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760" tabRatio="908"/>
  </bookViews>
  <sheets>
    <sheet name="صورت وضعیت تجمیعی" sheetId="74" r:id="rId1"/>
    <sheet name="صورت تجمیعی" sheetId="75" r:id="rId2"/>
    <sheet name="ایران1" sheetId="86" r:id="rId3"/>
    <sheet name="ایران2" sheetId="87" r:id="rId4"/>
    <sheet name="آسیا1" sheetId="88" r:id="rId5"/>
    <sheet name="آسیا2" sheetId="89" r:id="rId6"/>
    <sheet name="البرز1" sheetId="90" r:id="rId7"/>
    <sheet name="البرز2" sheetId="91" r:id="rId8"/>
    <sheet name="دانا1" sheetId="92" r:id="rId9"/>
    <sheet name="دانا2" sheetId="93" r:id="rId10"/>
    <sheet name="پارسیان1" sheetId="94" r:id="rId11"/>
    <sheet name="پارسیان2" sheetId="95" r:id="rId12"/>
    <sheet name="رازی1" sheetId="96" r:id="rId13"/>
    <sheet name="رازی2" sheetId="97" r:id="rId14"/>
    <sheet name="کارآفرین1" sheetId="98" r:id="rId15"/>
    <sheet name="کارآفرین2" sheetId="17" r:id="rId16"/>
    <sheet name="سینا1" sheetId="18" r:id="rId17"/>
    <sheet name="سینا2" sheetId="19" r:id="rId18"/>
    <sheet name="ملت1" sheetId="20" r:id="rId19"/>
    <sheet name="ملت2" sheetId="21" r:id="rId20"/>
    <sheet name="اتکایی امین1" sheetId="22" r:id="rId21"/>
    <sheet name="اتکایی امین2" sheetId="23" r:id="rId22"/>
    <sheet name="امید1" sheetId="24" r:id="rId23"/>
    <sheet name="امید2" sheetId="25" r:id="rId24"/>
    <sheet name="حافظ1" sheetId="26" r:id="rId25"/>
    <sheet name="حافظ2" sheetId="27" r:id="rId26"/>
    <sheet name="دی1" sheetId="28" r:id="rId27"/>
    <sheet name="دی2" sheetId="29" r:id="rId28"/>
    <sheet name="سامان1" sheetId="30" r:id="rId29"/>
    <sheet name="سامان2" sheetId="31" r:id="rId30"/>
    <sheet name="اتکایی ایران معین1" sheetId="32" r:id="rId31"/>
    <sheet name="اتکایی ایران معین2" sheetId="33" r:id="rId32"/>
    <sheet name="نوین1" sheetId="34" r:id="rId33"/>
    <sheet name="نوین2" sheetId="35" r:id="rId34"/>
    <sheet name="پاسارگاد1" sheetId="36" r:id="rId35"/>
    <sheet name="پاسارگاد2" sheetId="37" r:id="rId36"/>
    <sheet name="معلم1" sheetId="38" r:id="rId37"/>
    <sheet name="معلم2" sheetId="39" r:id="rId38"/>
    <sheet name="میهن1" sheetId="40" r:id="rId39"/>
    <sheet name="میهن2" sheetId="41" r:id="rId40"/>
    <sheet name="اتکایی ایرانیان1" sheetId="42" r:id="rId41"/>
    <sheet name="اتکایی ایرانیان2" sheetId="43" r:id="rId42"/>
    <sheet name="کوثر1" sheetId="44" r:id="rId43"/>
    <sheet name="کوثر2" sheetId="45" r:id="rId44"/>
    <sheet name="ما1" sheetId="46" r:id="rId45"/>
    <sheet name="ما2" sheetId="47" r:id="rId46"/>
    <sheet name="کیش1" sheetId="48" r:id="rId47"/>
    <sheet name="کیش2" sheetId="49" r:id="rId48"/>
    <sheet name="آرمان1" sheetId="50" r:id="rId49"/>
    <sheet name="آرمان2" sheetId="51" r:id="rId50"/>
    <sheet name="آسماری1" sheetId="52" r:id="rId51"/>
    <sheet name="آسماری2" sheetId="53" r:id="rId52"/>
    <sheet name="قشم1" sheetId="54" r:id="rId53"/>
    <sheet name="قشم2" sheetId="55" r:id="rId54"/>
    <sheet name="تعاون1" sheetId="56" r:id="rId55"/>
    <sheet name="تعاون2" sheetId="57" r:id="rId56"/>
    <sheet name="سرمد1" sheetId="58" r:id="rId57"/>
    <sheet name="سرمد2" sheetId="59" r:id="rId58"/>
    <sheet name="تجارت نو1" sheetId="60" r:id="rId59"/>
    <sheet name="تجارت نو2" sheetId="61" r:id="rId60"/>
    <sheet name="خاورمیانه1" sheetId="62" r:id="rId61"/>
    <sheet name="خاورمیانه2" sheetId="63" r:id="rId62"/>
    <sheet name="حکمت صبا1" sheetId="64" r:id="rId63"/>
    <sheet name="حکمت صبا2" sheetId="65" r:id="rId64"/>
    <sheet name="باران1" sheetId="66" r:id="rId65"/>
    <sheet name="باران2" sheetId="67" r:id="rId66"/>
    <sheet name="اتکایی سامان1" sheetId="76" r:id="rId67"/>
    <sheet name="اتکایی سامان2" sheetId="77" r:id="rId68"/>
    <sheet name="اتکایی تهران رواک1" sheetId="78" r:id="rId69"/>
    <sheet name="اتکایی تهران رواک2" sheetId="79" r:id="rId70"/>
    <sheet name="اتکایی آوای پارس1" sheetId="80" r:id="rId71"/>
    <sheet name="اتکایی آوای پارس2" sheetId="81" r:id="rId72"/>
    <sheet name="کاریزما1" sheetId="82" r:id="rId73"/>
    <sheet name="کاریزما2" sheetId="83" r:id="rId74"/>
    <sheet name="هوشمند فردا1" sheetId="84" r:id="rId75"/>
    <sheet name="هوشمند فردا2" sheetId="85" r:id="rId76"/>
    <sheet name="زندگی هامرز1" sheetId="99" r:id="rId77"/>
    <sheet name="زندگی هامرز2" sheetId="100" r:id="rId78"/>
    <sheet name="پردیس1" sheetId="101" r:id="rId79"/>
    <sheet name="پردیس2" sheetId="102" r:id="rId80"/>
    <sheet name="اتکایی رایا1" sheetId="103" r:id="rId81"/>
    <sheet name="اتکایی رایا2" sheetId="104" r:id="rId82"/>
    <sheet name="بیمه مرکزی1" sheetId="70" r:id="rId83"/>
    <sheet name="بیمه مرکزی2" sheetId="71" r:id="rId84"/>
    <sheet name="ظرفیت مجاز نگهداری" sheetId="73" r:id="rId85"/>
  </sheets>
  <definedNames>
    <definedName name="_xlnm.Print_Titles" localSheetId="20">'اتکایی امین1'!$1:$1</definedName>
    <definedName name="_xlnm.Print_Titles" localSheetId="21">'اتکایی امین2'!$1:$1</definedName>
    <definedName name="_xlnm.Print_Titles" localSheetId="70">'اتکایی آوای پارس1'!$1:$1</definedName>
    <definedName name="_xlnm.Print_Titles" localSheetId="71">'اتکایی آوای پارس2'!$1:$1</definedName>
    <definedName name="_xlnm.Print_Titles" localSheetId="30">'اتکایی ایران معین1'!$1:$2</definedName>
    <definedName name="_xlnm.Print_Titles" localSheetId="31">'اتکایی ایران معین2'!$1:$1</definedName>
    <definedName name="_xlnm.Print_Titles" localSheetId="40">'اتکایی ایرانیان1'!$1:$1</definedName>
    <definedName name="_xlnm.Print_Titles" localSheetId="41">'اتکایی ایرانیان2'!$1:$1</definedName>
    <definedName name="_xlnm.Print_Titles" localSheetId="68">'اتکایی تهران رواک1'!$1:$1</definedName>
    <definedName name="_xlnm.Print_Titles" localSheetId="69">'اتکایی تهران رواک2'!$1:$1</definedName>
    <definedName name="_xlnm.Print_Titles" localSheetId="80">'اتکایی رایا1'!$1:$1</definedName>
    <definedName name="_xlnm.Print_Titles" localSheetId="81">'اتکایی رایا2'!$1:$1</definedName>
    <definedName name="_xlnm.Print_Titles" localSheetId="66">'اتکایی سامان1'!$1:$1</definedName>
    <definedName name="_xlnm.Print_Titles" localSheetId="67">'اتکایی سامان2'!$1:$1</definedName>
    <definedName name="_xlnm.Print_Titles" localSheetId="48">آرمان1!$1:$1</definedName>
    <definedName name="_xlnm.Print_Titles" localSheetId="49">آرمان2!$1:$1</definedName>
    <definedName name="_xlnm.Print_Titles" localSheetId="50">آسماری1!$1:$1</definedName>
    <definedName name="_xlnm.Print_Titles" localSheetId="51">آسماری2!$1:$1</definedName>
    <definedName name="_xlnm.Print_Titles" localSheetId="4">آسیا1!$1:$1</definedName>
    <definedName name="_xlnm.Print_Titles" localSheetId="5">آسیا2!$1:$1</definedName>
    <definedName name="_xlnm.Print_Titles" localSheetId="6">البرز1!$1:$1</definedName>
    <definedName name="_xlnm.Print_Titles" localSheetId="7">البرز2!$1:$1</definedName>
    <definedName name="_xlnm.Print_Titles" localSheetId="22">امید1!$1:$1</definedName>
    <definedName name="_xlnm.Print_Titles" localSheetId="23">امید2!$1:$1</definedName>
    <definedName name="_xlnm.Print_Titles" localSheetId="2">ایران1!$1:$1</definedName>
    <definedName name="_xlnm.Print_Titles" localSheetId="3">ایران2!$1:$1</definedName>
    <definedName name="_xlnm.Print_Titles" localSheetId="64">باران1!$1:$1</definedName>
    <definedName name="_xlnm.Print_Titles" localSheetId="65">باران2!$1:$1</definedName>
    <definedName name="_xlnm.Print_Titles" localSheetId="82">'بیمه مرکزی1'!#REF!</definedName>
    <definedName name="_xlnm.Print_Titles" localSheetId="83">'بیمه مرکزی2'!#REF!</definedName>
    <definedName name="_xlnm.Print_Titles" localSheetId="10">پارسیان1!$1:$1</definedName>
    <definedName name="_xlnm.Print_Titles" localSheetId="11">پارسیان2!$1:$1</definedName>
    <definedName name="_xlnm.Print_Titles" localSheetId="34">پاسارگاد1!$1:$1</definedName>
    <definedName name="_xlnm.Print_Titles" localSheetId="35">پاسارگاد2!$1:$1</definedName>
    <definedName name="_xlnm.Print_Titles" localSheetId="78">پردیس1!$1:$1</definedName>
    <definedName name="_xlnm.Print_Titles" localSheetId="79">پردیس2!$1:$1</definedName>
    <definedName name="_xlnm.Print_Titles" localSheetId="58">'تجارت نو1'!#REF!</definedName>
    <definedName name="_xlnm.Print_Titles" localSheetId="59">'تجارت نو2'!$1:$2</definedName>
    <definedName name="_xlnm.Print_Titles" localSheetId="54">تعاون1!$1:$1</definedName>
    <definedName name="_xlnm.Print_Titles" localSheetId="55">تعاون2!$1:$1</definedName>
    <definedName name="_xlnm.Print_Titles" localSheetId="24">حافظ1!$1:$2</definedName>
    <definedName name="_xlnm.Print_Titles" localSheetId="25">حافظ2!$1:$2</definedName>
    <definedName name="_xlnm.Print_Titles" localSheetId="62">'حکمت صبا1'!$1:$1</definedName>
    <definedName name="_xlnm.Print_Titles" localSheetId="63">'حکمت صبا2'!$1:$1</definedName>
    <definedName name="_xlnm.Print_Titles" localSheetId="60">خاورمیانه1!$1:$1</definedName>
    <definedName name="_xlnm.Print_Titles" localSheetId="61">خاورمیانه2!$1:$1</definedName>
    <definedName name="_xlnm.Print_Titles" localSheetId="8">دانا1!$1:$1</definedName>
    <definedName name="_xlnm.Print_Titles" localSheetId="9">دانا2!$1:$1</definedName>
    <definedName name="_xlnm.Print_Titles" localSheetId="26">دی1!$1:$2</definedName>
    <definedName name="_xlnm.Print_Titles" localSheetId="27">دی2!$1:$2</definedName>
    <definedName name="_xlnm.Print_Titles" localSheetId="12">رازی1!$1:$1</definedName>
    <definedName name="_xlnm.Print_Titles" localSheetId="13">رازی2!$1:$1</definedName>
    <definedName name="_xlnm.Print_Titles" localSheetId="76">'زندگی هامرز1'!$1:$1</definedName>
    <definedName name="_xlnm.Print_Titles" localSheetId="77">'زندگی هامرز2'!$1:$1</definedName>
    <definedName name="_xlnm.Print_Titles" localSheetId="28">سامان1!$1:$2</definedName>
    <definedName name="_xlnm.Print_Titles" localSheetId="29">سامان2!$1:$2</definedName>
    <definedName name="_xlnm.Print_Titles" localSheetId="56">سرمد1!$1:$1</definedName>
    <definedName name="_xlnm.Print_Titles" localSheetId="57">سرمد2!$1:$1</definedName>
    <definedName name="_xlnm.Print_Titles" localSheetId="16">سینا1!$1:$1</definedName>
    <definedName name="_xlnm.Print_Titles" localSheetId="17">سینا2!$1:$1</definedName>
    <definedName name="_xlnm.Print_Titles" localSheetId="1">'صورت تجمیعی'!$1:$1</definedName>
    <definedName name="_xlnm.Print_Titles" localSheetId="84">'ظرفیت مجاز نگهداری'!#REF!</definedName>
    <definedName name="_xlnm.Print_Titles" localSheetId="52">قشم1!$1:$1</definedName>
    <definedName name="_xlnm.Print_Titles" localSheetId="53">قشم2!$1:$1</definedName>
    <definedName name="_xlnm.Print_Titles" localSheetId="14">کارآفرین1!$1:$1</definedName>
    <definedName name="_xlnm.Print_Titles" localSheetId="15">کارآفرین2!$1:$1</definedName>
    <definedName name="_xlnm.Print_Titles" localSheetId="72">کاریزما1!$1:$1</definedName>
    <definedName name="_xlnm.Print_Titles" localSheetId="73">کاریزما2!$1:$1</definedName>
    <definedName name="_xlnm.Print_Titles" localSheetId="42">کوثر1!$1:$1</definedName>
    <definedName name="_xlnm.Print_Titles" localSheetId="43">کوثر2!$1:$1</definedName>
    <definedName name="_xlnm.Print_Titles" localSheetId="46">کیش1!$1:$1</definedName>
    <definedName name="_xlnm.Print_Titles" localSheetId="47">کیش2!$1:$1</definedName>
    <definedName name="_xlnm.Print_Titles" localSheetId="44">ما1!$1:$1</definedName>
    <definedName name="_xlnm.Print_Titles" localSheetId="45">ما2!$1:$1</definedName>
    <definedName name="_xlnm.Print_Titles" localSheetId="36">معلم1!$1:$1</definedName>
    <definedName name="_xlnm.Print_Titles" localSheetId="37">معلم2!$1:$1</definedName>
    <definedName name="_xlnm.Print_Titles" localSheetId="18">ملت1!$1:$1</definedName>
    <definedName name="_xlnm.Print_Titles" localSheetId="19">ملت2!$1:$1</definedName>
    <definedName name="_xlnm.Print_Titles" localSheetId="38">میهن1!$1:$1</definedName>
    <definedName name="_xlnm.Print_Titles" localSheetId="39">میهن2!$1:$1</definedName>
    <definedName name="_xlnm.Print_Titles" localSheetId="32">نوین1!$1:$1</definedName>
    <definedName name="_xlnm.Print_Titles" localSheetId="33">نوین2!$1:$1</definedName>
    <definedName name="_xlnm.Print_Titles" localSheetId="74">'هوشمند فردا1'!$1:$1</definedName>
    <definedName name="_xlnm.Print_Titles" localSheetId="75">'هوشمند فردا2'!$1:$1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99" l="1"/>
  <c r="B18" i="28" l="1"/>
  <c r="C18" i="28"/>
  <c r="C18" i="22" l="1"/>
  <c r="C44" i="20" l="1"/>
  <c r="B44" i="20"/>
  <c r="C44" i="98" l="1"/>
  <c r="B44" i="98"/>
  <c r="C18" i="94" l="1"/>
  <c r="C44" i="103" l="1"/>
  <c r="B44" i="103"/>
  <c r="C44" i="101"/>
  <c r="B44" i="101"/>
  <c r="C44" i="99"/>
  <c r="B44" i="99"/>
  <c r="C44" i="84"/>
  <c r="B44" i="84"/>
  <c r="C44" i="82"/>
  <c r="B44" i="82"/>
  <c r="C44" i="80"/>
  <c r="B44" i="80"/>
  <c r="C44" i="78"/>
  <c r="B44" i="78"/>
  <c r="C44" i="76"/>
  <c r="B44" i="76"/>
  <c r="C44" i="66"/>
  <c r="B44" i="66"/>
  <c r="C44" i="64"/>
  <c r="B44" i="64"/>
  <c r="C44" i="62"/>
  <c r="B44" i="62"/>
  <c r="C44" i="60"/>
  <c r="B44" i="60"/>
  <c r="C44" i="58"/>
  <c r="B44" i="58"/>
  <c r="C44" i="56"/>
  <c r="B44" i="56"/>
  <c r="C44" i="54"/>
  <c r="B44" i="54"/>
  <c r="C44" i="52"/>
  <c r="B44" i="52"/>
  <c r="C44" i="50"/>
  <c r="B44" i="50"/>
  <c r="C44" i="48"/>
  <c r="B44" i="48"/>
  <c r="C44" i="46"/>
  <c r="B44" i="46"/>
  <c r="C44" i="44"/>
  <c r="B44" i="44"/>
  <c r="C44" i="42"/>
  <c r="B44" i="42"/>
  <c r="C44" i="40"/>
  <c r="B44" i="40"/>
  <c r="C44" i="38"/>
  <c r="B44" i="38"/>
  <c r="C44" i="36"/>
  <c r="B44" i="36"/>
  <c r="C44" i="34"/>
  <c r="B44" i="34"/>
  <c r="C44" i="32"/>
  <c r="B44" i="32"/>
  <c r="C44" i="30"/>
  <c r="B44" i="30"/>
  <c r="C44" i="28"/>
  <c r="B44" i="28"/>
  <c r="C44" i="26"/>
  <c r="B44" i="26"/>
  <c r="C44" i="24"/>
  <c r="B44" i="24"/>
  <c r="C44" i="22"/>
  <c r="B44" i="22"/>
  <c r="C44" i="18"/>
  <c r="B44" i="18"/>
  <c r="C44" i="96"/>
  <c r="B44" i="96"/>
  <c r="C44" i="94"/>
  <c r="B44" i="94"/>
  <c r="C44" i="90"/>
  <c r="C44" i="92"/>
  <c r="B44" i="92"/>
  <c r="B44" i="90"/>
  <c r="C44" i="86" l="1"/>
  <c r="B44" i="86"/>
  <c r="B44" i="88"/>
  <c r="C44" i="88"/>
  <c r="C31" i="88"/>
  <c r="C31" i="22" l="1"/>
  <c r="C45" i="22" s="1"/>
  <c r="B31" i="22"/>
  <c r="B45" i="22" s="1"/>
  <c r="B18" i="22"/>
  <c r="C31" i="42"/>
  <c r="C45" i="42" s="1"/>
  <c r="B31" i="42"/>
  <c r="B45" i="42" s="1"/>
  <c r="C18" i="42"/>
  <c r="B18" i="42"/>
  <c r="C31" i="48"/>
  <c r="C45" i="48" s="1"/>
  <c r="B31" i="48"/>
  <c r="B45" i="48" s="1"/>
  <c r="C18" i="48"/>
  <c r="B18" i="48"/>
  <c r="C31" i="76"/>
  <c r="C45" i="76" s="1"/>
  <c r="B31" i="76"/>
  <c r="B45" i="76" s="1"/>
  <c r="C18" i="76"/>
  <c r="B18" i="76"/>
  <c r="C31" i="80"/>
  <c r="C45" i="80" s="1"/>
  <c r="B31" i="80"/>
  <c r="B45" i="80" s="1"/>
  <c r="C18" i="80"/>
  <c r="B18" i="80"/>
  <c r="C31" i="84"/>
  <c r="C45" i="84" s="1"/>
  <c r="B31" i="84"/>
  <c r="B45" i="84" s="1"/>
  <c r="C18" i="84"/>
  <c r="B18" i="84"/>
  <c r="C31" i="103"/>
  <c r="C45" i="103" s="1"/>
  <c r="B31" i="103"/>
  <c r="B45" i="103" s="1"/>
  <c r="C18" i="103"/>
  <c r="C31" i="101"/>
  <c r="C45" i="101" s="1"/>
  <c r="B31" i="101"/>
  <c r="B45" i="101" s="1"/>
  <c r="C18" i="101"/>
  <c r="B18" i="101"/>
  <c r="C31" i="99"/>
  <c r="C45" i="99" s="1"/>
  <c r="B31" i="99"/>
  <c r="B45" i="99" s="1"/>
  <c r="C18" i="99"/>
  <c r="C31" i="82"/>
  <c r="C45" i="82" s="1"/>
  <c r="B31" i="82"/>
  <c r="B45" i="82" s="1"/>
  <c r="C18" i="82"/>
  <c r="B18" i="82"/>
  <c r="C31" i="78"/>
  <c r="C45" i="78" s="1"/>
  <c r="B31" i="78"/>
  <c r="B45" i="78" s="1"/>
  <c r="C18" i="78"/>
  <c r="B18" i="78"/>
  <c r="C31" i="66"/>
  <c r="C45" i="66" s="1"/>
  <c r="B31" i="66"/>
  <c r="B45" i="66" s="1"/>
  <c r="C18" i="66"/>
  <c r="B18" i="66"/>
  <c r="C31" i="64"/>
  <c r="C45" i="64" s="1"/>
  <c r="B31" i="64"/>
  <c r="B45" i="64" s="1"/>
  <c r="C18" i="64"/>
  <c r="B18" i="64"/>
  <c r="C31" i="62"/>
  <c r="C45" i="62" s="1"/>
  <c r="B31" i="62"/>
  <c r="B45" i="62" s="1"/>
  <c r="C18" i="62"/>
  <c r="B18" i="62"/>
  <c r="C31" i="60"/>
  <c r="C45" i="60" s="1"/>
  <c r="B31" i="60"/>
  <c r="B45" i="60" s="1"/>
  <c r="C18" i="60"/>
  <c r="B18" i="60"/>
  <c r="C31" i="58"/>
  <c r="C45" i="58" s="1"/>
  <c r="B31" i="58"/>
  <c r="B45" i="58" s="1"/>
  <c r="C18" i="58"/>
  <c r="B18" i="58"/>
  <c r="C31" i="56"/>
  <c r="C45" i="56" s="1"/>
  <c r="B31" i="56"/>
  <c r="B45" i="56" s="1"/>
  <c r="C18" i="56"/>
  <c r="B18" i="56"/>
  <c r="C31" i="54"/>
  <c r="C45" i="54" s="1"/>
  <c r="B31" i="54"/>
  <c r="B45" i="54" s="1"/>
  <c r="C18" i="54"/>
  <c r="B18" i="54"/>
  <c r="C31" i="52"/>
  <c r="C45" i="52" s="1"/>
  <c r="B31" i="52"/>
  <c r="B45" i="52" s="1"/>
  <c r="C18" i="52"/>
  <c r="B18" i="52"/>
  <c r="C31" i="50"/>
  <c r="C45" i="50" s="1"/>
  <c r="B31" i="50"/>
  <c r="B45" i="50" s="1"/>
  <c r="C18" i="50"/>
  <c r="B18" i="50"/>
  <c r="C31" i="46"/>
  <c r="C45" i="46" s="1"/>
  <c r="B31" i="46"/>
  <c r="B45" i="46" s="1"/>
  <c r="C18" i="46"/>
  <c r="B18" i="46"/>
  <c r="C31" i="44"/>
  <c r="C45" i="44" s="1"/>
  <c r="B31" i="44"/>
  <c r="B45" i="44" s="1"/>
  <c r="C18" i="44"/>
  <c r="B18" i="44"/>
  <c r="C31" i="40"/>
  <c r="C45" i="40" s="1"/>
  <c r="B31" i="40"/>
  <c r="B45" i="40" s="1"/>
  <c r="C18" i="40"/>
  <c r="B18" i="40"/>
  <c r="C31" i="38"/>
  <c r="C45" i="38" s="1"/>
  <c r="B31" i="38"/>
  <c r="B45" i="38" s="1"/>
  <c r="C18" i="38"/>
  <c r="B18" i="38"/>
  <c r="C31" i="36"/>
  <c r="C45" i="36" s="1"/>
  <c r="B31" i="36"/>
  <c r="B45" i="36" s="1"/>
  <c r="C18" i="36"/>
  <c r="B18" i="36"/>
  <c r="C31" i="34"/>
  <c r="C45" i="34" s="1"/>
  <c r="B31" i="34"/>
  <c r="B45" i="34" s="1"/>
  <c r="C18" i="34"/>
  <c r="B18" i="34"/>
  <c r="C31" i="32"/>
  <c r="C45" i="32" s="1"/>
  <c r="B31" i="32"/>
  <c r="B45" i="32" s="1"/>
  <c r="C18" i="32"/>
  <c r="B18" i="32"/>
  <c r="C31" i="30"/>
  <c r="C45" i="30" s="1"/>
  <c r="B31" i="30"/>
  <c r="B45" i="30" s="1"/>
  <c r="C18" i="30"/>
  <c r="B18" i="30"/>
  <c r="C31" i="28"/>
  <c r="C45" i="28" s="1"/>
  <c r="B31" i="28"/>
  <c r="B45" i="28" s="1"/>
  <c r="C31" i="26"/>
  <c r="C45" i="26" s="1"/>
  <c r="B31" i="26"/>
  <c r="B45" i="26" s="1"/>
  <c r="C18" i="26"/>
  <c r="B18" i="26"/>
  <c r="C31" i="24"/>
  <c r="C45" i="24" s="1"/>
  <c r="B31" i="24"/>
  <c r="B45" i="24" s="1"/>
  <c r="C18" i="24"/>
  <c r="B18" i="24"/>
  <c r="C31" i="20"/>
  <c r="C45" i="20" s="1"/>
  <c r="B31" i="20"/>
  <c r="B45" i="20" s="1"/>
  <c r="C18" i="20"/>
  <c r="B18" i="20"/>
  <c r="C31" i="18"/>
  <c r="C45" i="18" s="1"/>
  <c r="B31" i="18"/>
  <c r="B45" i="18" s="1"/>
  <c r="C18" i="18"/>
  <c r="B18" i="18"/>
  <c r="C31" i="98"/>
  <c r="C45" i="98" s="1"/>
  <c r="B31" i="98"/>
  <c r="B45" i="98" s="1"/>
  <c r="C18" i="98"/>
  <c r="B18" i="98"/>
  <c r="C31" i="96"/>
  <c r="C45" i="96" s="1"/>
  <c r="B31" i="96"/>
  <c r="B45" i="96" s="1"/>
  <c r="C18" i="96"/>
  <c r="B18" i="96"/>
  <c r="C31" i="94"/>
  <c r="C45" i="94" s="1"/>
  <c r="B31" i="94"/>
  <c r="B45" i="94" s="1"/>
  <c r="B18" i="94"/>
  <c r="C31" i="92"/>
  <c r="C45" i="92" s="1"/>
  <c r="B31" i="92"/>
  <c r="B45" i="92" s="1"/>
  <c r="C18" i="92"/>
  <c r="B18" i="92"/>
  <c r="C31" i="90"/>
  <c r="C45" i="90" s="1"/>
  <c r="B31" i="90"/>
  <c r="B45" i="90" s="1"/>
  <c r="C18" i="90"/>
  <c r="B18" i="90"/>
  <c r="C45" i="88"/>
  <c r="B31" i="88"/>
  <c r="B45" i="88" s="1"/>
  <c r="C18" i="88"/>
  <c r="B18" i="88"/>
  <c r="B31" i="86"/>
  <c r="B45" i="86" s="1"/>
  <c r="C31" i="86"/>
  <c r="C45" i="86" s="1"/>
  <c r="B18" i="86"/>
  <c r="C18" i="86"/>
  <c r="B21" i="71" l="1"/>
  <c r="B23" i="71" s="1"/>
  <c r="C21" i="71"/>
  <c r="C23" i="71" s="1"/>
  <c r="B17" i="71"/>
  <c r="C17" i="71"/>
  <c r="B14" i="71"/>
  <c r="B18" i="71" s="1"/>
  <c r="C14" i="71"/>
  <c r="C18" i="71" s="1"/>
  <c r="B10" i="71"/>
  <c r="C10" i="71"/>
  <c r="B7" i="71"/>
  <c r="B11" i="71" s="1"/>
  <c r="C7" i="71"/>
  <c r="C11" i="71" s="1"/>
  <c r="B27" i="70"/>
  <c r="C27" i="70"/>
  <c r="B35" i="70" l="1"/>
  <c r="B36" i="70" s="1"/>
  <c r="C35" i="70"/>
  <c r="C36" i="70" s="1"/>
  <c r="B17" i="70" l="1"/>
  <c r="C17" i="70"/>
</calcChain>
</file>

<file path=xl/sharedStrings.xml><?xml version="1.0" encoding="utf-8"?>
<sst xmlns="http://schemas.openxmlformats.org/spreadsheetml/2006/main" count="3319" uniqueCount="351">
  <si>
    <t>میلیون ریال</t>
  </si>
  <si>
    <t>جدول شماره 1-ب</t>
  </si>
  <si>
    <t>شرح</t>
  </si>
  <si>
    <t>جمع بدهی ها</t>
  </si>
  <si>
    <t>سرمایه</t>
  </si>
  <si>
    <t>اندوخته قانونی</t>
  </si>
  <si>
    <t>سایر اندوخته ها</t>
  </si>
  <si>
    <t>جمع حقوق مالکانه</t>
  </si>
  <si>
    <t>جمع بدهی و حقوق مالکانه</t>
  </si>
  <si>
    <t>جدول شماره 2-ب</t>
  </si>
  <si>
    <t>درآمد حق بيمه ناخالص</t>
  </si>
  <si>
    <t>حق بيمه اتكائي واگذاري</t>
  </si>
  <si>
    <t>حق بيمه (خالص) سهم نگهداري</t>
  </si>
  <si>
    <t>درآمد سرمايه گذاري ها از محل منابع بيمه اي</t>
  </si>
  <si>
    <t>درآمدهاي بيمه اي</t>
  </si>
  <si>
    <t>خسارت و مزاياي پرداختي (ناخالص)</t>
  </si>
  <si>
    <t>خسارت سهم بيمه گران اتكائي</t>
  </si>
  <si>
    <t>خسارت و مزاياي پرداختي خالص</t>
  </si>
  <si>
    <t>هزينه سهم مشاركت در منافع</t>
  </si>
  <si>
    <t>هزينه هاي بيمه اي</t>
  </si>
  <si>
    <t>سود (زيان) ناخالص فعاليتهاي بيمه اي</t>
  </si>
  <si>
    <t>هزينه هاي اداري و عمومي</t>
  </si>
  <si>
    <t>سود (زيان)قبل از ماليات</t>
  </si>
  <si>
    <t>ماليات بر درآمد</t>
  </si>
  <si>
    <t>سود(زيان) خالص</t>
  </si>
  <si>
    <t>سود (زيان) پايه هر سهم</t>
  </si>
  <si>
    <t>سود (زيان) عملياتي</t>
  </si>
  <si>
    <t>هزينه هاي مالي</t>
  </si>
  <si>
    <t>صورت وضعیت مالی شرکت سهامی بیمه ایران</t>
  </si>
  <si>
    <t>موجودي نقد</t>
  </si>
  <si>
    <t>مطالبات از بيمه گذاران و نمايندگان</t>
  </si>
  <si>
    <t xml:space="preserve">مطالبات از بيمه گران و بيمه گران اتكائي </t>
  </si>
  <si>
    <t>سهم بيمه گران اتكائي از ذخاير فني</t>
  </si>
  <si>
    <t>ساير دریافتنی ها و پیش پرداخت ها</t>
  </si>
  <si>
    <t>تسهیلات اعطایی به اشخاص</t>
  </si>
  <si>
    <t>سرمایه گذاری در اوراق بهادار و سپرده های بانکی</t>
  </si>
  <si>
    <t>سرمایه گذاری در املاک</t>
  </si>
  <si>
    <t>سایر سرمایه گذاری ها</t>
  </si>
  <si>
    <t>دارایی های غیر جاری نگهداری شده برای فروش</t>
  </si>
  <si>
    <t>دارائی های ثابت مشهود</t>
  </si>
  <si>
    <t>دارائی های نامشهود</t>
  </si>
  <si>
    <t>سایر دارائی ها</t>
  </si>
  <si>
    <t>جمع دارائي ها</t>
  </si>
  <si>
    <t>بدهي به بيمه گذاران و نمايندگان</t>
  </si>
  <si>
    <t>بدهي به بيمه گران و بيمه گران اتكائي</t>
  </si>
  <si>
    <t>مالیات پرداختنی</t>
  </si>
  <si>
    <t>سود سهام پرداختنی</t>
  </si>
  <si>
    <t>تسهیلات مالی</t>
  </si>
  <si>
    <t>سایر پرداختنی ها</t>
  </si>
  <si>
    <t>بدهی بابت بیمه عمر و مدیریت سرمایه</t>
  </si>
  <si>
    <t>ذخیره خسارت معوق</t>
  </si>
  <si>
    <t xml:space="preserve">ذخیره ریسکهای منقضی نشده </t>
  </si>
  <si>
    <t>ذخیره حق بیمه عاید نشده و حق بیمه سنوات آتی و ذخیره ریاضی</t>
  </si>
  <si>
    <t>سایر ذخایر فنی</t>
  </si>
  <si>
    <t>ذخیره مزایای پایان خدمت کارکنان</t>
  </si>
  <si>
    <t>جمع بدهی ها و حقوق مالکانه</t>
  </si>
  <si>
    <t>جدول شماره 2-1-ب</t>
  </si>
  <si>
    <t>ساير درآمدهاي بيمه اي</t>
  </si>
  <si>
    <t>تغييرات ساير ذخائر فني</t>
  </si>
  <si>
    <t>ساير هزينه هاي بيمه اي</t>
  </si>
  <si>
    <t>ساير درآمدها و هزينه هاي عملياتي</t>
  </si>
  <si>
    <t>ساير درآمدها و هزينه هاي غير عملياتي</t>
  </si>
  <si>
    <t>سود (زيان) پايه هر سهم (ريال):</t>
  </si>
  <si>
    <t>عملياتي</t>
  </si>
  <si>
    <t>غيرعملياتي</t>
  </si>
  <si>
    <t>صورت وضعیت مالی شرکت سهامی بیمه آسیا</t>
  </si>
  <si>
    <t>جدول شماره 2-2-ب</t>
  </si>
  <si>
    <t>صورت وضعیت مالی شرکت سهامی بیمه البرز</t>
  </si>
  <si>
    <t>جدول شماره 2-3-ب</t>
  </si>
  <si>
    <t>جدول شماره 1-4-ب</t>
  </si>
  <si>
    <t>صورت وضعیت مالی شرکت سهامی بیمه دانا</t>
  </si>
  <si>
    <t>جدول شماره 2-4-ب</t>
  </si>
  <si>
    <t>جدول شماره 1-5-ب</t>
  </si>
  <si>
    <t>صورت وضعیت مالی شرکت سهامی بیمه پارسیان</t>
  </si>
  <si>
    <t>جدول شماره 2-5-ب</t>
  </si>
  <si>
    <t>جدول شماره 1-6-ب</t>
  </si>
  <si>
    <t>صورت وضعیت مالی شرکت سهامی بیمه رازی</t>
  </si>
  <si>
    <t>جدول شماره 2-6-ب</t>
  </si>
  <si>
    <t>جدول شماره 1-7-ب</t>
  </si>
  <si>
    <t>صورت وضعیت مالی شرکت سهامی بیمه کارآفرین</t>
  </si>
  <si>
    <t>جدول شماره 2-7-ب</t>
  </si>
  <si>
    <t>جدول شماره 1-8-ب</t>
  </si>
  <si>
    <t>صورت وضعیت مالی شرکت سهامی بیمه سینا</t>
  </si>
  <si>
    <t>جدول شماره 2-8-ب</t>
  </si>
  <si>
    <t>جدول شماره 1-9-ب</t>
  </si>
  <si>
    <t>صورت وضعیت مالی شرکت سهامی بیمه ملت</t>
  </si>
  <si>
    <t>جدول شماره 2-9-ب</t>
  </si>
  <si>
    <t>جدول شماره 1-10-ب</t>
  </si>
  <si>
    <t>صورت وضعیت مالی شرکت سهامی بیمه اتکایی امین</t>
  </si>
  <si>
    <t>جدول شماره 2-10-ب</t>
  </si>
  <si>
    <t>جدول شماره 1-11-ب</t>
  </si>
  <si>
    <t>صورت وضعیت مالی شرکت سهامی بیمه امید</t>
  </si>
  <si>
    <t>جدول شماره 2-11-ب</t>
  </si>
  <si>
    <t>جدول شماره 1-12-ب</t>
  </si>
  <si>
    <t>صورت وضعیت مالی شرکت سهامی بیمه حافظ</t>
  </si>
  <si>
    <t>جدول شماره 2-12-ب</t>
  </si>
  <si>
    <t>جدول شماره 1-13-ب</t>
  </si>
  <si>
    <t>صورت وضعیت مالی شرکت سهامی بیمه دی</t>
  </si>
  <si>
    <t>جدول شماره 1-14-ب</t>
  </si>
  <si>
    <t>صورت وضعیت مالی شرکت سهامی بیمه سامان</t>
  </si>
  <si>
    <t>جدول شماره 2-14-ب</t>
  </si>
  <si>
    <t>جدول شماره 1-15-ب</t>
  </si>
  <si>
    <t>جدول شماره 2-15-ب</t>
  </si>
  <si>
    <t>جدول شماره 1-16-ب</t>
  </si>
  <si>
    <t>صورت وضعیت مالی شرکت سهامی بیمه نوین</t>
  </si>
  <si>
    <t>جدول شماره 2-16-ب</t>
  </si>
  <si>
    <t>جدول شماره 1-17-ب</t>
  </si>
  <si>
    <t>صورت وضعیت مالی شرکت سهامی بیمه پاسارگاد</t>
  </si>
  <si>
    <t>جدول شماره 2-17-ب</t>
  </si>
  <si>
    <t>جدول شماره 1-18-ب</t>
  </si>
  <si>
    <t>صورت وضعیت مالی شرکت سهامی بیمه معلم</t>
  </si>
  <si>
    <t>جدول شماره 2-18-ب</t>
  </si>
  <si>
    <t>صورت وضعیت مالی شرکت سهامی بیمه میهن</t>
  </si>
  <si>
    <t>جدول شماره 2-19-ب</t>
  </si>
  <si>
    <t>صورت وضعیت مالی شرکت سهامی بیمه اتکایی ایرانیان</t>
  </si>
  <si>
    <t>جدول شماره 2-20-ب</t>
  </si>
  <si>
    <t>جدول شماره 2-21-ب</t>
  </si>
  <si>
    <t>جدول شماره 1-22-ب</t>
  </si>
  <si>
    <t>صورت وضعیت مالی شرکت سهامی بیمه ما</t>
  </si>
  <si>
    <t>جدول شماره 2-22-ب</t>
  </si>
  <si>
    <t>جدول شماره 1-23-ب</t>
  </si>
  <si>
    <t>جدول شماره 2-23-ب</t>
  </si>
  <si>
    <t>جدول شماره 1-24-ب</t>
  </si>
  <si>
    <t>صورت وضعیت مالی شرکت سهامی بیمه آرمان</t>
  </si>
  <si>
    <t>جدول شماره 2-24-ب</t>
  </si>
  <si>
    <t>جدول شماره 1-25-ب</t>
  </si>
  <si>
    <t>صورت وضعیت مالی شرکت سهامی بیمه آسماری</t>
  </si>
  <si>
    <t>جدول شماره 2-25-ب</t>
  </si>
  <si>
    <t>جدول شماره 1-26-ب</t>
  </si>
  <si>
    <t>جدول شماره 2-26-ب</t>
  </si>
  <si>
    <t>جدول شماره 1-27-ب</t>
  </si>
  <si>
    <t>صورت وضعیت مالی شرکت سهامی بیمه تعاون</t>
  </si>
  <si>
    <t>جدول شماره 2-27-ب</t>
  </si>
  <si>
    <t>جدول شماره 2-28-ب</t>
  </si>
  <si>
    <t>جدول شماره 1-29-ب</t>
  </si>
  <si>
    <t>صورت وضعیت مالی شرکت سهامی بیمه تجارت نو</t>
  </si>
  <si>
    <t>جدول شماره 2-29-ب</t>
  </si>
  <si>
    <t>جدول شماره 1-30-ب</t>
  </si>
  <si>
    <t>صورت وضعیت مالی شرکت سهامی بیمه زندگی خاورمیانه</t>
  </si>
  <si>
    <t>جدول شماره 2-30-ب</t>
  </si>
  <si>
    <t>جدول شماره 1-31-ب</t>
  </si>
  <si>
    <t>صورت وضعیت مالی شرکت سهامی بیمه حکمت صبا</t>
  </si>
  <si>
    <t>جدول شماره 2-31-ب</t>
  </si>
  <si>
    <t>جدول شماره 1-32-ب</t>
  </si>
  <si>
    <t>جدول شماره 2-32-ب</t>
  </si>
  <si>
    <t>جدول شماره 1-33-ب</t>
  </si>
  <si>
    <t>جدول شماره 2-33-ب</t>
  </si>
  <si>
    <t>شرکت بیمه</t>
  </si>
  <si>
    <t>جدول شماره 1-1-ب</t>
  </si>
  <si>
    <t>صورت سود و زیان شرکت سهامی بیمه ایران</t>
  </si>
  <si>
    <t>صورت سود و زیان شرکت سهامی بیمه آسیا</t>
  </si>
  <si>
    <t>جدول شماره 1-2-ب</t>
  </si>
  <si>
    <t>جدول شماره 1-3-ب</t>
  </si>
  <si>
    <t>صورت سود و زیان شرکت سهامی بیمه البرز</t>
  </si>
  <si>
    <t>صورت سود و زیان شرکت سهامی بیمه دانا</t>
  </si>
  <si>
    <t>صورت سود و زیان شرکت سهامی بیمه پارسیان</t>
  </si>
  <si>
    <t>صورت سود و زیان شرکت سهامی بیمه رازی</t>
  </si>
  <si>
    <t>صورت سود و زیان شرکت سهامی بیمه کارآفرین</t>
  </si>
  <si>
    <t>صورت سود و زیان شرکت سهامی بیمه سینا</t>
  </si>
  <si>
    <t>صورت سود و زیان شرکت سهامی بیمه ملت</t>
  </si>
  <si>
    <t>صورت سود و زیان شرکت سهامی بیمه اتکایی امین</t>
  </si>
  <si>
    <t>صورت سود و زیان شرکت سهامی بیمه امید</t>
  </si>
  <si>
    <t>صورت سود و زیان شرکت سهامی بیمه حافظ</t>
  </si>
  <si>
    <t>صورت سود و زیان شرکت سهامی بیمه سامان</t>
  </si>
  <si>
    <t>صورت سود و زیان شرکت سهامی بیمه نوین</t>
  </si>
  <si>
    <t>صورت سود و زیان شرکت سهامی بیمه پاسارگاد</t>
  </si>
  <si>
    <t>صورت سود و زیان شرکت سهامی بیمه معلم</t>
  </si>
  <si>
    <t>جدول شماره 1-19-ب</t>
  </si>
  <si>
    <t>صورت سود و زیان شرکت سهامی بیمه میهن</t>
  </si>
  <si>
    <t>جدول شماره 1-20-ب</t>
  </si>
  <si>
    <t>صورت سود و زیان شرکت سهامی بیمه اتکایی ایرانیان</t>
  </si>
  <si>
    <t>جدول شماره 1-21-ب</t>
  </si>
  <si>
    <t>صورت وضعیت مالی شرکت سهامی بیمه کوثر</t>
  </si>
  <si>
    <t>صورت سود و زیان شرکت سهامی بیمه کوثر</t>
  </si>
  <si>
    <t>صورت سود و زیان شرکت سهامی بیمه ما</t>
  </si>
  <si>
    <t>صورت وضعیت مالی مؤسسه بیمه متقابل کیش</t>
  </si>
  <si>
    <t>صورت سود و زیان مؤسسه بیمه متقابل کیش</t>
  </si>
  <si>
    <t>صورت سود و زیان شرکت سهامی بیمه آرمان</t>
  </si>
  <si>
    <t>صورت سود و زیان شرکت سهامی بیمه آسماری</t>
  </si>
  <si>
    <t>صورت وضعیت مالی مؤسسه  بیمه کلوپ بین المللی بیمه متقابل اطمینان متحد قشم</t>
  </si>
  <si>
    <t>صورت سود و زیان مؤسسه  بیمه کلوپ بین المللی بیمه متقابل اطمینان متحد قشم</t>
  </si>
  <si>
    <t>صورت سود و زیان شرکت سهامی بیمه تعاون</t>
  </si>
  <si>
    <t>جدول شماره 1-28-ب</t>
  </si>
  <si>
    <t>صورت وضعیت مالی شرکت سهامی بیمه سرمد</t>
  </si>
  <si>
    <t>صورت سود و زیان شرکت سهامی بیمه سرمد</t>
  </si>
  <si>
    <t>صورت سود و زیان شرکت سهامی بیمه تجارت نو</t>
  </si>
  <si>
    <t>صورت سود و زیان شرکت سهامی بیمه زندگی خاورمیانه</t>
  </si>
  <si>
    <t>صورت سود و زیان شرکت سهامی بیمه حکمت صبا</t>
  </si>
  <si>
    <t>صورت وضعیت مالی شرکت سهامی بیمه زندگی باران</t>
  </si>
  <si>
    <t>صورت سود و زیان شرکت سهامی بیمه زندگی باران</t>
  </si>
  <si>
    <t>صورت وضعیت مالی بیمه مرکزی جمهوری اسلامی ایران</t>
  </si>
  <si>
    <t>موجودی نقد</t>
  </si>
  <si>
    <t xml:space="preserve">ذخیره حق بیمه عاید نشده </t>
  </si>
  <si>
    <t>سود (زیان) انباشته</t>
  </si>
  <si>
    <t>صورت سود و زیان بیمه مرکزی جمهوری اسلامی ایران</t>
  </si>
  <si>
    <t xml:space="preserve">درآمد حق بیمه ناخالص </t>
  </si>
  <si>
    <t>هزینه حق بیمه اتکایی واگذاری</t>
  </si>
  <si>
    <t>حق بیمه خالص (سهم نگهداری)</t>
  </si>
  <si>
    <t>1400+B5:B23/12/30</t>
  </si>
  <si>
    <t>خسارت و مزایای پرداختی خالص</t>
  </si>
  <si>
    <t>تغییرات سایر ذخایر فنی</t>
  </si>
  <si>
    <t>سود (زیان) خالص</t>
  </si>
  <si>
    <t>پاسارگاد</t>
  </si>
  <si>
    <t>ما</t>
  </si>
  <si>
    <t>سرمد</t>
  </si>
  <si>
    <t>رازی</t>
  </si>
  <si>
    <t>تجارت نو</t>
  </si>
  <si>
    <t>معلم</t>
  </si>
  <si>
    <t>سامان</t>
  </si>
  <si>
    <t>تعاون</t>
  </si>
  <si>
    <t>آرمان</t>
  </si>
  <si>
    <t>حکمت صبا</t>
  </si>
  <si>
    <t>زندگی باران</t>
  </si>
  <si>
    <t>حافظ</t>
  </si>
  <si>
    <t>جدول شماره 2-13-ب</t>
  </si>
  <si>
    <t>صورت سود و زیان شرکت سهامی بیمه دی</t>
  </si>
  <si>
    <t>البرز</t>
  </si>
  <si>
    <t>کوثر</t>
  </si>
  <si>
    <t>پارسیان</t>
  </si>
  <si>
    <t>اتکایی ایران معین</t>
  </si>
  <si>
    <t>اتکایی ایرانیان</t>
  </si>
  <si>
    <t>اتکایی امین</t>
  </si>
  <si>
    <t>کارآفرین</t>
  </si>
  <si>
    <t>اتکایی سامان</t>
  </si>
  <si>
    <t>آسیا</t>
  </si>
  <si>
    <t>دانا</t>
  </si>
  <si>
    <t>دی</t>
  </si>
  <si>
    <t>نوین</t>
  </si>
  <si>
    <t>زندگی خاورمیانه</t>
  </si>
  <si>
    <t>امید</t>
  </si>
  <si>
    <t>آسماری</t>
  </si>
  <si>
    <t>آخرین ظرفیت مجاز نگهداری ریسک شرکت های بیمه طبق آخرین صورتهای مالی مصوب</t>
  </si>
  <si>
    <t>حقوق صاحبان سهام</t>
  </si>
  <si>
    <t>مرجع: اداره کل نظارت مالی بیمه مرکزی ج.ا.ایران</t>
  </si>
  <si>
    <t>تأثیر تغییرات نرخ ارز</t>
  </si>
  <si>
    <t>خسارت و مزایای پرداختی  (ناخالص)</t>
  </si>
  <si>
    <t>ظرفیت مجاز نگهداری ریسک</t>
  </si>
  <si>
    <t>ایران</t>
  </si>
  <si>
    <t>ملت</t>
  </si>
  <si>
    <t>شرکت‌های بیمه سرزمین اصلی</t>
  </si>
  <si>
    <t>میهن</t>
  </si>
  <si>
    <t>شرکت‌های بیمه مناطق آزاد</t>
  </si>
  <si>
    <t>میلیارد ریال</t>
  </si>
  <si>
    <t>1401/06/31</t>
  </si>
  <si>
    <t>1400/06/31 تجدید ارائه شده</t>
  </si>
  <si>
    <t>صورت سود و زیان شرکت سهامی بیمه هوشمند فردا</t>
  </si>
  <si>
    <t>صورت وضعیت مالی شرکت سهامی بیمه هوشمند فردا</t>
  </si>
  <si>
    <t>صورت سود و زیان شرکت سهامی بیمه زندگی کاریزما</t>
  </si>
  <si>
    <t>صورت وضعیت مالی شرکت سهامی بیمه زندگی کاریزما</t>
  </si>
  <si>
    <t>صورت سود و زیان شرکت سهامی بیمه اتکایی آوای پارس</t>
  </si>
  <si>
    <t>صورت وضعیت مالی شرکت سهامی بیمه اتکایی پارس</t>
  </si>
  <si>
    <t>صورت سود و زیان شرکت سهامی بیمه اتکایی تهران رواک</t>
  </si>
  <si>
    <t>صورت وضعیت مالی شرکت سهامی بیمه اتکایی تهران رواک</t>
  </si>
  <si>
    <t>صورت سود و زیان شرکت سهامی بیمه اتکایی سامان</t>
  </si>
  <si>
    <t>صورت وضعیت مالی شرکت سهامی بیمه اتکایی سامان</t>
  </si>
  <si>
    <t>جدول شماره 1-34-ب</t>
  </si>
  <si>
    <t>جدول شماره 2-34-ب</t>
  </si>
  <si>
    <t>جدول شماره 1-35-ب</t>
  </si>
  <si>
    <t>جدول شماره 2-35-ب</t>
  </si>
  <si>
    <t>جدول شماره 1-36-ب</t>
  </si>
  <si>
    <t>جدول شماره 2-36-ب</t>
  </si>
  <si>
    <t>جدول شماره 1-37-ب</t>
  </si>
  <si>
    <t>جدول شماره 2-37-ب</t>
  </si>
  <si>
    <t>صورت سود و زیان شرکت سهامی بیمه ااتکایی یران معین</t>
  </si>
  <si>
    <t>صورت وضعیت مالی شرکت سهامی بیمه اتکایی ایران معین</t>
  </si>
  <si>
    <t>`</t>
  </si>
  <si>
    <t xml:space="preserve">تسهیلات اعطایی به کارکنان </t>
  </si>
  <si>
    <t>ذخیره ریاضی بیمه عمر و تشکیل سرمایه</t>
  </si>
  <si>
    <t>حقوق مالکانه</t>
  </si>
  <si>
    <t>اتکایی آوای پارس</t>
  </si>
  <si>
    <t>اتکایی تهران رواک</t>
  </si>
  <si>
    <t>هوشمند فردا</t>
  </si>
  <si>
    <t>زندگی کاریزما</t>
  </si>
  <si>
    <t>سود (زيان) قبل از ماليات</t>
  </si>
  <si>
    <t>1401 تجدید ارائه شده</t>
  </si>
  <si>
    <t>1402/12/29</t>
  </si>
  <si>
    <t>1401/12/29 تجدید ارائه شده</t>
  </si>
  <si>
    <t>سینا</t>
  </si>
  <si>
    <t>اتکایی رایا</t>
  </si>
  <si>
    <t>پردیس</t>
  </si>
  <si>
    <t>زندگی هامرز</t>
  </si>
  <si>
    <t>همچنین لازم به ذکر است:</t>
  </si>
  <si>
    <t>*با توجه به مصوبه شورای عالی بیمه، پروانه فعالیت شرکت بیمه توسعه در رشته‌‌های بیمه خودرو  و زندگی ابطال و درخصوص سایر رشته‌ها تعلیق شده است.</t>
  </si>
  <si>
    <t>جدول مذکور مطابق با مکمل‌های آیین نامه نحوه نظارت بر امور بیمه‌های اتکایی مؤسسات بیمه مستقیم (55/2 برای شرکت‌های فعال در سرزمین اصلی و 55/1 برای شرکت‌های فعال در مناطق آزاد تجاری-صنعتی) تهیه و بروزرسانی شده است. بدین ترتیب تا زمان اعمال تغییرات آتی نصاب‌های فوق ملاک عمل می باشد.</t>
  </si>
  <si>
    <t xml:space="preserve"> بیمه گذاران محترم علاوه بر مد نظر قرار دادن ظرفیت مجاز نگهداری، به سطح توانگری مالی شرکت‌های بیمه که توسط بیمه مرکزی ج.ا.ایران تایید و اطلاع رسانی شده است نیز به عنوان یکی از معیارهای اصلی توجه نمایند.</t>
  </si>
  <si>
    <t>شرکت‌های بیمه درخصوص واگذاری ریسک به بیمه‌گران اتکایی، سطح توانگری آنها را به عنوان یکی از معیارهای اصلی مدنظر قرار دهند.</t>
  </si>
  <si>
    <t>1401/12/30 تجدید ارائه شده</t>
  </si>
  <si>
    <t>صورت وضعیت مالی شرکت سهامی بیمه زندگی هامرز</t>
  </si>
  <si>
    <t>صورت سود و زیان شرکت سهامی بیمه زندگی هامرز</t>
  </si>
  <si>
    <t>صورت وضعیت مالی شرکت سهامی بیمه پردیس</t>
  </si>
  <si>
    <t>صورت سود و زیان شرکت سهامی بیمه اتکایی رایا</t>
  </si>
  <si>
    <t>صورت وضعیت مالی شرکت سهامی بیمه اتکایی رایا</t>
  </si>
  <si>
    <t>صورت سود و زیان شرکت سهامی بیمه پردیس</t>
  </si>
  <si>
    <t>1402/09/30</t>
  </si>
  <si>
    <t>1401/09/30 تجدید ارائه شده</t>
  </si>
  <si>
    <t>ذخیره مالیات</t>
  </si>
  <si>
    <t>-</t>
  </si>
  <si>
    <t>مطالبات از بیمه‌گران و بیمه‌گران اتکایی</t>
  </si>
  <si>
    <t>سهم بیمه‌گران اتکایی از ذخایر فنی</t>
  </si>
  <si>
    <t xml:space="preserve">سایر دریافتنی‌ها و پیش پرداخت‌ها </t>
  </si>
  <si>
    <t>سرمایه‌گذاری در اوراق بهادار و سپرده‌های بانکی</t>
  </si>
  <si>
    <t>سرمایه‌گذاری در شرکت‌های فرعی</t>
  </si>
  <si>
    <t>سرمایه‌گذاری در شرکت‌های وابسته</t>
  </si>
  <si>
    <t xml:space="preserve">سرمایه‌گذاری در املاک </t>
  </si>
  <si>
    <t>دارایی‌های ثابت مشهود</t>
  </si>
  <si>
    <t>دارایی‌های نامشهود</t>
  </si>
  <si>
    <t>سایر دارایی‌ها</t>
  </si>
  <si>
    <t>جمع دارایی‌ها</t>
  </si>
  <si>
    <t>بدهی به بیمه‌گران و بیمه‌گران اتکایی</t>
  </si>
  <si>
    <t>سایر پرداختنی‌ها</t>
  </si>
  <si>
    <t>ذخیره ریسک‌های منقضی نشده</t>
  </si>
  <si>
    <t>جمع بدهی‌ها</t>
  </si>
  <si>
    <t>مازاد تجدید ارزیابی دارایی‌ها</t>
  </si>
  <si>
    <t xml:space="preserve">جمع بدهی‌ها و حقوق مالکانه </t>
  </si>
  <si>
    <t>اندوخته سرمایه‌ای</t>
  </si>
  <si>
    <t>1402/06/31</t>
  </si>
  <si>
    <t>1401/06/31 تجدید ارائه شده</t>
  </si>
  <si>
    <t>1402/11/30</t>
  </si>
  <si>
    <t>1401/11/30 تجدید ارائه شده</t>
  </si>
  <si>
    <t>توضیح: ارقام جدول، بدون در نظر گرفتن صورتهای مالی بیمه مرکزی ج.ا.ایران و شرکت های بیمه: اتکایی امین، ایرانیان، ایران معین، سامان، تهران رواک، آوای پارس و رایا محاسبه شده است.</t>
  </si>
  <si>
    <t xml:space="preserve">درآمد سرمایه‌گذاری از محل منابع بیمه‌ای </t>
  </si>
  <si>
    <t>سایر درآمدهای بیمه‌ای</t>
  </si>
  <si>
    <t xml:space="preserve">درآمدهای بیمه‌ای </t>
  </si>
  <si>
    <t>خسارت سهم بیمه‌گران اتکایی</t>
  </si>
  <si>
    <t xml:space="preserve">سایر هزینه‌های بیمه‌ای </t>
  </si>
  <si>
    <t xml:space="preserve">هزینه‌های بیمه‌ای </t>
  </si>
  <si>
    <t>سود ناخالص فعالیت‌های بیمه‌ای</t>
  </si>
  <si>
    <t>هزینه‌های اداری و عمومی</t>
  </si>
  <si>
    <t>سودعملیات بیمه‌ای</t>
  </si>
  <si>
    <t>سایر درآمدها و هزینه‌های غیرعملیاتی</t>
  </si>
  <si>
    <t xml:space="preserve">سرمايه </t>
  </si>
  <si>
    <t>افزایش سرمایه در جریان</t>
  </si>
  <si>
    <t>صرف سهام</t>
  </si>
  <si>
    <t>صرف سهام خزانه</t>
  </si>
  <si>
    <t xml:space="preserve">اندوخته قانوني </t>
  </si>
  <si>
    <t xml:space="preserve">اندوخته سرمایه ای </t>
  </si>
  <si>
    <t xml:space="preserve">مازاد تجدید ارزیابی دارائی ها </t>
  </si>
  <si>
    <t>تاثیر تغییرات نرخ ارز</t>
  </si>
  <si>
    <t xml:space="preserve">سود ( زيان ) انباشته </t>
  </si>
  <si>
    <t>سهام خزانه</t>
  </si>
  <si>
    <t>صورتحساب تجمیعی سود و زیان شرکت‌های بیمه</t>
  </si>
  <si>
    <t>صورت وضعیت مالی تجمیعی شرکت‌های بیمه</t>
  </si>
  <si>
    <t>سایر اندوخته‌ها</t>
  </si>
  <si>
    <t>توضیح: ارقام جدول، بدون در نظر گرفتن صورت‌ای مالی بیمه مرکزی ج.ا.ایران و شرکت‌های بیمه: اتکایی امین، ایرانیان، ایران معین، سامان، تهران رواک، آوای پارس و رایا محاسبه شده است.</t>
  </si>
  <si>
    <t>درآمد سرمايه گذاري‌ها از محل منابع بيمه‌اي</t>
  </si>
  <si>
    <t>درآمدهاي بيمه‌اي</t>
  </si>
  <si>
    <t>هزينه‌هاي بيمه اي</t>
  </si>
  <si>
    <t>سود (زيان) ناخالص فعاليت‌هاي بيمه‌اي</t>
  </si>
  <si>
    <t>هزينه‌هاي اداري و عمومي</t>
  </si>
  <si>
    <t>سایر درآمدها و هزینه‌های عملیاتی</t>
  </si>
  <si>
    <t>هزينه‌هاي 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</si>
</sst>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[$-10429]#,##0;\(#,##0\)"/>
  </numFmts>
  <fonts count="23" x14ac:knownFonts="1">
    <font>
      <sz val="11"/>
      <color rgb="FF00000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color rgb="FFFFFFFF"/>
      <name val="B Yekan"/>
      <charset val="178"/>
    </font>
    <font>
      <sz val="10"/>
      <color rgb="FF000000"/>
      <name val="B Yekan"/>
      <charset val="178"/>
    </font>
    <font>
      <b/>
      <sz val="12"/>
      <color rgb="FFFFFFFF"/>
      <name val="B Yekan"/>
      <charset val="178"/>
    </font>
    <font>
      <sz val="10"/>
      <color rgb="FF333333"/>
      <name val="B Yekan"/>
      <charset val="178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rgb="FFFFFFFF"/>
      <name val="B Yekan"/>
      <charset val="178"/>
    </font>
    <font>
      <b/>
      <sz val="12"/>
      <color rgb="FFFFFFFF"/>
      <name val="B Yekan"/>
      <charset val="178"/>
    </font>
    <font>
      <sz val="10"/>
      <color rgb="FF333333"/>
      <name val="B Yekan"/>
      <charset val="178"/>
    </font>
    <font>
      <sz val="10"/>
      <color rgb="FF000000"/>
      <name val="B Yekan"/>
      <charset val="178"/>
    </font>
    <font>
      <sz val="11"/>
      <color theme="1"/>
      <name val="B Yekan"/>
      <charset val="178"/>
    </font>
    <font>
      <b/>
      <sz val="10"/>
      <color rgb="FFFFFFFF"/>
      <name val="B Yekan"/>
      <charset val="178"/>
    </font>
    <font>
      <sz val="12"/>
      <color rgb="FF333333"/>
      <name val="B Yekan"/>
      <charset val="178"/>
    </font>
    <font>
      <sz val="14"/>
      <color theme="1"/>
      <name val="B Yekan"/>
      <charset val="178"/>
    </font>
    <font>
      <b/>
      <sz val="12"/>
      <color rgb="FF000000"/>
      <name val="B Yekan"/>
      <charset val="178"/>
    </font>
    <font>
      <sz val="11"/>
      <color rgb="FFFF0000"/>
      <name val="Calibri"/>
      <family val="2"/>
    </font>
    <font>
      <b/>
      <sz val="10"/>
      <color rgb="FF333333"/>
      <name val="B Yekan"/>
      <charset val="178"/>
    </font>
    <font>
      <sz val="10"/>
      <name val="Arial"/>
      <family val="2"/>
    </font>
    <font>
      <sz val="10"/>
      <color theme="1"/>
      <name val="B Yekan"/>
      <charset val="178"/>
    </font>
  </fonts>
  <fills count="11">
    <fill>
      <patternFill patternType="none"/>
    </fill>
    <fill>
      <patternFill patternType="gray125"/>
    </fill>
    <fill>
      <patternFill patternType="solid">
        <fgColor rgb="FF0C115F"/>
        <bgColor rgb="FF0C115F"/>
      </patternFill>
    </fill>
    <fill>
      <patternFill patternType="solid">
        <fgColor rgb="FFFFFFFF"/>
        <bgColor rgb="FFFFFFFF"/>
      </patternFill>
    </fill>
    <fill>
      <patternFill patternType="solid">
        <fgColor rgb="FFB2DBFD"/>
        <bgColor rgb="FFB2DBFD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B2DBFD"/>
      </patternFill>
    </fill>
    <fill>
      <patternFill patternType="solid">
        <fgColor theme="4" tint="0.39997558519241921"/>
        <bgColor rgb="FFB2DBFD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0"/>
        <bgColor rgb="FFB2DBFD"/>
      </patternFill>
    </fill>
  </fills>
  <borders count="2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 style="medium">
        <color theme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21" fillId="0" borderId="0" applyFont="0" applyFill="0" applyBorder="0" applyAlignment="0" applyProtection="0"/>
  </cellStyleXfs>
  <cellXfs count="105">
    <xf numFmtId="0" fontId="3" fillId="0" borderId="0" xfId="0" applyFont="1"/>
    <xf numFmtId="0" fontId="7" fillId="4" borderId="0" xfId="0" applyFont="1" applyFill="1" applyAlignment="1">
      <alignment vertical="top" wrapText="1" readingOrder="2"/>
    </xf>
    <xf numFmtId="0" fontId="8" fillId="0" borderId="3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/>
    <xf numFmtId="3" fontId="8" fillId="0" borderId="0" xfId="0" applyNumberFormat="1" applyFont="1"/>
    <xf numFmtId="0" fontId="11" fillId="0" borderId="0" xfId="0" applyFont="1"/>
    <xf numFmtId="0" fontId="13" fillId="0" borderId="0" xfId="0" applyFont="1" applyAlignment="1">
      <alignment vertical="top" wrapText="1" readingOrder="2"/>
    </xf>
    <xf numFmtId="0" fontId="7" fillId="4" borderId="0" xfId="0" applyFont="1" applyFill="1" applyAlignment="1">
      <alignment horizontal="right" vertical="top" wrapText="1" readingOrder="2"/>
    </xf>
    <xf numFmtId="0" fontId="7" fillId="3" borderId="0" xfId="0" applyFont="1" applyFill="1" applyAlignment="1">
      <alignment horizontal="right" vertical="top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7" fillId="6" borderId="0" xfId="0" applyFont="1" applyFill="1" applyAlignment="1">
      <alignment vertical="top" wrapText="1" readingOrder="2"/>
    </xf>
    <xf numFmtId="0" fontId="7" fillId="7" borderId="0" xfId="0" applyFont="1" applyFill="1" applyAlignment="1">
      <alignment horizontal="right" vertical="top" wrapText="1" readingOrder="2"/>
    </xf>
    <xf numFmtId="0" fontId="6" fillId="2" borderId="7" xfId="0" applyFont="1" applyFill="1" applyBorder="1" applyAlignment="1">
      <alignment horizontal="center" vertical="center" wrapText="1" readingOrder="2"/>
    </xf>
    <xf numFmtId="164" fontId="12" fillId="3" borderId="0" xfId="0" applyNumberFormat="1" applyFont="1" applyFill="1" applyAlignment="1">
      <alignment horizontal="center" vertical="center" wrapText="1" readingOrder="2"/>
    </xf>
    <xf numFmtId="164" fontId="12" fillId="7" borderId="0" xfId="0" applyNumberFormat="1" applyFont="1" applyFill="1" applyAlignment="1">
      <alignment horizontal="center" vertical="center" wrapText="1" readingOrder="2"/>
    </xf>
    <xf numFmtId="164" fontId="12" fillId="4" borderId="0" xfId="0" applyNumberFormat="1" applyFont="1" applyFill="1" applyAlignment="1">
      <alignment horizontal="center" vertical="center" wrapText="1" readingOrder="2"/>
    </xf>
    <xf numFmtId="0" fontId="7" fillId="4" borderId="0" xfId="0" applyFont="1" applyFill="1" applyAlignment="1">
      <alignment horizontal="right" vertical="center" wrapText="1" readingOrder="2"/>
    </xf>
    <xf numFmtId="0" fontId="7" fillId="4" borderId="0" xfId="0" applyFont="1" applyFill="1" applyAlignment="1">
      <alignment horizontal="center" vertical="center" wrapText="1" readingOrder="2"/>
    </xf>
    <xf numFmtId="164" fontId="8" fillId="0" borderId="0" xfId="0" applyNumberFormat="1" applyFont="1"/>
    <xf numFmtId="164" fontId="3" fillId="0" borderId="0" xfId="0" applyNumberFormat="1" applyFont="1"/>
    <xf numFmtId="0" fontId="12" fillId="3" borderId="0" xfId="0" applyFont="1" applyFill="1" applyAlignment="1">
      <alignment vertical="top" wrapText="1" readingOrder="2"/>
    </xf>
    <xf numFmtId="0" fontId="12" fillId="4" borderId="0" xfId="0" applyFont="1" applyFill="1" applyAlignment="1">
      <alignment vertical="top" wrapText="1" readingOrder="2"/>
    </xf>
    <xf numFmtId="0" fontId="11" fillId="2" borderId="1" xfId="0" applyFont="1" applyFill="1" applyBorder="1" applyAlignment="1">
      <alignment horizontal="center" vertical="center" wrapText="1" readingOrder="2"/>
    </xf>
    <xf numFmtId="164" fontId="12" fillId="3" borderId="0" xfId="0" applyNumberFormat="1" applyFont="1" applyFill="1" applyAlignment="1">
      <alignment horizontal="center" vertical="top" wrapText="1" readingOrder="2"/>
    </xf>
    <xf numFmtId="164" fontId="12" fillId="4" borderId="0" xfId="0" applyNumberFormat="1" applyFont="1" applyFill="1" applyAlignment="1">
      <alignment horizontal="center" vertical="top" wrapText="1" readingOrder="2"/>
    </xf>
    <xf numFmtId="0" fontId="15" fillId="2" borderId="1" xfId="0" applyFont="1" applyFill="1" applyBorder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0" fontId="12" fillId="3" borderId="0" xfId="0" applyFont="1" applyFill="1" applyAlignment="1">
      <alignment horizontal="right" vertical="center" wrapText="1" readingOrder="2"/>
    </xf>
    <xf numFmtId="0" fontId="12" fillId="4" borderId="0" xfId="0" applyFont="1" applyFill="1" applyAlignment="1">
      <alignment horizontal="right" vertical="center" wrapText="1" readingOrder="2"/>
    </xf>
    <xf numFmtId="164" fontId="12" fillId="0" borderId="0" xfId="0" applyNumberFormat="1" applyFont="1" applyAlignment="1">
      <alignment horizontal="center" vertical="top" wrapText="1" readingOrder="2"/>
    </xf>
    <xf numFmtId="0" fontId="12" fillId="0" borderId="0" xfId="0" applyFont="1" applyAlignment="1">
      <alignment vertical="top" wrapText="1" readingOrder="2"/>
    </xf>
    <xf numFmtId="3" fontId="3" fillId="0" borderId="0" xfId="0" applyNumberFormat="1" applyFont="1"/>
    <xf numFmtId="164" fontId="12" fillId="0" borderId="0" xfId="0" applyNumberFormat="1" applyFont="1" applyAlignment="1">
      <alignment horizontal="center" vertical="center" wrapText="1" readingOrder="2"/>
    </xf>
    <xf numFmtId="0" fontId="12" fillId="0" borderId="0" xfId="0" applyFont="1" applyAlignment="1">
      <alignment horizontal="right" vertical="center" wrapText="1" readingOrder="2"/>
    </xf>
    <xf numFmtId="164" fontId="12" fillId="8" borderId="11" xfId="0" applyNumberFormat="1" applyFont="1" applyFill="1" applyBorder="1" applyAlignment="1">
      <alignment horizontal="center" vertical="center" wrapText="1" readingOrder="2"/>
    </xf>
    <xf numFmtId="0" fontId="12" fillId="8" borderId="11" xfId="0" applyFont="1" applyFill="1" applyBorder="1" applyAlignment="1">
      <alignment horizontal="right" vertical="center" wrapText="1" readingOrder="2"/>
    </xf>
    <xf numFmtId="164" fontId="12" fillId="9" borderId="0" xfId="0" applyNumberFormat="1" applyFont="1" applyFill="1" applyAlignment="1">
      <alignment horizontal="center" vertical="center" wrapText="1" readingOrder="2"/>
    </xf>
    <xf numFmtId="0" fontId="12" fillId="9" borderId="0" xfId="0" applyFont="1" applyFill="1" applyAlignment="1">
      <alignment horizontal="right" vertical="center" wrapText="1" readingOrder="2"/>
    </xf>
    <xf numFmtId="164" fontId="12" fillId="8" borderId="0" xfId="0" applyNumberFormat="1" applyFont="1" applyFill="1" applyAlignment="1">
      <alignment horizontal="center" vertical="center" wrapText="1" readingOrder="2"/>
    </xf>
    <xf numFmtId="0" fontId="12" fillId="8" borderId="0" xfId="0" applyFont="1" applyFill="1" applyAlignment="1">
      <alignment horizontal="right" vertical="center" wrapText="1" readingOrder="2"/>
    </xf>
    <xf numFmtId="164" fontId="12" fillId="9" borderId="12" xfId="0" applyNumberFormat="1" applyFont="1" applyFill="1" applyBorder="1" applyAlignment="1">
      <alignment horizontal="center" vertical="center" wrapText="1" readingOrder="2"/>
    </xf>
    <xf numFmtId="0" fontId="12" fillId="9" borderId="12" xfId="0" applyFont="1" applyFill="1" applyBorder="1" applyAlignment="1">
      <alignment horizontal="right" vertical="center" wrapText="1" readingOrder="2"/>
    </xf>
    <xf numFmtId="0" fontId="7" fillId="0" borderId="0" xfId="0" applyFont="1" applyAlignment="1">
      <alignment horizontal="right" vertical="center" wrapText="1" readingOrder="2"/>
    </xf>
    <xf numFmtId="164" fontId="7" fillId="4" borderId="0" xfId="0" applyNumberFormat="1" applyFont="1" applyFill="1" applyAlignment="1">
      <alignment horizontal="center" vertical="center" wrapText="1" readingOrder="2"/>
    </xf>
    <xf numFmtId="0" fontId="16" fillId="0" borderId="10" xfId="0" applyFont="1" applyBorder="1" applyAlignment="1">
      <alignment horizontal="center" vertical="center" wrapText="1" readingOrder="2"/>
    </xf>
    <xf numFmtId="3" fontId="16" fillId="4" borderId="9" xfId="0" applyNumberFormat="1" applyFont="1" applyFill="1" applyBorder="1" applyAlignment="1">
      <alignment horizontal="center" vertical="center" wrapText="1" readingOrder="2"/>
    </xf>
    <xf numFmtId="3" fontId="16" fillId="0" borderId="9" xfId="0" applyNumberFormat="1" applyFont="1" applyBorder="1" applyAlignment="1">
      <alignment horizontal="center" vertical="center" wrapText="1" readingOrder="2"/>
    </xf>
    <xf numFmtId="0" fontId="17" fillId="0" borderId="13" xfId="0" applyFont="1" applyBorder="1" applyAlignment="1">
      <alignment horizontal="center" vertical="center" wrapText="1" readingOrder="2"/>
    </xf>
    <xf numFmtId="0" fontId="16" fillId="4" borderId="14" xfId="0" applyFont="1" applyFill="1" applyBorder="1" applyAlignment="1">
      <alignment horizontal="center" vertical="center" wrapText="1" readingOrder="2"/>
    </xf>
    <xf numFmtId="0" fontId="16" fillId="0" borderId="14" xfId="0" applyFont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wrapText="1" readingOrder="2"/>
    </xf>
    <xf numFmtId="164" fontId="12" fillId="10" borderId="0" xfId="0" applyNumberFormat="1" applyFont="1" applyFill="1" applyAlignment="1">
      <alignment horizontal="center" vertical="center" wrapText="1" readingOrder="2"/>
    </xf>
    <xf numFmtId="0" fontId="12" fillId="10" borderId="0" xfId="0" applyFont="1" applyFill="1" applyAlignment="1">
      <alignment horizontal="right" vertical="center" wrapText="1" readingOrder="2"/>
    </xf>
    <xf numFmtId="0" fontId="3" fillId="0" borderId="0" xfId="0" applyFont="1"/>
    <xf numFmtId="3" fontId="16" fillId="4" borderId="19" xfId="0" applyNumberFormat="1" applyFont="1" applyFill="1" applyBorder="1" applyAlignment="1">
      <alignment horizontal="center" vertical="center" wrapText="1" readingOrder="2"/>
    </xf>
    <xf numFmtId="0" fontId="16" fillId="4" borderId="20" xfId="0" applyFont="1" applyFill="1" applyBorder="1" applyAlignment="1">
      <alignment horizontal="center" vertical="center" wrapText="1" readingOrder="2"/>
    </xf>
    <xf numFmtId="3" fontId="16" fillId="0" borderId="8" xfId="0" applyNumberFormat="1" applyFont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/>
    <xf numFmtId="0" fontId="7" fillId="8" borderId="11" xfId="0" applyFont="1" applyFill="1" applyBorder="1" applyAlignment="1">
      <alignment horizontal="right" vertical="center" wrapText="1" readingOrder="2"/>
    </xf>
    <xf numFmtId="0" fontId="7" fillId="10" borderId="0" xfId="0" applyFont="1" applyFill="1" applyAlignment="1">
      <alignment horizontal="right" vertical="center" wrapText="1" readingOrder="2"/>
    </xf>
    <xf numFmtId="164" fontId="20" fillId="0" borderId="0" xfId="0" applyNumberFormat="1" applyFont="1" applyAlignment="1">
      <alignment horizontal="center" vertical="center" wrapText="1" readingOrder="2"/>
    </xf>
    <xf numFmtId="0" fontId="20" fillId="0" borderId="0" xfId="0" applyFont="1" applyAlignment="1">
      <alignment horizontal="right" vertical="center" wrapText="1" readingOrder="2"/>
    </xf>
    <xf numFmtId="164" fontId="20" fillId="4" borderId="0" xfId="0" applyNumberFormat="1" applyFont="1" applyFill="1" applyAlignment="1">
      <alignment horizontal="center" vertical="center" wrapText="1" readingOrder="2"/>
    </xf>
    <xf numFmtId="0" fontId="20" fillId="4" borderId="0" xfId="0" applyFont="1" applyFill="1" applyAlignment="1">
      <alignment horizontal="right" vertical="center" wrapText="1" readingOrder="2"/>
    </xf>
    <xf numFmtId="164" fontId="20" fillId="8" borderId="11" xfId="0" applyNumberFormat="1" applyFont="1" applyFill="1" applyBorder="1" applyAlignment="1">
      <alignment horizontal="center" vertical="center" wrapText="1" readingOrder="2"/>
    </xf>
    <xf numFmtId="0" fontId="20" fillId="8" borderId="11" xfId="0" applyFont="1" applyFill="1" applyBorder="1" applyAlignment="1">
      <alignment horizontal="right" vertical="center" wrapText="1" readingOrder="2"/>
    </xf>
    <xf numFmtId="164" fontId="12" fillId="0" borderId="0" xfId="0" applyNumberFormat="1" applyFont="1" applyFill="1" applyBorder="1" applyAlignment="1">
      <alignment horizontal="center" vertical="center" wrapText="1" readingOrder="2"/>
    </xf>
    <xf numFmtId="0" fontId="7" fillId="0" borderId="0" xfId="0" applyFont="1" applyFill="1" applyBorder="1" applyAlignment="1">
      <alignment horizontal="right" vertical="center" wrapText="1" readingOrder="2"/>
    </xf>
    <xf numFmtId="0" fontId="10" fillId="2" borderId="6" xfId="0" applyFont="1" applyFill="1" applyBorder="1" applyAlignment="1">
      <alignment horizontal="center" vertical="center" wrapText="1" readingOrder="2"/>
    </xf>
    <xf numFmtId="0" fontId="19" fillId="0" borderId="0" xfId="0" applyFont="1"/>
    <xf numFmtId="164" fontId="22" fillId="4" borderId="0" xfId="0" applyNumberFormat="1" applyFont="1" applyFill="1" applyAlignment="1">
      <alignment horizontal="center" vertical="center" wrapText="1" readingOrder="2"/>
    </xf>
    <xf numFmtId="164" fontId="12" fillId="10" borderId="0" xfId="0" applyNumberFormat="1" applyFont="1" applyFill="1" applyAlignment="1">
      <alignment horizontal="center" vertical="top" wrapText="1" readingOrder="2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 readingOrder="2"/>
    </xf>
    <xf numFmtId="0" fontId="3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5" fillId="2" borderId="3" xfId="0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/>
    <xf numFmtId="0" fontId="10" fillId="2" borderId="7" xfId="0" applyFont="1" applyFill="1" applyBorder="1" applyAlignment="1">
      <alignment horizontal="left" vertical="center" wrapText="1" readingOrder="2"/>
    </xf>
    <xf numFmtId="0" fontId="10" fillId="2" borderId="4" xfId="0" applyFont="1" applyFill="1" applyBorder="1" applyAlignment="1">
      <alignment horizontal="left" vertical="center" wrapText="1" readingOrder="2"/>
    </xf>
    <xf numFmtId="0" fontId="10" fillId="2" borderId="5" xfId="0" applyFont="1" applyFill="1" applyBorder="1" applyAlignment="1">
      <alignment horizontal="left" vertical="center" wrapText="1" readingOrder="2"/>
    </xf>
    <xf numFmtId="0" fontId="10" fillId="2" borderId="3" xfId="0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right" vertical="top" wrapText="1" readingOrder="2"/>
    </xf>
    <xf numFmtId="0" fontId="3" fillId="0" borderId="0" xfId="0" applyFont="1" applyAlignment="1">
      <alignment horizontal="right" vertical="center" wrapText="1" readingOrder="2"/>
    </xf>
    <xf numFmtId="0" fontId="8" fillId="0" borderId="0" xfId="0" applyFont="1" applyAlignment="1">
      <alignment horizontal="right" vertical="center" wrapText="1" readingOrder="2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/>
    </xf>
    <xf numFmtId="0" fontId="17" fillId="5" borderId="16" xfId="1" applyFont="1" applyFill="1" applyBorder="1" applyAlignment="1">
      <alignment horizontal="center" vertical="center" textRotation="90" wrapText="1"/>
    </xf>
    <xf numFmtId="0" fontId="17" fillId="5" borderId="17" xfId="1" applyFont="1" applyFill="1" applyBorder="1" applyAlignment="1">
      <alignment horizontal="center" vertical="center" textRotation="90" wrapText="1"/>
    </xf>
    <xf numFmtId="0" fontId="17" fillId="5" borderId="18" xfId="1" applyFont="1" applyFill="1" applyBorder="1" applyAlignment="1">
      <alignment horizontal="center" vertical="center" textRotation="90" wrapText="1"/>
    </xf>
    <xf numFmtId="0" fontId="17" fillId="5" borderId="16" xfId="1" applyFont="1" applyFill="1" applyBorder="1" applyAlignment="1">
      <alignment horizontal="center" vertical="center" textRotation="90"/>
    </xf>
    <xf numFmtId="0" fontId="17" fillId="5" borderId="17" xfId="1" applyFont="1" applyFill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wrapText="1" readingOrder="2"/>
    </xf>
    <xf numFmtId="0" fontId="17" fillId="0" borderId="15" xfId="0" applyFont="1" applyBorder="1" applyAlignment="1">
      <alignment horizontal="center" vertical="center" wrapText="1" readingOrder="2"/>
    </xf>
    <xf numFmtId="3" fontId="12" fillId="0" borderId="0" xfId="0" applyNumberFormat="1" applyFont="1" applyAlignment="1">
      <alignment horizontal="center" vertical="top" wrapText="1" readingOrder="2"/>
    </xf>
  </cellXfs>
  <cellStyles count="4">
    <cellStyle name="Comma 2 2" xfId="3"/>
    <cellStyle name="Normal" xfId="0" builtinId="0"/>
    <cellStyle name="Normal 4" xfId="1"/>
    <cellStyle name="Normal 4 6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AFEEEE"/>
      <rgbColor rgb="000C115F"/>
      <rgbColor rgb="00D3D3D3"/>
      <rgbColor rgb="00FFFFFF"/>
      <rgbColor rgb="00333333"/>
      <rgbColor rgb="00B2DBF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876300</xdr:colOff>
      <xdr:row>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0B47F4F-9206-420B-81AE-2D53048C1A2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62900" y="0"/>
          <a:ext cx="87630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showGridLines="0" tabSelected="1" workbookViewId="0">
      <selection activeCell="D4" sqref="D4"/>
    </sheetView>
  </sheetViews>
  <sheetFormatPr defaultColWidth="9.125" defaultRowHeight="17.25" customHeight="1" x14ac:dyDescent="0.25"/>
  <cols>
    <col min="1" max="1" width="2.75" customWidth="1"/>
    <col min="2" max="3" width="32.75" customWidth="1"/>
    <col min="4" max="4" width="30.75" customWidth="1"/>
    <col min="7" max="7" width="12.375" bestFit="1" customWidth="1"/>
  </cols>
  <sheetData>
    <row r="1" spans="2:7" ht="21" customHeight="1" x14ac:dyDescent="0.25">
      <c r="B1" s="76" t="s">
        <v>1</v>
      </c>
      <c r="C1" s="76"/>
      <c r="D1" s="76"/>
    </row>
    <row r="2" spans="2:7" ht="21" customHeight="1" x14ac:dyDescent="0.25">
      <c r="B2" s="83" t="s">
        <v>341</v>
      </c>
      <c r="C2" s="77"/>
      <c r="D2" s="77"/>
    </row>
    <row r="3" spans="2:7" ht="27" customHeight="1" x14ac:dyDescent="0.25">
      <c r="B3" s="78" t="s">
        <v>242</v>
      </c>
      <c r="C3" s="79"/>
      <c r="D3" s="79"/>
    </row>
    <row r="4" spans="2:7" ht="27" customHeight="1" x14ac:dyDescent="0.25">
      <c r="B4" s="13" t="s">
        <v>274</v>
      </c>
      <c r="C4" s="10">
        <v>1402</v>
      </c>
      <c r="D4" s="10" t="s">
        <v>2</v>
      </c>
    </row>
    <row r="5" spans="2:7" ht="18" customHeight="1" x14ac:dyDescent="0.25">
      <c r="B5" s="14">
        <v>3017036.6024665297</v>
      </c>
      <c r="C5" s="14">
        <v>4100682.8502619877</v>
      </c>
      <c r="D5" s="9" t="s">
        <v>307</v>
      </c>
      <c r="F5" s="20"/>
      <c r="G5" s="20"/>
    </row>
    <row r="6" spans="2:7" ht="18" customHeight="1" x14ac:dyDescent="0.25">
      <c r="B6" s="15">
        <v>2379363.6173023474</v>
      </c>
      <c r="C6" s="15">
        <v>3344875.8816173458</v>
      </c>
      <c r="D6" s="11" t="s">
        <v>311</v>
      </c>
    </row>
    <row r="7" spans="2:7" ht="18" customHeight="1" x14ac:dyDescent="0.25">
      <c r="B7" s="18"/>
      <c r="C7" s="18"/>
      <c r="D7" s="1" t="s">
        <v>232</v>
      </c>
    </row>
    <row r="8" spans="2:7" ht="18" customHeight="1" x14ac:dyDescent="0.25">
      <c r="B8" s="14">
        <v>496926.424</v>
      </c>
      <c r="C8" s="14">
        <v>563087.20610004303</v>
      </c>
      <c r="D8" s="9" t="s">
        <v>4</v>
      </c>
    </row>
    <row r="9" spans="2:7" ht="18" customHeight="1" x14ac:dyDescent="0.25">
      <c r="B9" s="15">
        <v>17435.426688906446</v>
      </c>
      <c r="C9" s="15">
        <v>22948.099508512896</v>
      </c>
      <c r="D9" s="12" t="s">
        <v>5</v>
      </c>
    </row>
    <row r="10" spans="2:7" ht="18" customHeight="1" x14ac:dyDescent="0.25">
      <c r="B10" s="14">
        <v>26420.284887810198</v>
      </c>
      <c r="C10" s="14">
        <v>26651.172318493765</v>
      </c>
      <c r="D10" s="9" t="s">
        <v>314</v>
      </c>
    </row>
    <row r="11" spans="2:7" ht="18" customHeight="1" x14ac:dyDescent="0.25">
      <c r="B11" s="15">
        <v>82118.569103648988</v>
      </c>
      <c r="C11" s="15">
        <v>90884.176079542987</v>
      </c>
      <c r="D11" s="12" t="s">
        <v>342</v>
      </c>
    </row>
    <row r="12" spans="2:7" ht="18" customHeight="1" x14ac:dyDescent="0.25">
      <c r="B12" s="14">
        <v>8891.700972206876</v>
      </c>
      <c r="C12" s="14">
        <v>33563.561327997006</v>
      </c>
      <c r="D12" s="9" t="s">
        <v>193</v>
      </c>
    </row>
    <row r="13" spans="2:7" ht="18" customHeight="1" x14ac:dyDescent="0.25">
      <c r="B13" s="16">
        <v>637672.98188283551</v>
      </c>
      <c r="C13" s="16">
        <v>755806.96724794351</v>
      </c>
      <c r="D13" s="8" t="s">
        <v>7</v>
      </c>
    </row>
    <row r="14" spans="2:7" ht="18" customHeight="1" x14ac:dyDescent="0.25">
      <c r="B14" s="16">
        <v>3017036.5991851827</v>
      </c>
      <c r="C14" s="16">
        <v>4100682.8488652902</v>
      </c>
      <c r="D14" s="8" t="s">
        <v>8</v>
      </c>
    </row>
    <row r="15" spans="2:7" ht="44.25" customHeight="1" x14ac:dyDescent="0.25">
      <c r="B15" s="80" t="s">
        <v>343</v>
      </c>
      <c r="C15" s="80"/>
      <c r="D15" s="80"/>
    </row>
    <row r="16" spans="2:7" ht="21" customHeight="1" x14ac:dyDescent="0.25">
      <c r="B16" s="76" t="s">
        <v>233</v>
      </c>
      <c r="C16" s="76"/>
      <c r="D16" s="76"/>
    </row>
    <row r="18" spans="2:3" ht="17.25" customHeight="1" x14ac:dyDescent="0.25">
      <c r="C18" s="20"/>
    </row>
    <row r="19" spans="2:3" ht="17.25" customHeight="1" x14ac:dyDescent="0.25">
      <c r="B19" s="32"/>
    </row>
    <row r="20" spans="2:3" ht="17.25" customHeight="1" x14ac:dyDescent="0.25">
      <c r="B20" s="32"/>
    </row>
    <row r="21" spans="2:3" ht="17.25" customHeight="1" x14ac:dyDescent="0.25">
      <c r="B21" s="32"/>
    </row>
    <row r="22" spans="2:3" ht="17.25" customHeight="1" x14ac:dyDescent="0.25">
      <c r="B22" s="32"/>
    </row>
    <row r="23" spans="2:3" ht="17.25" customHeight="1" x14ac:dyDescent="0.25">
      <c r="B23" s="32"/>
    </row>
    <row r="24" spans="2:3" ht="17.25" customHeight="1" x14ac:dyDescent="0.25">
      <c r="B24" s="32"/>
    </row>
    <row r="25" spans="2:3" ht="17.25" customHeight="1" x14ac:dyDescent="0.25">
      <c r="B25" s="32"/>
    </row>
    <row r="26" spans="2:3" ht="17.25" customHeight="1" x14ac:dyDescent="0.25">
      <c r="B26" s="32"/>
    </row>
    <row r="27" spans="2:3" ht="17.25" customHeight="1" x14ac:dyDescent="0.25">
      <c r="B27" s="32"/>
    </row>
    <row r="28" spans="2:3" ht="17.25" customHeight="1" x14ac:dyDescent="0.25">
      <c r="B28" s="32"/>
    </row>
  </sheetData>
  <mergeCells count="5">
    <mergeCell ref="B1:D1"/>
    <mergeCell ref="B2:D2"/>
    <mergeCell ref="B3:D3"/>
    <mergeCell ref="B15:D15"/>
    <mergeCell ref="B16:D16"/>
  </mergeCells>
  <pageMargins left="0.196850393700787" right="0.196850393700787" top="1.37795275590551" bottom="0.196850393700787" header="1.37795275590551" footer="0.196850393700787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6.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82" t="s">
        <v>71</v>
      </c>
      <c r="C1" s="76"/>
      <c r="D1" s="76"/>
    </row>
    <row r="2" spans="2:4" ht="21" customHeight="1" x14ac:dyDescent="0.25">
      <c r="B2" s="82" t="s">
        <v>154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32.25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169688421.03428233</v>
      </c>
      <c r="C5" s="14">
        <v>273017146.45206946</v>
      </c>
      <c r="D5" s="28" t="s">
        <v>10</v>
      </c>
    </row>
    <row r="6" spans="2:4" ht="18" customHeight="1" x14ac:dyDescent="0.25">
      <c r="B6" s="16">
        <v>-18412578.065000005</v>
      </c>
      <c r="C6" s="16">
        <v>-27154668.876644298</v>
      </c>
      <c r="D6" s="29" t="s">
        <v>11</v>
      </c>
    </row>
    <row r="7" spans="2:4" ht="18" customHeight="1" x14ac:dyDescent="0.25">
      <c r="B7" s="14">
        <v>151275842.96928233</v>
      </c>
      <c r="C7" s="14">
        <v>245862477.57542515</v>
      </c>
      <c r="D7" s="28" t="s">
        <v>12</v>
      </c>
    </row>
    <row r="8" spans="2:4" ht="18" customHeight="1" x14ac:dyDescent="0.25">
      <c r="B8" s="16">
        <v>5167253.6207689997</v>
      </c>
      <c r="C8" s="16">
        <v>9159687.2183551397</v>
      </c>
      <c r="D8" s="29" t="s">
        <v>13</v>
      </c>
    </row>
    <row r="9" spans="2:4" ht="18" customHeight="1" x14ac:dyDescent="0.25">
      <c r="B9" s="14">
        <v>2626582.5324650006</v>
      </c>
      <c r="C9" s="14">
        <v>4126595.4181150002</v>
      </c>
      <c r="D9" s="28" t="s">
        <v>57</v>
      </c>
    </row>
    <row r="10" spans="2:4" ht="18" customHeight="1" x14ac:dyDescent="0.25">
      <c r="B10" s="16">
        <v>159069679.12251633</v>
      </c>
      <c r="C10" s="16">
        <v>259148760.21189529</v>
      </c>
      <c r="D10" s="29" t="s">
        <v>14</v>
      </c>
    </row>
    <row r="11" spans="2:4" ht="18" customHeight="1" x14ac:dyDescent="0.25">
      <c r="B11" s="14">
        <v>-133897838.22722</v>
      </c>
      <c r="C11" s="14">
        <v>-213929013.35333598</v>
      </c>
      <c r="D11" s="28" t="s">
        <v>15</v>
      </c>
    </row>
    <row r="12" spans="2:4" ht="18" customHeight="1" x14ac:dyDescent="0.25">
      <c r="B12" s="16">
        <v>12966572.764674999</v>
      </c>
      <c r="C12" s="16">
        <v>23459948.105937</v>
      </c>
      <c r="D12" s="29" t="s">
        <v>16</v>
      </c>
    </row>
    <row r="13" spans="2:4" ht="18" customHeight="1" x14ac:dyDescent="0.25">
      <c r="B13" s="14">
        <v>-120931265.46254501</v>
      </c>
      <c r="C13" s="14">
        <v>-190469065.24739897</v>
      </c>
      <c r="D13" s="28" t="s">
        <v>17</v>
      </c>
    </row>
    <row r="14" spans="2:4" ht="18" customHeight="1" x14ac:dyDescent="0.25">
      <c r="B14" s="16">
        <v>-117992</v>
      </c>
      <c r="C14" s="16">
        <v>-778511</v>
      </c>
      <c r="D14" s="29" t="s">
        <v>18</v>
      </c>
    </row>
    <row r="15" spans="2:4" ht="18" customHeight="1" x14ac:dyDescent="0.25">
      <c r="B15" s="14">
        <v>-2282371.1136398804</v>
      </c>
      <c r="C15" s="14">
        <v>-8725653.5543333329</v>
      </c>
      <c r="D15" s="28" t="s">
        <v>58</v>
      </c>
    </row>
    <row r="16" spans="2:4" ht="18" customHeight="1" x14ac:dyDescent="0.25">
      <c r="B16" s="16">
        <v>-19698696.733778</v>
      </c>
      <c r="C16" s="16">
        <v>-31169808.983135678</v>
      </c>
      <c r="D16" s="29" t="s">
        <v>59</v>
      </c>
    </row>
    <row r="17" spans="2:4" ht="18" customHeight="1" x14ac:dyDescent="0.25">
      <c r="B17" s="14">
        <v>-22099059.84741788</v>
      </c>
      <c r="C17" s="14">
        <v>-40673973.537469015</v>
      </c>
      <c r="D17" s="28" t="s">
        <v>19</v>
      </c>
    </row>
    <row r="18" spans="2:4" ht="18" customHeight="1" x14ac:dyDescent="0.25">
      <c r="B18" s="16">
        <v>16039353.812553436</v>
      </c>
      <c r="C18" s="16">
        <v>28005721.427027285</v>
      </c>
      <c r="D18" s="29" t="s">
        <v>20</v>
      </c>
    </row>
    <row r="19" spans="2:4" ht="18" customHeight="1" x14ac:dyDescent="0.25">
      <c r="B19" s="14">
        <v>-11577048.749475</v>
      </c>
      <c r="C19" s="14">
        <v>-16496275.064913001</v>
      </c>
      <c r="D19" s="28" t="s">
        <v>21</v>
      </c>
    </row>
    <row r="20" spans="2:4" ht="18" customHeight="1" x14ac:dyDescent="0.25">
      <c r="B20" s="16">
        <v>2895985.9663900002</v>
      </c>
      <c r="C20" s="16">
        <v>1982851.1455838603</v>
      </c>
      <c r="D20" s="29" t="s">
        <v>60</v>
      </c>
    </row>
    <row r="21" spans="2:4" ht="18" customHeight="1" x14ac:dyDescent="0.25">
      <c r="B21" s="14">
        <v>7358291.0294684358</v>
      </c>
      <c r="C21" s="14">
        <v>13492297.507698145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53142867.216247</v>
      </c>
      <c r="C23" s="14">
        <v>-487207.526923</v>
      </c>
      <c r="D23" s="28" t="s">
        <v>61</v>
      </c>
    </row>
    <row r="24" spans="2:4" ht="18" customHeight="1" x14ac:dyDescent="0.25">
      <c r="B24" s="16">
        <v>60501158.245715439</v>
      </c>
      <c r="C24" s="16">
        <v>13005089.980775144</v>
      </c>
      <c r="D24" s="29" t="s">
        <v>22</v>
      </c>
    </row>
    <row r="25" spans="2:4" ht="18" customHeight="1" x14ac:dyDescent="0.25">
      <c r="B25" s="14">
        <v>-68420</v>
      </c>
      <c r="C25" s="14">
        <v>-825565.5</v>
      </c>
      <c r="D25" s="28" t="s">
        <v>23</v>
      </c>
    </row>
    <row r="26" spans="2:4" ht="18" customHeight="1" x14ac:dyDescent="0.25">
      <c r="B26" s="39">
        <v>60432738.245715439</v>
      </c>
      <c r="C26" s="39">
        <v>12179524.480775144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403.98423251683556</v>
      </c>
      <c r="C28" s="16">
        <v>707.58076526464504</v>
      </c>
      <c r="D28" s="29" t="s">
        <v>63</v>
      </c>
    </row>
    <row r="29" spans="2:4" ht="18" customHeight="1" x14ac:dyDescent="0.25">
      <c r="B29" s="14">
        <v>2945.0288406083255</v>
      </c>
      <c r="C29" s="14">
        <v>-21.27660650653343</v>
      </c>
      <c r="D29" s="28" t="s">
        <v>64</v>
      </c>
    </row>
    <row r="30" spans="2:4" ht="18" customHeight="1" x14ac:dyDescent="0.25">
      <c r="B30" s="16">
        <v>3349.0130731251611</v>
      </c>
      <c r="C30" s="16">
        <v>686.30415875811161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8" customHeight="1" x14ac:dyDescent="0.25"/>
  <cols>
    <col min="1" max="1" width="2.75" customWidth="1"/>
    <col min="2" max="2" width="28.75" customWidth="1"/>
    <col min="3" max="3" width="25.75" customWidth="1"/>
    <col min="4" max="4" width="45.375" customWidth="1"/>
  </cols>
  <sheetData>
    <row r="1" spans="2:4" ht="21" customHeight="1" x14ac:dyDescent="0.25">
      <c r="B1" s="82" t="s">
        <v>72</v>
      </c>
      <c r="C1" s="76"/>
      <c r="D1" s="76"/>
    </row>
    <row r="2" spans="2:4" ht="21" customHeight="1" x14ac:dyDescent="0.25">
      <c r="B2" s="83" t="s">
        <v>73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3155871</v>
      </c>
      <c r="C5" s="14">
        <v>4541942</v>
      </c>
      <c r="D5" s="28" t="s">
        <v>29</v>
      </c>
    </row>
    <row r="6" spans="2:4" ht="17.25" customHeight="1" x14ac:dyDescent="0.25">
      <c r="B6" s="16">
        <v>45266418</v>
      </c>
      <c r="C6" s="16">
        <v>56056031</v>
      </c>
      <c r="D6" s="29" t="s">
        <v>30</v>
      </c>
    </row>
    <row r="7" spans="2:4" ht="18" customHeight="1" x14ac:dyDescent="0.25">
      <c r="B7" s="14">
        <v>992463</v>
      </c>
      <c r="C7" s="14">
        <v>552591.75488100003</v>
      </c>
      <c r="D7" s="28" t="s">
        <v>31</v>
      </c>
    </row>
    <row r="8" spans="2:4" ht="18" customHeight="1" x14ac:dyDescent="0.25">
      <c r="B8" s="16">
        <v>20741069</v>
      </c>
      <c r="C8" s="16">
        <v>26993805</v>
      </c>
      <c r="D8" s="29" t="s">
        <v>32</v>
      </c>
    </row>
    <row r="9" spans="2:4" ht="18" customHeight="1" x14ac:dyDescent="0.25">
      <c r="B9" s="14">
        <v>4611836</v>
      </c>
      <c r="C9" s="14">
        <v>13441026.968185</v>
      </c>
      <c r="D9" s="28" t="s">
        <v>33</v>
      </c>
    </row>
    <row r="10" spans="2:4" ht="18" customHeight="1" x14ac:dyDescent="0.25">
      <c r="B10" s="16">
        <v>3038789</v>
      </c>
      <c r="C10" s="16">
        <v>4239702</v>
      </c>
      <c r="D10" s="29" t="s">
        <v>34</v>
      </c>
    </row>
    <row r="11" spans="2:4" ht="18" customHeight="1" x14ac:dyDescent="0.25">
      <c r="B11" s="14">
        <v>29625977.231500998</v>
      </c>
      <c r="C11" s="14">
        <v>36119479.911448397</v>
      </c>
      <c r="D11" s="28" t="s">
        <v>35</v>
      </c>
    </row>
    <row r="12" spans="2:4" ht="18" customHeight="1" x14ac:dyDescent="0.25">
      <c r="B12" s="16">
        <v>165000</v>
      </c>
      <c r="C12" s="16">
        <v>165000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11543267</v>
      </c>
      <c r="C15" s="14">
        <v>12485473</v>
      </c>
      <c r="D15" s="28" t="s">
        <v>39</v>
      </c>
    </row>
    <row r="16" spans="2:4" ht="18" customHeight="1" x14ac:dyDescent="0.25">
      <c r="B16" s="16">
        <v>133679</v>
      </c>
      <c r="C16" s="16">
        <v>159679</v>
      </c>
      <c r="D16" s="29" t="s">
        <v>40</v>
      </c>
    </row>
    <row r="17" spans="2:4" ht="18" customHeight="1" x14ac:dyDescent="0.25">
      <c r="B17" s="14">
        <v>898711</v>
      </c>
      <c r="C17" s="14">
        <v>898711</v>
      </c>
      <c r="D17" s="28" t="s">
        <v>41</v>
      </c>
    </row>
    <row r="18" spans="2:4" ht="18" customHeight="1" thickBot="1" x14ac:dyDescent="0.3">
      <c r="B18" s="35">
        <f>SUM(B5:B17)</f>
        <v>120173080.231501</v>
      </c>
      <c r="C18" s="35">
        <f>SUM(C5:C17)</f>
        <v>155653441.63451439</v>
      </c>
      <c r="D18" s="36" t="s">
        <v>42</v>
      </c>
    </row>
    <row r="19" spans="2:4" ht="18" customHeight="1" thickTop="1" x14ac:dyDescent="0.25">
      <c r="B19" s="14">
        <v>374267</v>
      </c>
      <c r="C19" s="14">
        <v>735909</v>
      </c>
      <c r="D19" s="28" t="s">
        <v>43</v>
      </c>
    </row>
    <row r="20" spans="2:4" ht="18" customHeight="1" x14ac:dyDescent="0.25">
      <c r="B20" s="16">
        <v>8591835</v>
      </c>
      <c r="C20" s="16">
        <v>7842611</v>
      </c>
      <c r="D20" s="29" t="s">
        <v>44</v>
      </c>
    </row>
    <row r="21" spans="2:4" ht="18" customHeight="1" x14ac:dyDescent="0.25">
      <c r="B21" s="14">
        <v>0</v>
      </c>
      <c r="C21" s="14">
        <v>51585</v>
      </c>
      <c r="D21" s="28" t="s">
        <v>45</v>
      </c>
    </row>
    <row r="22" spans="2:4" ht="18" customHeight="1" x14ac:dyDescent="0.25">
      <c r="B22" s="16">
        <v>136027</v>
      </c>
      <c r="C22" s="16">
        <v>119468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9245274.2262099385</v>
      </c>
      <c r="C24" s="16">
        <v>15764306</v>
      </c>
      <c r="D24" s="29" t="s">
        <v>48</v>
      </c>
    </row>
    <row r="25" spans="2:4" ht="18" customHeight="1" x14ac:dyDescent="0.25">
      <c r="B25" s="14">
        <v>1</v>
      </c>
      <c r="C25" s="14">
        <v>1</v>
      </c>
      <c r="D25" s="28" t="s">
        <v>49</v>
      </c>
    </row>
    <row r="26" spans="2:4" ht="18" customHeight="1" x14ac:dyDescent="0.25">
      <c r="B26" s="16">
        <v>9915175</v>
      </c>
      <c r="C26" s="16">
        <v>15869028</v>
      </c>
      <c r="D26" s="29" t="s">
        <v>50</v>
      </c>
    </row>
    <row r="27" spans="2:4" ht="18" customHeight="1" x14ac:dyDescent="0.25">
      <c r="B27" s="14">
        <v>3300558</v>
      </c>
      <c r="C27" s="14">
        <v>4755956</v>
      </c>
      <c r="D27" s="28" t="s">
        <v>51</v>
      </c>
    </row>
    <row r="28" spans="2:4" ht="18" customHeight="1" x14ac:dyDescent="0.25">
      <c r="B28" s="16">
        <v>62783249</v>
      </c>
      <c r="C28" s="16">
        <v>83038898</v>
      </c>
      <c r="D28" s="29" t="s">
        <v>52</v>
      </c>
    </row>
    <row r="29" spans="2:4" ht="18" customHeight="1" x14ac:dyDescent="0.25">
      <c r="B29" s="14">
        <v>6667342</v>
      </c>
      <c r="C29" s="14">
        <v>9695478</v>
      </c>
      <c r="D29" s="28" t="s">
        <v>53</v>
      </c>
    </row>
    <row r="30" spans="2:4" ht="18" customHeight="1" x14ac:dyDescent="0.25">
      <c r="B30" s="16">
        <v>1061946</v>
      </c>
      <c r="C30" s="16">
        <v>1524581</v>
      </c>
      <c r="D30" s="29" t="s">
        <v>54</v>
      </c>
    </row>
    <row r="31" spans="2:4" ht="18" customHeight="1" x14ac:dyDescent="0.25">
      <c r="B31" s="41">
        <f>SUM(B19:B30)</f>
        <v>102075674.22620994</v>
      </c>
      <c r="C31" s="41">
        <f>SUM(C19:C30)</f>
        <v>139397821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13000000</v>
      </c>
      <c r="C33" s="16">
        <v>16000000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846917</v>
      </c>
      <c r="D36" s="28" t="s">
        <v>333</v>
      </c>
    </row>
    <row r="37" spans="2:4" ht="18" customHeight="1" x14ac:dyDescent="0.25">
      <c r="B37" s="16">
        <v>692896</v>
      </c>
      <c r="C37" s="16">
        <v>696162</v>
      </c>
      <c r="D37" s="29" t="s">
        <v>334</v>
      </c>
    </row>
    <row r="38" spans="2:4" ht="18" customHeight="1" x14ac:dyDescent="0.25">
      <c r="B38" s="14">
        <v>928139</v>
      </c>
      <c r="C38" s="14">
        <v>34670</v>
      </c>
      <c r="D38" s="28" t="s">
        <v>335</v>
      </c>
    </row>
    <row r="39" spans="2:4" ht="18" customHeight="1" x14ac:dyDescent="0.25">
      <c r="B39" s="16"/>
      <c r="C39" s="16"/>
      <c r="D39" s="29" t="s">
        <v>6</v>
      </c>
    </row>
    <row r="40" spans="2:4" ht="18" customHeight="1" x14ac:dyDescent="0.25">
      <c r="B40" s="14">
        <v>81471</v>
      </c>
      <c r="C40" s="14">
        <v>81471</v>
      </c>
      <c r="D40" s="28" t="s">
        <v>336</v>
      </c>
    </row>
    <row r="41" spans="2:4" ht="18" customHeight="1" x14ac:dyDescent="0.25">
      <c r="B41" s="16"/>
      <c r="C41" s="16"/>
      <c r="D41" s="29" t="s">
        <v>337</v>
      </c>
    </row>
    <row r="42" spans="2:4" ht="18" customHeight="1" x14ac:dyDescent="0.25">
      <c r="B42" s="14">
        <v>4458804.9845390022</v>
      </c>
      <c r="C42" s="14">
        <v>464320.98453900218</v>
      </c>
      <c r="D42" s="28" t="s">
        <v>338</v>
      </c>
    </row>
    <row r="43" spans="2:4" ht="18" customHeight="1" x14ac:dyDescent="0.25">
      <c r="B43" s="16">
        <v>-1063905</v>
      </c>
      <c r="C43" s="16">
        <v>-1867920</v>
      </c>
      <c r="D43" s="29" t="s">
        <v>339</v>
      </c>
    </row>
    <row r="44" spans="2:4" ht="18" customHeight="1" x14ac:dyDescent="0.25">
      <c r="B44" s="37">
        <f>SUM(B33:B43)</f>
        <v>18097405.984539002</v>
      </c>
      <c r="C44" s="37">
        <f>SUM(C33:C43)</f>
        <v>16255620.984539002</v>
      </c>
      <c r="D44" s="38" t="s">
        <v>7</v>
      </c>
    </row>
    <row r="45" spans="2:4" ht="18" customHeight="1" thickBot="1" x14ac:dyDescent="0.3">
      <c r="B45" s="35">
        <f>B31+B44</f>
        <v>120173080.21074894</v>
      </c>
      <c r="C45" s="35">
        <f>C31+C44</f>
        <v>155653441.984539</v>
      </c>
      <c r="D45" s="36" t="s">
        <v>55</v>
      </c>
    </row>
    <row r="46" spans="2:4" ht="18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6.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82" t="s">
        <v>74</v>
      </c>
      <c r="C1" s="76"/>
      <c r="D1" s="76"/>
    </row>
    <row r="2" spans="2:4" ht="21" customHeight="1" x14ac:dyDescent="0.25">
      <c r="B2" s="82" t="s">
        <v>155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32.25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57737919</v>
      </c>
      <c r="C5" s="14">
        <v>101747245</v>
      </c>
      <c r="D5" s="28" t="s">
        <v>10</v>
      </c>
    </row>
    <row r="6" spans="2:4" ht="18" customHeight="1" x14ac:dyDescent="0.25">
      <c r="B6" s="16">
        <v>-8465129</v>
      </c>
      <c r="C6" s="16">
        <v>-17141596</v>
      </c>
      <c r="D6" s="29" t="s">
        <v>11</v>
      </c>
    </row>
    <row r="7" spans="2:4" ht="18" customHeight="1" x14ac:dyDescent="0.25">
      <c r="B7" s="14">
        <v>49272790</v>
      </c>
      <c r="C7" s="14">
        <v>84605649</v>
      </c>
      <c r="D7" s="28" t="s">
        <v>12</v>
      </c>
    </row>
    <row r="8" spans="2:4" ht="18" customHeight="1" x14ac:dyDescent="0.25">
      <c r="B8" s="16">
        <v>6121701</v>
      </c>
      <c r="C8" s="16">
        <v>9558226</v>
      </c>
      <c r="D8" s="29" t="s">
        <v>13</v>
      </c>
    </row>
    <row r="9" spans="2:4" ht="18" customHeight="1" x14ac:dyDescent="0.25">
      <c r="B9" s="14">
        <v>1935037</v>
      </c>
      <c r="C9" s="14">
        <v>3883028</v>
      </c>
      <c r="D9" s="28" t="s">
        <v>57</v>
      </c>
    </row>
    <row r="10" spans="2:4" ht="18" customHeight="1" x14ac:dyDescent="0.25">
      <c r="B10" s="16">
        <v>57329528</v>
      </c>
      <c r="C10" s="16">
        <v>98046903</v>
      </c>
      <c r="D10" s="29" t="s">
        <v>14</v>
      </c>
    </row>
    <row r="11" spans="2:4" ht="18" customHeight="1" x14ac:dyDescent="0.25">
      <c r="B11" s="14">
        <v>-44518649</v>
      </c>
      <c r="C11" s="14">
        <v>-83853030</v>
      </c>
      <c r="D11" s="28" t="s">
        <v>15</v>
      </c>
    </row>
    <row r="12" spans="2:4" ht="18" customHeight="1" x14ac:dyDescent="0.25">
      <c r="B12" s="16">
        <v>6519414</v>
      </c>
      <c r="C12" s="16">
        <v>14612731</v>
      </c>
      <c r="D12" s="29" t="s">
        <v>16</v>
      </c>
    </row>
    <row r="13" spans="2:4" ht="18" customHeight="1" x14ac:dyDescent="0.25">
      <c r="B13" s="14">
        <v>-37999235</v>
      </c>
      <c r="C13" s="14">
        <v>-69240299</v>
      </c>
      <c r="D13" s="28" t="s">
        <v>17</v>
      </c>
    </row>
    <row r="14" spans="2:4" ht="18" customHeight="1" x14ac:dyDescent="0.25">
      <c r="B14" s="16">
        <v>-482127</v>
      </c>
      <c r="C14" s="16">
        <v>-805471</v>
      </c>
      <c r="D14" s="29" t="s">
        <v>18</v>
      </c>
    </row>
    <row r="15" spans="2:4" ht="18" customHeight="1" x14ac:dyDescent="0.25">
      <c r="B15" s="14">
        <v>-614870</v>
      </c>
      <c r="C15" s="14">
        <v>-2513872</v>
      </c>
      <c r="D15" s="28" t="s">
        <v>58</v>
      </c>
    </row>
    <row r="16" spans="2:4" ht="18" customHeight="1" x14ac:dyDescent="0.25">
      <c r="B16" s="16">
        <v>-13396867</v>
      </c>
      <c r="C16" s="16">
        <v>-20207565</v>
      </c>
      <c r="D16" s="29" t="s">
        <v>59</v>
      </c>
    </row>
    <row r="17" spans="2:4" ht="18" customHeight="1" x14ac:dyDescent="0.25">
      <c r="B17" s="14">
        <v>-14493864</v>
      </c>
      <c r="C17" s="14">
        <v>-23526908</v>
      </c>
      <c r="D17" s="28" t="s">
        <v>19</v>
      </c>
    </row>
    <row r="18" spans="2:4" ht="18" customHeight="1" x14ac:dyDescent="0.25">
      <c r="B18" s="16">
        <v>4836429</v>
      </c>
      <c r="C18" s="16">
        <v>5279696</v>
      </c>
      <c r="D18" s="29" t="s">
        <v>20</v>
      </c>
    </row>
    <row r="19" spans="2:4" ht="18" customHeight="1" x14ac:dyDescent="0.25">
      <c r="B19" s="14">
        <v>-5704051</v>
      </c>
      <c r="C19" s="14">
        <v>-8284447</v>
      </c>
      <c r="D19" s="28" t="s">
        <v>21</v>
      </c>
    </row>
    <row r="20" spans="2:4" ht="18" customHeight="1" x14ac:dyDescent="0.25">
      <c r="B20" s="16">
        <v>4723635</v>
      </c>
      <c r="C20" s="16">
        <v>2724395</v>
      </c>
      <c r="D20" s="29" t="s">
        <v>60</v>
      </c>
    </row>
    <row r="21" spans="2:4" ht="18" customHeight="1" x14ac:dyDescent="0.25">
      <c r="B21" s="14">
        <v>3856013</v>
      </c>
      <c r="C21" s="14">
        <v>-280356</v>
      </c>
      <c r="D21" s="28" t="s">
        <v>26</v>
      </c>
    </row>
    <row r="22" spans="2:4" ht="18" customHeight="1" x14ac:dyDescent="0.25">
      <c r="B22" s="16">
        <v>-5420</v>
      </c>
      <c r="C22" s="16">
        <v>0</v>
      </c>
      <c r="D22" s="29" t="s">
        <v>27</v>
      </c>
    </row>
    <row r="23" spans="2:4" ht="18" customHeight="1" x14ac:dyDescent="0.25">
      <c r="B23" s="14">
        <v>1205055</v>
      </c>
      <c r="C23" s="14">
        <v>545669</v>
      </c>
      <c r="D23" s="28" t="s">
        <v>61</v>
      </c>
    </row>
    <row r="24" spans="2:4" ht="18" customHeight="1" x14ac:dyDescent="0.25">
      <c r="B24" s="16">
        <v>5055648</v>
      </c>
      <c r="C24" s="16">
        <v>265313</v>
      </c>
      <c r="D24" s="29" t="s">
        <v>22</v>
      </c>
    </row>
    <row r="25" spans="2:4" ht="18" customHeight="1" x14ac:dyDescent="0.25">
      <c r="B25" s="14">
        <v>-200000</v>
      </c>
      <c r="C25" s="14">
        <v>-200000</v>
      </c>
      <c r="D25" s="28" t="s">
        <v>23</v>
      </c>
    </row>
    <row r="26" spans="2:4" ht="18" customHeight="1" x14ac:dyDescent="0.25">
      <c r="B26" s="39">
        <v>4855648</v>
      </c>
      <c r="C26" s="39">
        <v>65313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306.75935934231819</v>
      </c>
      <c r="C28" s="16">
        <v>-23.128728696280518</v>
      </c>
      <c r="D28" s="29" t="s">
        <v>63</v>
      </c>
    </row>
    <row r="29" spans="2:4" ht="18" customHeight="1" x14ac:dyDescent="0.25">
      <c r="B29" s="14">
        <v>75.56282884946954</v>
      </c>
      <c r="C29" s="14">
        <v>27.353250903037388</v>
      </c>
      <c r="D29" s="28" t="s">
        <v>64</v>
      </c>
    </row>
    <row r="30" spans="2:4" ht="18" customHeight="1" x14ac:dyDescent="0.25">
      <c r="B30" s="16">
        <v>382.32218819178775</v>
      </c>
      <c r="C30" s="16">
        <v>4.2245222067568697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8" customHeight="1" x14ac:dyDescent="0.25"/>
  <cols>
    <col min="1" max="1" width="2.75" customWidth="1"/>
    <col min="2" max="2" width="28.75" customWidth="1"/>
    <col min="3" max="3" width="25.75" customWidth="1"/>
    <col min="4" max="4" width="45.375" customWidth="1"/>
  </cols>
  <sheetData>
    <row r="1" spans="2:4" ht="21" customHeight="1" x14ac:dyDescent="0.25">
      <c r="B1" s="82" t="s">
        <v>75</v>
      </c>
      <c r="C1" s="76"/>
      <c r="D1" s="76"/>
    </row>
    <row r="2" spans="2:4" ht="21" customHeight="1" x14ac:dyDescent="0.25">
      <c r="B2" s="83" t="s">
        <v>76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1723665.576163</v>
      </c>
      <c r="C5" s="14">
        <v>2167543</v>
      </c>
      <c r="D5" s="28" t="s">
        <v>29</v>
      </c>
    </row>
    <row r="6" spans="2:4" ht="17.25" customHeight="1" x14ac:dyDescent="0.25">
      <c r="B6" s="16">
        <v>23547744</v>
      </c>
      <c r="C6" s="16">
        <v>34736197</v>
      </c>
      <c r="D6" s="29" t="s">
        <v>30</v>
      </c>
    </row>
    <row r="7" spans="2:4" ht="18" customHeight="1" x14ac:dyDescent="0.25">
      <c r="B7" s="14">
        <v>686414</v>
      </c>
      <c r="C7" s="14">
        <v>1177765</v>
      </c>
      <c r="D7" s="28" t="s">
        <v>31</v>
      </c>
    </row>
    <row r="8" spans="2:4" ht="18" customHeight="1" x14ac:dyDescent="0.25">
      <c r="B8" s="16">
        <v>7088527.3087154999</v>
      </c>
      <c r="C8" s="16">
        <v>12917095.964270759</v>
      </c>
      <c r="D8" s="29" t="s">
        <v>32</v>
      </c>
    </row>
    <row r="9" spans="2:4" ht="18" customHeight="1" x14ac:dyDescent="0.25">
      <c r="B9" s="14">
        <v>4239439.5564369997</v>
      </c>
      <c r="C9" s="14">
        <v>6818206</v>
      </c>
      <c r="D9" s="28" t="s">
        <v>33</v>
      </c>
    </row>
    <row r="10" spans="2:4" ht="18" customHeight="1" x14ac:dyDescent="0.25">
      <c r="B10" s="16">
        <v>1225551.8917469999</v>
      </c>
      <c r="C10" s="16">
        <v>1803175</v>
      </c>
      <c r="D10" s="29" t="s">
        <v>34</v>
      </c>
    </row>
    <row r="11" spans="2:4" ht="18" customHeight="1" x14ac:dyDescent="0.25">
      <c r="B11" s="14">
        <v>16962230</v>
      </c>
      <c r="C11" s="14">
        <v>17547193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5901565</v>
      </c>
      <c r="C15" s="14">
        <v>7479872</v>
      </c>
      <c r="D15" s="28" t="s">
        <v>39</v>
      </c>
    </row>
    <row r="16" spans="2:4" ht="18" customHeight="1" x14ac:dyDescent="0.25">
      <c r="B16" s="16">
        <v>84714</v>
      </c>
      <c r="C16" s="16">
        <v>92762</v>
      </c>
      <c r="D16" s="29" t="s">
        <v>40</v>
      </c>
    </row>
    <row r="17" spans="2:4" ht="18" customHeight="1" x14ac:dyDescent="0.25">
      <c r="B17" s="14">
        <v>884111</v>
      </c>
      <c r="C17" s="14">
        <v>1004212</v>
      </c>
      <c r="D17" s="28" t="s">
        <v>41</v>
      </c>
    </row>
    <row r="18" spans="2:4" ht="18" customHeight="1" thickBot="1" x14ac:dyDescent="0.3">
      <c r="B18" s="35">
        <f>SUM(B5:B17)</f>
        <v>62343962.3330625</v>
      </c>
      <c r="C18" s="35">
        <f>SUM(C5:C17)</f>
        <v>85744020.964270756</v>
      </c>
      <c r="D18" s="36" t="s">
        <v>42</v>
      </c>
    </row>
    <row r="19" spans="2:4" ht="18" customHeight="1" thickTop="1" x14ac:dyDescent="0.25">
      <c r="B19" s="14">
        <v>2326389.7156619998</v>
      </c>
      <c r="C19" s="14">
        <v>7443021</v>
      </c>
      <c r="D19" s="28" t="s">
        <v>43</v>
      </c>
    </row>
    <row r="20" spans="2:4" ht="18" customHeight="1" x14ac:dyDescent="0.25">
      <c r="B20" s="16">
        <v>7826162</v>
      </c>
      <c r="C20" s="16">
        <v>8061659</v>
      </c>
      <c r="D20" s="29" t="s">
        <v>44</v>
      </c>
    </row>
    <row r="21" spans="2:4" ht="18" customHeight="1" x14ac:dyDescent="0.25">
      <c r="B21" s="14">
        <v>0</v>
      </c>
      <c r="C21" s="14">
        <v>57720</v>
      </c>
      <c r="D21" s="28" t="s">
        <v>45</v>
      </c>
    </row>
    <row r="22" spans="2:4" ht="18" customHeight="1" x14ac:dyDescent="0.25">
      <c r="B22" s="16">
        <v>52667</v>
      </c>
      <c r="C22" s="16">
        <v>52667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5194942.2426800001</v>
      </c>
      <c r="C24" s="16">
        <v>4259074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2746228</v>
      </c>
      <c r="C26" s="16">
        <v>5867026.6380000003</v>
      </c>
      <c r="D26" s="29" t="s">
        <v>50</v>
      </c>
    </row>
    <row r="27" spans="2:4" ht="18" customHeight="1" x14ac:dyDescent="0.25">
      <c r="B27" s="14">
        <v>850855</v>
      </c>
      <c r="C27" s="14">
        <v>3197173</v>
      </c>
      <c r="D27" s="28" t="s">
        <v>51</v>
      </c>
    </row>
    <row r="28" spans="2:4" ht="18" customHeight="1" x14ac:dyDescent="0.25">
      <c r="B28" s="16">
        <v>21652003.525447376</v>
      </c>
      <c r="C28" s="16">
        <v>34228057.532523252</v>
      </c>
      <c r="D28" s="29" t="s">
        <v>52</v>
      </c>
    </row>
    <row r="29" spans="2:4" ht="18" customHeight="1" x14ac:dyDescent="0.25">
      <c r="B29" s="14">
        <v>2313591.2132833176</v>
      </c>
      <c r="C29" s="14">
        <v>3648923.0440754103</v>
      </c>
      <c r="D29" s="28" t="s">
        <v>53</v>
      </c>
    </row>
    <row r="30" spans="2:4" ht="18" customHeight="1" x14ac:dyDescent="0.25">
      <c r="B30" s="16">
        <v>143368</v>
      </c>
      <c r="C30" s="16">
        <v>211681</v>
      </c>
      <c r="D30" s="29" t="s">
        <v>54</v>
      </c>
    </row>
    <row r="31" spans="2:4" ht="18" customHeight="1" x14ac:dyDescent="0.25">
      <c r="B31" s="41">
        <f>SUM(B19:B30)</f>
        <v>43106206.697072692</v>
      </c>
      <c r="C31" s="41">
        <f>SUM(C19:C30)</f>
        <v>67027002.214598663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19039453</v>
      </c>
      <c r="C33" s="16">
        <v>19039453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>
        <v>6743</v>
      </c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114300</v>
      </c>
      <c r="C37" s="16">
        <v>114300</v>
      </c>
      <c r="D37" s="29" t="s">
        <v>334</v>
      </c>
    </row>
    <row r="38" spans="2:4" ht="18" customHeight="1" x14ac:dyDescent="0.25">
      <c r="B38" s="14">
        <v>209479.56750500001</v>
      </c>
      <c r="C38" s="14">
        <v>209479.56750500001</v>
      </c>
      <c r="D38" s="28" t="s">
        <v>335</v>
      </c>
    </row>
    <row r="39" spans="2:4" ht="18" customHeight="1" x14ac:dyDescent="0.25">
      <c r="B39" s="16"/>
      <c r="C39" s="16"/>
      <c r="D39" s="29" t="s">
        <v>6</v>
      </c>
    </row>
    <row r="40" spans="2:4" ht="18" customHeight="1" x14ac:dyDescent="0.25">
      <c r="B40" s="14">
        <v>0</v>
      </c>
      <c r="C40" s="14">
        <v>0</v>
      </c>
      <c r="D40" s="28" t="s">
        <v>336</v>
      </c>
    </row>
    <row r="41" spans="2:4" ht="18" customHeight="1" x14ac:dyDescent="0.25">
      <c r="B41" s="16"/>
      <c r="C41" s="16"/>
      <c r="D41" s="29" t="s">
        <v>337</v>
      </c>
    </row>
    <row r="42" spans="2:4" ht="18" customHeight="1" x14ac:dyDescent="0.25">
      <c r="B42" s="14">
        <v>6875</v>
      </c>
      <c r="C42" s="14">
        <v>-534728.99031271785</v>
      </c>
      <c r="D42" s="28" t="s">
        <v>338</v>
      </c>
    </row>
    <row r="43" spans="2:4" ht="18" customHeight="1" x14ac:dyDescent="0.25">
      <c r="B43" s="16">
        <v>-132352</v>
      </c>
      <c r="C43" s="16">
        <v>-118228</v>
      </c>
      <c r="D43" s="29" t="s">
        <v>339</v>
      </c>
    </row>
    <row r="44" spans="2:4" ht="18" customHeight="1" x14ac:dyDescent="0.25">
      <c r="B44" s="37">
        <f>SUM(B33:B43)</f>
        <v>19237755.567504998</v>
      </c>
      <c r="C44" s="37">
        <f>SUM(C33:C43)</f>
        <v>18717018.57719228</v>
      </c>
      <c r="D44" s="38" t="s">
        <v>7</v>
      </c>
    </row>
    <row r="45" spans="2:4" ht="18" customHeight="1" thickBot="1" x14ac:dyDescent="0.3">
      <c r="B45" s="35">
        <f>B31+B44</f>
        <v>62343962.264577687</v>
      </c>
      <c r="C45" s="35">
        <f>C31+C44</f>
        <v>85744020.791790947</v>
      </c>
      <c r="D45" s="36" t="s">
        <v>55</v>
      </c>
    </row>
    <row r="46" spans="2:4" ht="18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6.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82" t="s">
        <v>77</v>
      </c>
      <c r="C1" s="76"/>
      <c r="D1" s="76"/>
    </row>
    <row r="2" spans="2:4" ht="21" customHeight="1" x14ac:dyDescent="0.25">
      <c r="B2" s="82" t="s">
        <v>156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32.25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30079994.69896156</v>
      </c>
      <c r="C5" s="14">
        <v>49904971.992924117</v>
      </c>
      <c r="D5" s="28" t="s">
        <v>10</v>
      </c>
    </row>
    <row r="6" spans="2:4" ht="18" customHeight="1" x14ac:dyDescent="0.25">
      <c r="B6" s="16">
        <v>-7288355.5372845</v>
      </c>
      <c r="C6" s="16">
        <v>-10697530.744444739</v>
      </c>
      <c r="D6" s="29" t="s">
        <v>11</v>
      </c>
    </row>
    <row r="7" spans="2:4" ht="18" customHeight="1" x14ac:dyDescent="0.25">
      <c r="B7" s="14">
        <v>22791639.161677059</v>
      </c>
      <c r="C7" s="14">
        <v>39207441.248479381</v>
      </c>
      <c r="D7" s="28" t="s">
        <v>12</v>
      </c>
    </row>
    <row r="8" spans="2:4" ht="18" customHeight="1" x14ac:dyDescent="0.25">
      <c r="B8" s="16">
        <v>839335</v>
      </c>
      <c r="C8" s="16">
        <v>821199</v>
      </c>
      <c r="D8" s="29" t="s">
        <v>13</v>
      </c>
    </row>
    <row r="9" spans="2:4" ht="18" customHeight="1" x14ac:dyDescent="0.25">
      <c r="B9" s="14">
        <v>1445455</v>
      </c>
      <c r="C9" s="14">
        <v>2946529</v>
      </c>
      <c r="D9" s="28" t="s">
        <v>57</v>
      </c>
    </row>
    <row r="10" spans="2:4" ht="18" customHeight="1" x14ac:dyDescent="0.25">
      <c r="B10" s="16">
        <v>25076429.161677059</v>
      </c>
      <c r="C10" s="16">
        <v>42975169.248479381</v>
      </c>
      <c r="D10" s="29" t="s">
        <v>14</v>
      </c>
    </row>
    <row r="11" spans="2:4" ht="18" customHeight="1" x14ac:dyDescent="0.25">
      <c r="B11" s="14">
        <v>-18449015.179426309</v>
      </c>
      <c r="C11" s="14">
        <v>-41416362.638000004</v>
      </c>
      <c r="D11" s="28" t="s">
        <v>15</v>
      </c>
    </row>
    <row r="12" spans="2:4" ht="18" customHeight="1" x14ac:dyDescent="0.25">
      <c r="B12" s="16">
        <v>2105564.5107950652</v>
      </c>
      <c r="C12" s="16">
        <v>5657742.2300000004</v>
      </c>
      <c r="D12" s="29" t="s">
        <v>16</v>
      </c>
    </row>
    <row r="13" spans="2:4" ht="18" customHeight="1" x14ac:dyDescent="0.25">
      <c r="B13" s="14">
        <v>-16343450.668631244</v>
      </c>
      <c r="C13" s="14">
        <v>-35758620.408000007</v>
      </c>
      <c r="D13" s="28" t="s">
        <v>17</v>
      </c>
    </row>
    <row r="14" spans="2:4" ht="18" customHeight="1" x14ac:dyDescent="0.25">
      <c r="B14" s="16">
        <v>-925078</v>
      </c>
      <c r="C14" s="16">
        <v>-419139</v>
      </c>
      <c r="D14" s="29" t="s">
        <v>18</v>
      </c>
    </row>
    <row r="15" spans="2:4" ht="18" customHeight="1" x14ac:dyDescent="0.25">
      <c r="B15" s="14">
        <v>-71473.790696807584</v>
      </c>
      <c r="C15" s="14">
        <v>-1383184.8307920923</v>
      </c>
      <c r="D15" s="28" t="s">
        <v>58</v>
      </c>
    </row>
    <row r="16" spans="2:4" ht="18" customHeight="1" x14ac:dyDescent="0.25">
      <c r="B16" s="16">
        <v>-4200753</v>
      </c>
      <c r="C16" s="16">
        <v>-6589893</v>
      </c>
      <c r="D16" s="29" t="s">
        <v>59</v>
      </c>
    </row>
    <row r="17" spans="2:4" ht="18" customHeight="1" x14ac:dyDescent="0.25">
      <c r="B17" s="14">
        <v>-5197304.7906968072</v>
      </c>
      <c r="C17" s="14">
        <v>-8392216.8307920918</v>
      </c>
      <c r="D17" s="28" t="s">
        <v>19</v>
      </c>
    </row>
    <row r="18" spans="2:4" ht="18" customHeight="1" x14ac:dyDescent="0.25">
      <c r="B18" s="16">
        <v>3535673.7023490071</v>
      </c>
      <c r="C18" s="16">
        <v>-1175667.9903127179</v>
      </c>
      <c r="D18" s="29" t="s">
        <v>20</v>
      </c>
    </row>
    <row r="19" spans="2:4" ht="18" customHeight="1" x14ac:dyDescent="0.25">
      <c r="B19" s="14">
        <v>-3383049.0034159999</v>
      </c>
      <c r="C19" s="14">
        <v>-4387714</v>
      </c>
      <c r="D19" s="28" t="s">
        <v>21</v>
      </c>
    </row>
    <row r="20" spans="2:4" ht="18" customHeight="1" x14ac:dyDescent="0.25">
      <c r="B20" s="16">
        <v>170874</v>
      </c>
      <c r="C20" s="16">
        <v>303676</v>
      </c>
      <c r="D20" s="29" t="s">
        <v>60</v>
      </c>
    </row>
    <row r="21" spans="2:4" ht="18" customHeight="1" x14ac:dyDescent="0.25">
      <c r="B21" s="14">
        <v>323498.6989330072</v>
      </c>
      <c r="C21" s="14">
        <v>-5259705.9903127179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2554132</v>
      </c>
      <c r="C23" s="14">
        <v>4980404</v>
      </c>
      <c r="D23" s="28" t="s">
        <v>61</v>
      </c>
    </row>
    <row r="24" spans="2:4" ht="18" customHeight="1" x14ac:dyDescent="0.25">
      <c r="B24" s="16">
        <v>2877630.6989330072</v>
      </c>
      <c r="C24" s="16">
        <v>-279301.99031271785</v>
      </c>
      <c r="D24" s="29" t="s">
        <v>22</v>
      </c>
    </row>
    <row r="25" spans="2:4" ht="18" customHeight="1" x14ac:dyDescent="0.25">
      <c r="B25" s="14">
        <v>25063</v>
      </c>
      <c r="C25" s="14">
        <v>-273945</v>
      </c>
      <c r="D25" s="28" t="s">
        <v>23</v>
      </c>
    </row>
    <row r="26" spans="2:4" ht="18" customHeight="1" x14ac:dyDescent="0.25">
      <c r="B26" s="39">
        <v>2902693.6989330072</v>
      </c>
      <c r="C26" s="39">
        <v>-553246.99031271785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18.307773461474195</v>
      </c>
      <c r="C28" s="16">
        <v>-287.61652346828708</v>
      </c>
      <c r="D28" s="29" t="s">
        <v>63</v>
      </c>
    </row>
    <row r="29" spans="2:4" ht="18" customHeight="1" x14ac:dyDescent="0.25">
      <c r="B29" s="14">
        <v>134.15263406691528</v>
      </c>
      <c r="C29" s="14">
        <v>258.55790745312254</v>
      </c>
      <c r="D29" s="28" t="s">
        <v>64</v>
      </c>
    </row>
    <row r="30" spans="2:4" ht="18" customHeight="1" x14ac:dyDescent="0.25">
      <c r="B30" s="16">
        <v>152.46040752838948</v>
      </c>
      <c r="C30" s="16">
        <v>-29.058616015164546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8" customHeight="1" x14ac:dyDescent="0.25"/>
  <cols>
    <col min="1" max="1" width="2.75" customWidth="1"/>
    <col min="2" max="2" width="28.75" customWidth="1"/>
    <col min="3" max="3" width="25.75" customWidth="1"/>
    <col min="4" max="4" width="45.375" customWidth="1"/>
  </cols>
  <sheetData>
    <row r="1" spans="2:4" ht="21" customHeight="1" x14ac:dyDescent="0.25">
      <c r="B1" s="82" t="s">
        <v>78</v>
      </c>
      <c r="C1" s="76"/>
      <c r="D1" s="76"/>
    </row>
    <row r="2" spans="2:4" ht="21" customHeight="1" x14ac:dyDescent="0.25">
      <c r="B2" s="83" t="s">
        <v>79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3234916</v>
      </c>
      <c r="C5" s="14">
        <v>2534590.5607179999</v>
      </c>
      <c r="D5" s="28" t="s">
        <v>29</v>
      </c>
    </row>
    <row r="6" spans="2:4" ht="17.25" customHeight="1" x14ac:dyDescent="0.25">
      <c r="B6" s="16">
        <v>9104452</v>
      </c>
      <c r="C6" s="16">
        <v>11318738</v>
      </c>
      <c r="D6" s="29" t="s">
        <v>30</v>
      </c>
    </row>
    <row r="7" spans="2:4" ht="18" customHeight="1" x14ac:dyDescent="0.25">
      <c r="B7" s="14">
        <v>1472077</v>
      </c>
      <c r="C7" s="14">
        <v>2401264</v>
      </c>
      <c r="D7" s="28" t="s">
        <v>31</v>
      </c>
    </row>
    <row r="8" spans="2:4" ht="18" customHeight="1" x14ac:dyDescent="0.25">
      <c r="B8" s="16">
        <v>32821199.227659851</v>
      </c>
      <c r="C8" s="16">
        <v>41757186.460949406</v>
      </c>
      <c r="D8" s="29" t="s">
        <v>32</v>
      </c>
    </row>
    <row r="9" spans="2:4" ht="18" customHeight="1" x14ac:dyDescent="0.25">
      <c r="B9" s="14">
        <v>1029660</v>
      </c>
      <c r="C9" s="14">
        <v>1691948</v>
      </c>
      <c r="D9" s="28" t="s">
        <v>33</v>
      </c>
    </row>
    <row r="10" spans="2:4" ht="18" customHeight="1" x14ac:dyDescent="0.25">
      <c r="B10" s="16">
        <v>5087867</v>
      </c>
      <c r="C10" s="16">
        <v>7834459</v>
      </c>
      <c r="D10" s="29" t="s">
        <v>34</v>
      </c>
    </row>
    <row r="11" spans="2:4" ht="18" customHeight="1" x14ac:dyDescent="0.25">
      <c r="B11" s="14">
        <v>61288469.230410002</v>
      </c>
      <c r="C11" s="14">
        <v>81765338.073798001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11648641</v>
      </c>
      <c r="C15" s="14">
        <v>11708176</v>
      </c>
      <c r="D15" s="28" t="s">
        <v>39</v>
      </c>
    </row>
    <row r="16" spans="2:4" ht="18" customHeight="1" x14ac:dyDescent="0.25">
      <c r="B16" s="16">
        <v>2111</v>
      </c>
      <c r="C16" s="16">
        <v>150539</v>
      </c>
      <c r="D16" s="29" t="s">
        <v>40</v>
      </c>
    </row>
    <row r="17" spans="2:4" ht="18" customHeight="1" x14ac:dyDescent="0.25">
      <c r="B17" s="14">
        <v>180000</v>
      </c>
      <c r="C17" s="14">
        <v>180000</v>
      </c>
      <c r="D17" s="28" t="s">
        <v>41</v>
      </c>
    </row>
    <row r="18" spans="2:4" ht="18" customHeight="1" thickBot="1" x14ac:dyDescent="0.3">
      <c r="B18" s="35">
        <f>SUM(B5:B17)</f>
        <v>125869392.45806986</v>
      </c>
      <c r="C18" s="35">
        <f>SUM(C5:C17)</f>
        <v>161342239.09546542</v>
      </c>
      <c r="D18" s="36" t="s">
        <v>42</v>
      </c>
    </row>
    <row r="19" spans="2:4" ht="18" customHeight="1" thickTop="1" x14ac:dyDescent="0.25">
      <c r="B19" s="14">
        <v>612708</v>
      </c>
      <c r="C19" s="14">
        <v>762778</v>
      </c>
      <c r="D19" s="28" t="s">
        <v>43</v>
      </c>
    </row>
    <row r="20" spans="2:4" ht="18" customHeight="1" x14ac:dyDescent="0.25">
      <c r="B20" s="16">
        <v>3373950</v>
      </c>
      <c r="C20" s="16">
        <v>2931757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63036</v>
      </c>
      <c r="C22" s="16">
        <v>53632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2329888.6</v>
      </c>
      <c r="C24" s="16">
        <v>3440212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3506937.8904360756</v>
      </c>
      <c r="C26" s="16">
        <v>5176990.9996272996</v>
      </c>
      <c r="D26" s="29" t="s">
        <v>50</v>
      </c>
    </row>
    <row r="27" spans="2:4" ht="18" customHeight="1" x14ac:dyDescent="0.25">
      <c r="B27" s="14">
        <v>408491.14374985144</v>
      </c>
      <c r="C27" s="14">
        <v>634055.21279055811</v>
      </c>
      <c r="D27" s="28" t="s">
        <v>51</v>
      </c>
    </row>
    <row r="28" spans="2:4" ht="18" customHeight="1" x14ac:dyDescent="0.25">
      <c r="B28" s="16">
        <v>87758414.227887183</v>
      </c>
      <c r="C28" s="16">
        <v>117062596.0167505</v>
      </c>
      <c r="D28" s="29" t="s">
        <v>52</v>
      </c>
    </row>
    <row r="29" spans="2:4" ht="18" customHeight="1" x14ac:dyDescent="0.25">
      <c r="B29" s="14">
        <v>8037178.1739646699</v>
      </c>
      <c r="C29" s="14">
        <v>7474126.4369238615</v>
      </c>
      <c r="D29" s="28" t="s">
        <v>53</v>
      </c>
    </row>
    <row r="30" spans="2:4" ht="18" customHeight="1" x14ac:dyDescent="0.25">
      <c r="B30" s="16">
        <v>678358</v>
      </c>
      <c r="C30" s="16">
        <v>910978</v>
      </c>
      <c r="D30" s="29" t="s">
        <v>54</v>
      </c>
    </row>
    <row r="31" spans="2:4" ht="18" customHeight="1" x14ac:dyDescent="0.25">
      <c r="B31" s="41">
        <f>SUM(B19:B30)</f>
        <v>106768962.03603777</v>
      </c>
      <c r="C31" s="41">
        <f>SUM(C19:C30)</f>
        <v>138447125.66609222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12000000</v>
      </c>
      <c r="C33" s="16">
        <v>15000000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>
        <v>0</v>
      </c>
      <c r="D35" s="29" t="s">
        <v>332</v>
      </c>
    </row>
    <row r="36" spans="2:4" ht="18" customHeight="1" x14ac:dyDescent="0.25">
      <c r="B36" s="14">
        <v>7299</v>
      </c>
      <c r="C36" s="14">
        <v>62108</v>
      </c>
      <c r="D36" s="28" t="s">
        <v>333</v>
      </c>
    </row>
    <row r="37" spans="2:4" ht="18" customHeight="1" x14ac:dyDescent="0.25">
      <c r="B37" s="16">
        <v>695507</v>
      </c>
      <c r="C37" s="16">
        <v>1008703</v>
      </c>
      <c r="D37" s="29" t="s">
        <v>334</v>
      </c>
    </row>
    <row r="38" spans="2:4" ht="18" customHeight="1" x14ac:dyDescent="0.25">
      <c r="B38" s="14">
        <v>1319953</v>
      </c>
      <c r="C38" s="14">
        <v>946344</v>
      </c>
      <c r="D38" s="28" t="s">
        <v>335</v>
      </c>
    </row>
    <row r="39" spans="2:4" ht="18" customHeight="1" x14ac:dyDescent="0.25">
      <c r="B39" s="16">
        <v>0</v>
      </c>
      <c r="C39" s="16">
        <v>0</v>
      </c>
      <c r="D39" s="29" t="s">
        <v>6</v>
      </c>
    </row>
    <row r="40" spans="2:4" ht="18" customHeight="1" x14ac:dyDescent="0.25">
      <c r="B40" s="14">
        <v>393350</v>
      </c>
      <c r="C40" s="14">
        <v>393350</v>
      </c>
      <c r="D40" s="28" t="s">
        <v>336</v>
      </c>
    </row>
    <row r="41" spans="2:4" ht="18" customHeight="1" x14ac:dyDescent="0.25">
      <c r="B41" s="16">
        <v>0</v>
      </c>
      <c r="C41" s="16">
        <v>0</v>
      </c>
      <c r="D41" s="29" t="s">
        <v>337</v>
      </c>
    </row>
    <row r="42" spans="2:4" ht="18" customHeight="1" x14ac:dyDescent="0.25">
      <c r="B42" s="14">
        <v>4848332</v>
      </c>
      <c r="C42" s="14">
        <v>5772658.1169576105</v>
      </c>
      <c r="D42" s="28" t="s">
        <v>338</v>
      </c>
    </row>
    <row r="43" spans="2:4" ht="18" customHeight="1" x14ac:dyDescent="0.25">
      <c r="B43" s="16">
        <v>-164011</v>
      </c>
      <c r="C43" s="16">
        <v>-288050</v>
      </c>
      <c r="D43" s="29" t="s">
        <v>339</v>
      </c>
    </row>
    <row r="44" spans="2:4" ht="18" customHeight="1" x14ac:dyDescent="0.25">
      <c r="B44" s="37">
        <f>SUM(B33:B43)</f>
        <v>19100430</v>
      </c>
      <c r="C44" s="37">
        <f>SUM(C33:C43)</f>
        <v>22895113.116957612</v>
      </c>
      <c r="D44" s="38" t="s">
        <v>7</v>
      </c>
    </row>
    <row r="45" spans="2:4" ht="18" customHeight="1" thickBot="1" x14ac:dyDescent="0.3">
      <c r="B45" s="35">
        <f>B31+B44</f>
        <v>125869392.03603777</v>
      </c>
      <c r="C45" s="35">
        <f>C31+C44</f>
        <v>161342238.78304982</v>
      </c>
      <c r="D45" s="36" t="s">
        <v>55</v>
      </c>
    </row>
    <row r="46" spans="2:4" ht="18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80</v>
      </c>
      <c r="C1" s="76"/>
      <c r="D1" s="76"/>
    </row>
    <row r="2" spans="2:4" ht="21" customHeight="1" x14ac:dyDescent="0.25">
      <c r="B2" s="76" t="s">
        <v>157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19400115.736985642</v>
      </c>
      <c r="C5" s="14">
        <v>32153960.246130973</v>
      </c>
      <c r="D5" s="28" t="s">
        <v>10</v>
      </c>
    </row>
    <row r="6" spans="2:4" ht="18" customHeight="1" x14ac:dyDescent="0.25">
      <c r="B6" s="16">
        <v>-2722025.817073639</v>
      </c>
      <c r="C6" s="16">
        <v>-4498854.9017093284</v>
      </c>
      <c r="D6" s="29" t="s">
        <v>11</v>
      </c>
    </row>
    <row r="7" spans="2:4" ht="18" customHeight="1" x14ac:dyDescent="0.25">
      <c r="B7" s="14">
        <v>16678089.919912003</v>
      </c>
      <c r="C7" s="14">
        <v>27655105.344421644</v>
      </c>
      <c r="D7" s="28" t="s">
        <v>12</v>
      </c>
    </row>
    <row r="8" spans="2:4" ht="18" customHeight="1" x14ac:dyDescent="0.25">
      <c r="B8" s="16">
        <v>13530176</v>
      </c>
      <c r="C8" s="16">
        <v>14660148.921329999</v>
      </c>
      <c r="D8" s="29" t="s">
        <v>13</v>
      </c>
    </row>
    <row r="9" spans="2:4" ht="18" customHeight="1" x14ac:dyDescent="0.25">
      <c r="B9" s="14">
        <v>786327.03089699999</v>
      </c>
      <c r="C9" s="14">
        <v>949483.63462000003</v>
      </c>
      <c r="D9" s="28" t="s">
        <v>57</v>
      </c>
    </row>
    <row r="10" spans="2:4" ht="18" customHeight="1" x14ac:dyDescent="0.25">
      <c r="B10" s="16">
        <v>30994592.950809002</v>
      </c>
      <c r="C10" s="16">
        <v>43264737.900371648</v>
      </c>
      <c r="D10" s="29" t="s">
        <v>14</v>
      </c>
    </row>
    <row r="11" spans="2:4" ht="18" customHeight="1" x14ac:dyDescent="0.25">
      <c r="B11" s="14">
        <v>-16670824.267229764</v>
      </c>
      <c r="C11" s="14">
        <v>-28750203.521590222</v>
      </c>
      <c r="D11" s="28" t="s">
        <v>15</v>
      </c>
    </row>
    <row r="12" spans="2:4" ht="18" customHeight="1" x14ac:dyDescent="0.25">
      <c r="B12" s="16">
        <v>4145088.7145007621</v>
      </c>
      <c r="C12" s="16">
        <v>7563365.0732768849</v>
      </c>
      <c r="D12" s="29" t="s">
        <v>16</v>
      </c>
    </row>
    <row r="13" spans="2:4" ht="18" customHeight="1" x14ac:dyDescent="0.25">
      <c r="B13" s="14">
        <v>-12525735.552729001</v>
      </c>
      <c r="C13" s="14">
        <v>-21186838.448313337</v>
      </c>
      <c r="D13" s="28" t="s">
        <v>17</v>
      </c>
    </row>
    <row r="14" spans="2:4" ht="18" customHeight="1" x14ac:dyDescent="0.25">
      <c r="B14" s="16">
        <v>-5758274.6987216799</v>
      </c>
      <c r="C14" s="16">
        <v>-4394064</v>
      </c>
      <c r="D14" s="29" t="s">
        <v>18</v>
      </c>
    </row>
    <row r="15" spans="2:4" ht="18" customHeight="1" x14ac:dyDescent="0.25">
      <c r="B15" s="14">
        <v>209332.64103026412</v>
      </c>
      <c r="C15" s="14">
        <v>-801158.9616808712</v>
      </c>
      <c r="D15" s="28" t="s">
        <v>58</v>
      </c>
    </row>
    <row r="16" spans="2:4" ht="18" customHeight="1" x14ac:dyDescent="0.25">
      <c r="B16" s="16">
        <v>-5198390.5702189989</v>
      </c>
      <c r="C16" s="16">
        <v>-7711824.0433438299</v>
      </c>
      <c r="D16" s="29" t="s">
        <v>59</v>
      </c>
    </row>
    <row r="17" spans="2:4" ht="18" customHeight="1" x14ac:dyDescent="0.25">
      <c r="B17" s="14">
        <v>-10747332.627910415</v>
      </c>
      <c r="C17" s="14">
        <v>-12907047.005024701</v>
      </c>
      <c r="D17" s="28" t="s">
        <v>19</v>
      </c>
    </row>
    <row r="18" spans="2:4" ht="18" customHeight="1" x14ac:dyDescent="0.25">
      <c r="B18" s="16">
        <v>7721524.7701695878</v>
      </c>
      <c r="C18" s="16">
        <v>9170852.4470336102</v>
      </c>
      <c r="D18" s="29" t="s">
        <v>20</v>
      </c>
    </row>
    <row r="19" spans="2:4" ht="18" customHeight="1" x14ac:dyDescent="0.25">
      <c r="B19" s="14">
        <v>-2884666.4000000004</v>
      </c>
      <c r="C19" s="14">
        <v>-4067842.4000000004</v>
      </c>
      <c r="D19" s="28" t="s">
        <v>21</v>
      </c>
    </row>
    <row r="20" spans="2:4" ht="18" customHeight="1" x14ac:dyDescent="0.25">
      <c r="B20" s="16">
        <v>637871</v>
      </c>
      <c r="C20" s="16">
        <v>99524.069924000418</v>
      </c>
      <c r="D20" s="29" t="s">
        <v>60</v>
      </c>
    </row>
    <row r="21" spans="2:4" ht="18" customHeight="1" x14ac:dyDescent="0.25">
      <c r="B21" s="14">
        <v>5474729.3701695874</v>
      </c>
      <c r="C21" s="14">
        <v>5202534.1169576105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33">
        <v>34958</v>
      </c>
      <c r="C23" s="14">
        <v>1061379</v>
      </c>
      <c r="D23" s="28" t="s">
        <v>61</v>
      </c>
    </row>
    <row r="24" spans="2:4" ht="18" customHeight="1" x14ac:dyDescent="0.25">
      <c r="B24" s="16">
        <v>5509687.3701695874</v>
      </c>
      <c r="C24" s="16">
        <v>6263913.1169576105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5509687.3701695874</v>
      </c>
      <c r="C26" s="39">
        <v>6263913.1169576105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366.26972907259773</v>
      </c>
      <c r="C28" s="16">
        <v>349.27999700613117</v>
      </c>
      <c r="D28" s="29" t="s">
        <v>63</v>
      </c>
    </row>
    <row r="29" spans="2:4" ht="18" customHeight="1" x14ac:dyDescent="0.25">
      <c r="B29" s="33">
        <v>2.3387561874173972</v>
      </c>
      <c r="C29" s="14">
        <v>71.257284547931604</v>
      </c>
      <c r="D29" s="28" t="s">
        <v>64</v>
      </c>
    </row>
    <row r="30" spans="2:4" ht="18" customHeight="1" x14ac:dyDescent="0.25">
      <c r="B30" s="16">
        <v>368.60848526001513</v>
      </c>
      <c r="C30" s="16">
        <v>420.53728155406276</v>
      </c>
      <c r="D30" s="22" t="s">
        <v>25</v>
      </c>
    </row>
  </sheetData>
  <mergeCells count="3">
    <mergeCell ref="B3:D3"/>
    <mergeCell ref="B2:D2"/>
    <mergeCell ref="B1:D1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8" customHeight="1" x14ac:dyDescent="0.25"/>
  <cols>
    <col min="1" max="1" width="2.75" customWidth="1"/>
    <col min="2" max="2" width="28.75" customWidth="1"/>
    <col min="3" max="3" width="25.75" customWidth="1"/>
    <col min="4" max="4" width="45.375" customWidth="1"/>
  </cols>
  <sheetData>
    <row r="1" spans="2:4" ht="21" customHeight="1" x14ac:dyDescent="0.25">
      <c r="B1" s="76" t="s">
        <v>81</v>
      </c>
      <c r="C1" s="76"/>
      <c r="D1" s="76"/>
    </row>
    <row r="2" spans="2:4" ht="21" customHeight="1" x14ac:dyDescent="0.25">
      <c r="B2" s="77" t="s">
        <v>82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1293248</v>
      </c>
      <c r="C5" s="14">
        <v>1330523</v>
      </c>
      <c r="D5" s="28" t="s">
        <v>29</v>
      </c>
    </row>
    <row r="6" spans="2:4" ht="17.25" customHeight="1" x14ac:dyDescent="0.25">
      <c r="B6" s="16">
        <v>20313324</v>
      </c>
      <c r="C6" s="16">
        <v>47005119</v>
      </c>
      <c r="D6" s="29" t="s">
        <v>30</v>
      </c>
    </row>
    <row r="7" spans="2:4" ht="18" customHeight="1" x14ac:dyDescent="0.25">
      <c r="B7" s="14">
        <v>970128</v>
      </c>
      <c r="C7" s="14">
        <v>1038276</v>
      </c>
      <c r="D7" s="28" t="s">
        <v>31</v>
      </c>
    </row>
    <row r="8" spans="2:4" ht="18" customHeight="1" x14ac:dyDescent="0.25">
      <c r="B8" s="16">
        <v>6303482</v>
      </c>
      <c r="C8" s="16">
        <v>9650254</v>
      </c>
      <c r="D8" s="29" t="s">
        <v>32</v>
      </c>
    </row>
    <row r="9" spans="2:4" ht="18" customHeight="1" x14ac:dyDescent="0.25">
      <c r="B9" s="14">
        <v>832363</v>
      </c>
      <c r="C9" s="14">
        <v>1195889</v>
      </c>
      <c r="D9" s="28" t="s">
        <v>33</v>
      </c>
    </row>
    <row r="10" spans="2:4" ht="18" customHeight="1" x14ac:dyDescent="0.25">
      <c r="B10" s="16">
        <v>808858</v>
      </c>
      <c r="C10" s="16">
        <v>1282093</v>
      </c>
      <c r="D10" s="29" t="s">
        <v>34</v>
      </c>
    </row>
    <row r="11" spans="2:4" ht="18" customHeight="1" x14ac:dyDescent="0.25">
      <c r="B11" s="14">
        <v>6874914</v>
      </c>
      <c r="C11" s="14">
        <v>6623876</v>
      </c>
      <c r="D11" s="28" t="s">
        <v>35</v>
      </c>
    </row>
    <row r="12" spans="2:4" ht="18" customHeight="1" x14ac:dyDescent="0.25">
      <c r="B12" s="16">
        <v>1062563</v>
      </c>
      <c r="C12" s="16">
        <v>1134084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8716856</v>
      </c>
      <c r="C15" s="14">
        <v>7407897</v>
      </c>
      <c r="D15" s="28" t="s">
        <v>39</v>
      </c>
    </row>
    <row r="16" spans="2:4" ht="18" customHeight="1" x14ac:dyDescent="0.25">
      <c r="B16" s="16">
        <v>76570</v>
      </c>
      <c r="C16" s="16">
        <v>118335</v>
      </c>
      <c r="D16" s="29" t="s">
        <v>40</v>
      </c>
    </row>
    <row r="17" spans="2:4" ht="18" customHeight="1" x14ac:dyDescent="0.25">
      <c r="B17" s="14">
        <v>32635</v>
      </c>
      <c r="C17" s="14">
        <v>46979</v>
      </c>
      <c r="D17" s="28" t="s">
        <v>41</v>
      </c>
    </row>
    <row r="18" spans="2:4" ht="18" customHeight="1" thickBot="1" x14ac:dyDescent="0.3">
      <c r="B18" s="35">
        <f>SUM(B5:B17)</f>
        <v>47284941</v>
      </c>
      <c r="C18" s="35">
        <f>SUM(C5:C17)</f>
        <v>76833325</v>
      </c>
      <c r="D18" s="36" t="s">
        <v>42</v>
      </c>
    </row>
    <row r="19" spans="2:4" ht="18" customHeight="1" thickTop="1" x14ac:dyDescent="0.25">
      <c r="B19" s="14">
        <v>2874678</v>
      </c>
      <c r="C19" s="14">
        <v>2510118</v>
      </c>
      <c r="D19" s="28" t="s">
        <v>43</v>
      </c>
    </row>
    <row r="20" spans="2:4" ht="18" customHeight="1" x14ac:dyDescent="0.25">
      <c r="B20" s="16">
        <v>1320460</v>
      </c>
      <c r="C20" s="16">
        <v>2915758</v>
      </c>
      <c r="D20" s="29" t="s">
        <v>44</v>
      </c>
    </row>
    <row r="21" spans="2:4" ht="18" customHeight="1" x14ac:dyDescent="0.25">
      <c r="B21" s="14">
        <v>0</v>
      </c>
      <c r="C21" s="14">
        <v>224173</v>
      </c>
      <c r="D21" s="28" t="s">
        <v>45</v>
      </c>
    </row>
    <row r="22" spans="2:4" ht="18" customHeight="1" x14ac:dyDescent="0.25">
      <c r="B22" s="16">
        <v>84897</v>
      </c>
      <c r="C22" s="16">
        <v>78893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5325219</v>
      </c>
      <c r="C24" s="16">
        <v>5723952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6481597</v>
      </c>
      <c r="C26" s="16">
        <v>7665664</v>
      </c>
      <c r="D26" s="29" t="s">
        <v>50</v>
      </c>
    </row>
    <row r="27" spans="2:4" ht="18" customHeight="1" x14ac:dyDescent="0.25">
      <c r="B27" s="14">
        <v>1725164</v>
      </c>
      <c r="C27" s="14">
        <v>1563976</v>
      </c>
      <c r="D27" s="28" t="s">
        <v>51</v>
      </c>
    </row>
    <row r="28" spans="2:4" ht="18" customHeight="1" x14ac:dyDescent="0.25">
      <c r="B28" s="16">
        <v>23276181</v>
      </c>
      <c r="C28" s="16">
        <v>43898764</v>
      </c>
      <c r="D28" s="29" t="s">
        <v>52</v>
      </c>
    </row>
    <row r="29" spans="2:4" ht="18" customHeight="1" x14ac:dyDescent="0.25">
      <c r="B29" s="14">
        <v>3241664</v>
      </c>
      <c r="C29" s="14">
        <v>5220123</v>
      </c>
      <c r="D29" s="28" t="s">
        <v>53</v>
      </c>
    </row>
    <row r="30" spans="2:4" ht="18" customHeight="1" x14ac:dyDescent="0.25">
      <c r="B30" s="16">
        <v>543482</v>
      </c>
      <c r="C30" s="16">
        <v>758632</v>
      </c>
      <c r="D30" s="29" t="s">
        <v>54</v>
      </c>
    </row>
    <row r="31" spans="2:4" ht="18" customHeight="1" x14ac:dyDescent="0.25">
      <c r="B31" s="41">
        <f>SUM(B19:B30)</f>
        <v>44873342</v>
      </c>
      <c r="C31" s="41">
        <f>SUM(C19:C30)</f>
        <v>70560053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5877993</v>
      </c>
      <c r="C33" s="16">
        <v>5877993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150000</v>
      </c>
      <c r="C37" s="16">
        <v>150000</v>
      </c>
      <c r="D37" s="29" t="s">
        <v>334</v>
      </c>
    </row>
    <row r="38" spans="2:4" ht="18" customHeight="1" x14ac:dyDescent="0.25">
      <c r="B38" s="14">
        <v>481742</v>
      </c>
      <c r="C38" s="14">
        <v>481742</v>
      </c>
      <c r="D38" s="28" t="s">
        <v>335</v>
      </c>
    </row>
    <row r="39" spans="2:4" ht="18" customHeight="1" x14ac:dyDescent="0.25">
      <c r="B39" s="16"/>
      <c r="C39" s="16"/>
      <c r="D39" s="29" t="s">
        <v>6</v>
      </c>
    </row>
    <row r="40" spans="2:4" ht="18" customHeight="1" x14ac:dyDescent="0.25">
      <c r="B40" s="14">
        <v>461028</v>
      </c>
      <c r="C40" s="14">
        <v>461028</v>
      </c>
      <c r="D40" s="28" t="s">
        <v>336</v>
      </c>
    </row>
    <row r="41" spans="2:4" ht="18" customHeight="1" x14ac:dyDescent="0.25">
      <c r="B41" s="16"/>
      <c r="C41" s="16"/>
      <c r="D41" s="29" t="s">
        <v>337</v>
      </c>
    </row>
    <row r="42" spans="2:4" ht="18" customHeight="1" x14ac:dyDescent="0.25">
      <c r="B42" s="14">
        <v>-4426147</v>
      </c>
      <c r="C42" s="14">
        <v>-589868</v>
      </c>
      <c r="D42" s="28" t="s">
        <v>338</v>
      </c>
    </row>
    <row r="43" spans="2:4" ht="18" customHeight="1" x14ac:dyDescent="0.25">
      <c r="B43" s="16">
        <v>-133017</v>
      </c>
      <c r="C43" s="16">
        <v>-107623</v>
      </c>
      <c r="D43" s="29" t="s">
        <v>339</v>
      </c>
    </row>
    <row r="44" spans="2:4" ht="18" customHeight="1" x14ac:dyDescent="0.25">
      <c r="B44" s="37">
        <f>SUM(B33:B43)</f>
        <v>2411599</v>
      </c>
      <c r="C44" s="37">
        <f>SUM(C33:C43)</f>
        <v>6273272</v>
      </c>
      <c r="D44" s="38" t="s">
        <v>7</v>
      </c>
    </row>
    <row r="45" spans="2:4" ht="18" customHeight="1" thickBot="1" x14ac:dyDescent="0.3">
      <c r="B45" s="35">
        <f>B31+B44</f>
        <v>47284941</v>
      </c>
      <c r="C45" s="35">
        <f>C31+C44</f>
        <v>76833325</v>
      </c>
      <c r="D45" s="36" t="s">
        <v>55</v>
      </c>
    </row>
    <row r="46" spans="2:4" ht="18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6.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83</v>
      </c>
      <c r="C1" s="76"/>
      <c r="D1" s="76"/>
    </row>
    <row r="2" spans="2:4" ht="21" customHeight="1" x14ac:dyDescent="0.25">
      <c r="B2" s="76" t="s">
        <v>158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32.25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39283630</v>
      </c>
      <c r="C5" s="14">
        <v>70401168</v>
      </c>
      <c r="D5" s="28" t="s">
        <v>10</v>
      </c>
    </row>
    <row r="6" spans="2:4" ht="18" customHeight="1" x14ac:dyDescent="0.25">
      <c r="B6" s="16">
        <v>-6993941</v>
      </c>
      <c r="C6" s="16">
        <v>-10365635</v>
      </c>
      <c r="D6" s="29" t="s">
        <v>11</v>
      </c>
    </row>
    <row r="7" spans="2:4" ht="18" customHeight="1" x14ac:dyDescent="0.25">
      <c r="B7" s="14">
        <v>32289689</v>
      </c>
      <c r="C7" s="14">
        <v>60035533</v>
      </c>
      <c r="D7" s="28" t="s">
        <v>12</v>
      </c>
    </row>
    <row r="8" spans="2:4" ht="18" customHeight="1" x14ac:dyDescent="0.25">
      <c r="B8" s="16">
        <v>2155181</v>
      </c>
      <c r="C8" s="16">
        <v>1271594</v>
      </c>
      <c r="D8" s="29" t="s">
        <v>13</v>
      </c>
    </row>
    <row r="9" spans="2:4" ht="18" customHeight="1" x14ac:dyDescent="0.25">
      <c r="B9" s="14">
        <v>1361062</v>
      </c>
      <c r="C9" s="14">
        <v>2254933</v>
      </c>
      <c r="D9" s="28" t="s">
        <v>57</v>
      </c>
    </row>
    <row r="10" spans="2:4" ht="18" customHeight="1" x14ac:dyDescent="0.25">
      <c r="B10" s="16">
        <v>35805932</v>
      </c>
      <c r="C10" s="16">
        <v>63562060</v>
      </c>
      <c r="D10" s="29" t="s">
        <v>14</v>
      </c>
    </row>
    <row r="11" spans="2:4" ht="18" customHeight="1" x14ac:dyDescent="0.25">
      <c r="B11" s="14">
        <v>-32579324</v>
      </c>
      <c r="C11" s="14">
        <v>-55167285</v>
      </c>
      <c r="D11" s="28" t="s">
        <v>15</v>
      </c>
    </row>
    <row r="12" spans="2:4" ht="18" customHeight="1" x14ac:dyDescent="0.25">
      <c r="B12" s="16">
        <v>5117821</v>
      </c>
      <c r="C12" s="16">
        <v>6424046</v>
      </c>
      <c r="D12" s="29" t="s">
        <v>16</v>
      </c>
    </row>
    <row r="13" spans="2:4" ht="18" customHeight="1" x14ac:dyDescent="0.25">
      <c r="B13" s="14">
        <v>-27461503</v>
      </c>
      <c r="C13" s="14">
        <v>-48743239</v>
      </c>
      <c r="D13" s="28" t="s">
        <v>17</v>
      </c>
    </row>
    <row r="14" spans="2:4" ht="18" customHeight="1" x14ac:dyDescent="0.25">
      <c r="B14" s="16">
        <v>-30407</v>
      </c>
      <c r="C14" s="16">
        <v>-106998</v>
      </c>
      <c r="D14" s="29" t="s">
        <v>18</v>
      </c>
    </row>
    <row r="15" spans="2:4" ht="18" customHeight="1" x14ac:dyDescent="0.25">
      <c r="B15" s="14">
        <v>-992678</v>
      </c>
      <c r="C15" s="14">
        <v>-1871461</v>
      </c>
      <c r="D15" s="28" t="s">
        <v>58</v>
      </c>
    </row>
    <row r="16" spans="2:4" ht="18" customHeight="1" x14ac:dyDescent="0.25">
      <c r="B16" s="16">
        <v>-2854564</v>
      </c>
      <c r="C16" s="16">
        <v>-4331298</v>
      </c>
      <c r="D16" s="29" t="s">
        <v>59</v>
      </c>
    </row>
    <row r="17" spans="2:4" ht="18" customHeight="1" x14ac:dyDescent="0.25">
      <c r="B17" s="14">
        <v>-3877649</v>
      </c>
      <c r="C17" s="14">
        <v>-6309757</v>
      </c>
      <c r="D17" s="28" t="s">
        <v>19</v>
      </c>
    </row>
    <row r="18" spans="2:4" ht="18" customHeight="1" x14ac:dyDescent="0.25">
      <c r="B18" s="16">
        <v>4466780</v>
      </c>
      <c r="C18" s="16">
        <v>8509064</v>
      </c>
      <c r="D18" s="29" t="s">
        <v>20</v>
      </c>
    </row>
    <row r="19" spans="2:4" ht="18" customHeight="1" x14ac:dyDescent="0.25">
      <c r="B19" s="14">
        <v>-3577257</v>
      </c>
      <c r="C19" s="14">
        <v>-5870904</v>
      </c>
      <c r="D19" s="28" t="s">
        <v>21</v>
      </c>
    </row>
    <row r="20" spans="2:4" ht="18" customHeight="1" x14ac:dyDescent="0.25">
      <c r="B20" s="16">
        <v>-89604</v>
      </c>
      <c r="C20" s="16">
        <v>121580</v>
      </c>
      <c r="D20" s="29" t="s">
        <v>60</v>
      </c>
    </row>
    <row r="21" spans="2:4" ht="18" customHeight="1" x14ac:dyDescent="0.25">
      <c r="B21" s="14">
        <v>799919</v>
      </c>
      <c r="C21" s="14">
        <v>2759740</v>
      </c>
      <c r="D21" s="28" t="s">
        <v>26</v>
      </c>
    </row>
    <row r="22" spans="2:4" ht="18" customHeight="1" x14ac:dyDescent="0.25">
      <c r="B22" s="16">
        <v>-3608</v>
      </c>
      <c r="C22" s="16">
        <v>-52551</v>
      </c>
      <c r="D22" s="29" t="s">
        <v>27</v>
      </c>
    </row>
    <row r="23" spans="2:4" ht="18" customHeight="1" x14ac:dyDescent="0.25">
      <c r="B23" s="14">
        <v>71383</v>
      </c>
      <c r="C23" s="14">
        <v>1418654</v>
      </c>
      <c r="D23" s="28" t="s">
        <v>61</v>
      </c>
    </row>
    <row r="24" spans="2:4" ht="18" customHeight="1" x14ac:dyDescent="0.25">
      <c r="B24" s="16">
        <v>867694</v>
      </c>
      <c r="C24" s="16">
        <v>4125843</v>
      </c>
      <c r="D24" s="29" t="s">
        <v>22</v>
      </c>
    </row>
    <row r="25" spans="2:4" ht="18" customHeight="1" x14ac:dyDescent="0.25">
      <c r="B25" s="14">
        <v>0</v>
      </c>
      <c r="C25" s="14">
        <v>-224173</v>
      </c>
      <c r="D25" s="28" t="s">
        <v>23</v>
      </c>
    </row>
    <row r="26" spans="2:4" ht="18" customHeight="1" x14ac:dyDescent="0.25">
      <c r="B26" s="39">
        <v>867694</v>
      </c>
      <c r="C26" s="39">
        <v>3901670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136.64344787602252</v>
      </c>
      <c r="C28" s="16">
        <v>433.12962587544843</v>
      </c>
      <c r="D28" s="29" t="s">
        <v>63</v>
      </c>
    </row>
    <row r="29" spans="2:4" ht="18" customHeight="1" x14ac:dyDescent="0.25">
      <c r="B29" s="14">
        <v>11.577434314971175</v>
      </c>
      <c r="C29" s="14">
        <v>233.35990778288553</v>
      </c>
      <c r="D29" s="28" t="s">
        <v>64</v>
      </c>
    </row>
    <row r="30" spans="2:4" ht="18" customHeight="1" x14ac:dyDescent="0.25">
      <c r="B30" s="16">
        <v>148.22088219099371</v>
      </c>
      <c r="C30" s="16">
        <v>666.48953365833393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1.375" customWidth="1"/>
  </cols>
  <sheetData>
    <row r="1" spans="2:4" ht="20.25" customHeight="1" x14ac:dyDescent="0.25">
      <c r="B1" s="76" t="s">
        <v>84</v>
      </c>
      <c r="C1" s="76"/>
      <c r="D1" s="76"/>
    </row>
    <row r="2" spans="2:4" ht="20.25" customHeight="1" x14ac:dyDescent="0.25">
      <c r="B2" s="77" t="s">
        <v>85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3830162</v>
      </c>
      <c r="C5" s="14">
        <v>3107816</v>
      </c>
      <c r="D5" s="28" t="s">
        <v>29</v>
      </c>
    </row>
    <row r="6" spans="2:4" ht="18" customHeight="1" x14ac:dyDescent="0.25">
      <c r="B6" s="16">
        <v>19400760</v>
      </c>
      <c r="C6" s="16">
        <v>31877860</v>
      </c>
      <c r="D6" s="29" t="s">
        <v>30</v>
      </c>
    </row>
    <row r="7" spans="2:4" ht="18" customHeight="1" x14ac:dyDescent="0.25">
      <c r="B7" s="14">
        <v>1180469</v>
      </c>
      <c r="C7" s="14">
        <v>6452367</v>
      </c>
      <c r="D7" s="28" t="s">
        <v>31</v>
      </c>
    </row>
    <row r="8" spans="2:4" ht="18" customHeight="1" x14ac:dyDescent="0.25">
      <c r="B8" s="16">
        <v>14466368</v>
      </c>
      <c r="C8" s="16">
        <v>14179475</v>
      </c>
      <c r="D8" s="29" t="s">
        <v>32</v>
      </c>
    </row>
    <row r="9" spans="2:4" ht="18" customHeight="1" x14ac:dyDescent="0.25">
      <c r="B9" s="14">
        <v>3852876</v>
      </c>
      <c r="C9" s="14">
        <v>9302327</v>
      </c>
      <c r="D9" s="28" t="s">
        <v>33</v>
      </c>
    </row>
    <row r="10" spans="2:4" ht="18" customHeight="1" x14ac:dyDescent="0.25">
      <c r="B10" s="16">
        <v>520922</v>
      </c>
      <c r="C10" s="16">
        <v>728275</v>
      </c>
      <c r="D10" s="29" t="s">
        <v>34</v>
      </c>
    </row>
    <row r="11" spans="2:4" ht="18" customHeight="1" x14ac:dyDescent="0.25">
      <c r="B11" s="14">
        <v>32370974</v>
      </c>
      <c r="C11" s="14">
        <v>31429465.157779001</v>
      </c>
      <c r="D11" s="28" t="s">
        <v>35</v>
      </c>
    </row>
    <row r="12" spans="2:4" ht="18" customHeight="1" x14ac:dyDescent="0.25">
      <c r="B12" s="16">
        <v>2880365</v>
      </c>
      <c r="C12" s="16">
        <v>4279521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20547044</v>
      </c>
      <c r="C15" s="14">
        <v>20655394</v>
      </c>
      <c r="D15" s="28" t="s">
        <v>39</v>
      </c>
    </row>
    <row r="16" spans="2:4" ht="18" customHeight="1" x14ac:dyDescent="0.25">
      <c r="B16" s="16">
        <v>26866</v>
      </c>
      <c r="C16" s="16">
        <v>45151</v>
      </c>
      <c r="D16" s="29" t="s">
        <v>40</v>
      </c>
    </row>
    <row r="17" spans="2:4" ht="18" customHeight="1" x14ac:dyDescent="0.25">
      <c r="B17" s="14">
        <v>45444</v>
      </c>
      <c r="C17" s="14">
        <v>45444</v>
      </c>
      <c r="D17" s="28" t="s">
        <v>41</v>
      </c>
    </row>
    <row r="18" spans="2:4" ht="18" customHeight="1" thickBot="1" x14ac:dyDescent="0.3">
      <c r="B18" s="35">
        <f>SUM(B5:B17)</f>
        <v>99122250</v>
      </c>
      <c r="C18" s="35">
        <f>SUM(C5:C17)</f>
        <v>122103095.15777901</v>
      </c>
      <c r="D18" s="36" t="s">
        <v>42</v>
      </c>
    </row>
    <row r="19" spans="2:4" ht="18" customHeight="1" thickTop="1" x14ac:dyDescent="0.25">
      <c r="B19" s="14">
        <v>1174011</v>
      </c>
      <c r="C19" s="14">
        <v>2928077</v>
      </c>
      <c r="D19" s="28" t="s">
        <v>43</v>
      </c>
    </row>
    <row r="20" spans="2:4" ht="18" customHeight="1" x14ac:dyDescent="0.25">
      <c r="B20" s="16">
        <v>8910427</v>
      </c>
      <c r="C20" s="16">
        <v>10278793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135197</v>
      </c>
      <c r="C22" s="16">
        <v>321508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4507139</v>
      </c>
      <c r="C24" s="16">
        <v>7129818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15115747</v>
      </c>
      <c r="C26" s="16">
        <v>14539163</v>
      </c>
      <c r="D26" s="29" t="s">
        <v>50</v>
      </c>
    </row>
    <row r="27" spans="2:4" ht="18" customHeight="1" x14ac:dyDescent="0.25">
      <c r="B27" s="14">
        <v>2191391</v>
      </c>
      <c r="C27" s="14">
        <v>3065996</v>
      </c>
      <c r="D27" s="28" t="s">
        <v>51</v>
      </c>
    </row>
    <row r="28" spans="2:4" ht="18" customHeight="1" x14ac:dyDescent="0.25">
      <c r="B28" s="16">
        <v>27945297</v>
      </c>
      <c r="C28" s="16">
        <v>40306801</v>
      </c>
      <c r="D28" s="29" t="s">
        <v>52</v>
      </c>
    </row>
    <row r="29" spans="2:4" ht="18" customHeight="1" x14ac:dyDescent="0.25">
      <c r="B29" s="14">
        <v>3521706</v>
      </c>
      <c r="C29" s="14">
        <v>4853415.6869610734</v>
      </c>
      <c r="D29" s="28" t="s">
        <v>53</v>
      </c>
    </row>
    <row r="30" spans="2:4" ht="18" customHeight="1" x14ac:dyDescent="0.25">
      <c r="B30" s="16">
        <v>380572</v>
      </c>
      <c r="C30" s="16">
        <v>576425</v>
      </c>
      <c r="D30" s="29" t="s">
        <v>54</v>
      </c>
    </row>
    <row r="31" spans="2:4" ht="18" customHeight="1" x14ac:dyDescent="0.25">
      <c r="B31" s="41">
        <f>SUM(B19:B30)</f>
        <v>63881487</v>
      </c>
      <c r="C31" s="41">
        <f>SUM(C19:C30)</f>
        <v>83999996.68696107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30657214</v>
      </c>
      <c r="C33" s="16">
        <v>30657214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103753</v>
      </c>
      <c r="C36" s="14">
        <v>147957</v>
      </c>
      <c r="D36" s="28" t="s">
        <v>333</v>
      </c>
    </row>
    <row r="37" spans="2:4" ht="18" customHeight="1" x14ac:dyDescent="0.25">
      <c r="B37" s="16">
        <v>420116</v>
      </c>
      <c r="C37" s="16">
        <v>581399.89415734424</v>
      </c>
      <c r="D37" s="29" t="s">
        <v>334</v>
      </c>
    </row>
    <row r="38" spans="2:4" ht="18" customHeight="1" x14ac:dyDescent="0.25">
      <c r="B38" s="14">
        <v>1633934</v>
      </c>
      <c r="C38" s="14">
        <v>1956501.7883146885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429274</v>
      </c>
      <c r="C40" s="14">
        <v>429274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2334153</v>
      </c>
      <c r="C42" s="14">
        <v>4769407.1109939665</v>
      </c>
      <c r="D42" s="28" t="s">
        <v>338</v>
      </c>
    </row>
    <row r="43" spans="2:4" ht="17.25" customHeight="1" x14ac:dyDescent="0.25">
      <c r="B43" s="16">
        <v>-337681</v>
      </c>
      <c r="C43" s="16">
        <v>-438655</v>
      </c>
      <c r="D43" s="29" t="s">
        <v>339</v>
      </c>
    </row>
    <row r="44" spans="2:4" ht="17.25" customHeight="1" x14ac:dyDescent="0.25">
      <c r="B44" s="37">
        <f>SUM(B33:B43)</f>
        <v>35240763</v>
      </c>
      <c r="C44" s="37">
        <f>SUM(C33:C43)</f>
        <v>38103098.793466002</v>
      </c>
      <c r="D44" s="38" t="s">
        <v>7</v>
      </c>
    </row>
    <row r="45" spans="2:4" ht="17.25" customHeight="1" thickBot="1" x14ac:dyDescent="0.3">
      <c r="B45" s="35">
        <f>B31+B44</f>
        <v>99122250</v>
      </c>
      <c r="C45" s="35">
        <f>C31+C44</f>
        <v>122103095.48042707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7"/>
  <sheetViews>
    <sheetView showGridLines="0" workbookViewId="0">
      <selection activeCell="D4" sqref="D4"/>
    </sheetView>
  </sheetViews>
  <sheetFormatPr defaultColWidth="9.125" defaultRowHeight="17.25" customHeight="1" x14ac:dyDescent="0.25"/>
  <cols>
    <col min="1" max="1" width="2.75" customWidth="1"/>
    <col min="2" max="3" width="31.75" customWidth="1"/>
    <col min="4" max="4" width="33.75" customWidth="1"/>
  </cols>
  <sheetData>
    <row r="1" spans="2:4" ht="21" customHeight="1" x14ac:dyDescent="0.25">
      <c r="B1" s="82" t="s">
        <v>9</v>
      </c>
      <c r="C1" s="82"/>
      <c r="D1" s="82"/>
    </row>
    <row r="2" spans="2:4" ht="21" customHeight="1" x14ac:dyDescent="0.25">
      <c r="B2" s="83" t="s">
        <v>340</v>
      </c>
      <c r="C2" s="83"/>
      <c r="D2" s="83"/>
    </row>
    <row r="3" spans="2:4" ht="27" customHeight="1" x14ac:dyDescent="0.25">
      <c r="B3" s="81" t="s">
        <v>0</v>
      </c>
      <c r="C3" s="81"/>
      <c r="D3" s="81"/>
    </row>
    <row r="4" spans="2:4" ht="27" customHeight="1" x14ac:dyDescent="0.25">
      <c r="B4" s="10" t="s">
        <v>274</v>
      </c>
      <c r="C4" s="23">
        <v>1402</v>
      </c>
      <c r="D4" s="23" t="s">
        <v>2</v>
      </c>
    </row>
    <row r="5" spans="2:4" ht="18" customHeight="1" x14ac:dyDescent="0.25">
      <c r="B5" s="24">
        <v>1368839512.8075125</v>
      </c>
      <c r="C5" s="24">
        <v>2160733635.5334945</v>
      </c>
      <c r="D5" s="21" t="s">
        <v>10</v>
      </c>
    </row>
    <row r="6" spans="2:4" ht="18" customHeight="1" x14ac:dyDescent="0.25">
      <c r="B6" s="25">
        <v>-251126192.95945373</v>
      </c>
      <c r="C6" s="25">
        <v>-384636849.1913138</v>
      </c>
      <c r="D6" s="22" t="s">
        <v>11</v>
      </c>
    </row>
    <row r="7" spans="2:4" ht="18" customHeight="1" x14ac:dyDescent="0.25">
      <c r="B7" s="24">
        <v>1117713319.8480589</v>
      </c>
      <c r="C7" s="24">
        <v>1776096786.3421807</v>
      </c>
      <c r="D7" s="21" t="s">
        <v>12</v>
      </c>
    </row>
    <row r="8" spans="2:4" ht="18" customHeight="1" x14ac:dyDescent="0.25">
      <c r="B8" s="25">
        <v>170375420.0380238</v>
      </c>
      <c r="C8" s="25">
        <v>259517727.53795767</v>
      </c>
      <c r="D8" s="22" t="s">
        <v>344</v>
      </c>
    </row>
    <row r="9" spans="2:4" ht="18" customHeight="1" x14ac:dyDescent="0.25">
      <c r="B9" s="30">
        <v>1331621154.8159313</v>
      </c>
      <c r="C9" s="30">
        <v>2099239552.8714356</v>
      </c>
      <c r="D9" s="31" t="s">
        <v>345</v>
      </c>
    </row>
    <row r="10" spans="2:4" ht="18" customHeight="1" x14ac:dyDescent="0.25">
      <c r="B10" s="25">
        <v>-1112449545.3086388</v>
      </c>
      <c r="C10" s="25">
        <v>-1725690846.90222</v>
      </c>
      <c r="D10" s="22" t="s">
        <v>15</v>
      </c>
    </row>
    <row r="11" spans="2:4" ht="18" customHeight="1" x14ac:dyDescent="0.25">
      <c r="B11" s="30">
        <v>194731383.94622341</v>
      </c>
      <c r="C11" s="75">
        <v>292228029.76410925</v>
      </c>
      <c r="D11" s="31" t="s">
        <v>16</v>
      </c>
    </row>
    <row r="12" spans="2:4" ht="18" customHeight="1" x14ac:dyDescent="0.25">
      <c r="B12" s="25">
        <v>-917718161.36241531</v>
      </c>
      <c r="C12" s="25">
        <v>-1433462817.1381111</v>
      </c>
      <c r="D12" s="22" t="s">
        <v>17</v>
      </c>
    </row>
    <row r="13" spans="2:4" ht="18" customHeight="1" x14ac:dyDescent="0.25">
      <c r="B13" s="30">
        <v>-28806651.491911527</v>
      </c>
      <c r="C13" s="75">
        <v>-44346303.261805005</v>
      </c>
      <c r="D13" s="31" t="s">
        <v>18</v>
      </c>
    </row>
    <row r="14" spans="2:4" ht="18" customHeight="1" x14ac:dyDescent="0.25">
      <c r="B14" s="25">
        <v>-277529211.28001302</v>
      </c>
      <c r="C14" s="25">
        <v>-451205638.45494676</v>
      </c>
      <c r="D14" s="22" t="s">
        <v>346</v>
      </c>
    </row>
    <row r="15" spans="2:4" ht="18" customHeight="1" x14ac:dyDescent="0.25">
      <c r="B15" s="30">
        <v>136373782.17350319</v>
      </c>
      <c r="C15" s="104">
        <v>214571097.27837849</v>
      </c>
      <c r="D15" s="31" t="s">
        <v>347</v>
      </c>
    </row>
    <row r="16" spans="2:4" ht="18" customHeight="1" x14ac:dyDescent="0.25">
      <c r="B16" s="25">
        <v>-120640948.45879807</v>
      </c>
      <c r="C16" s="25">
        <v>-174485913.971084</v>
      </c>
      <c r="D16" s="22" t="s">
        <v>348</v>
      </c>
    </row>
    <row r="17" spans="2:4" s="54" customFormat="1" ht="18" customHeight="1" x14ac:dyDescent="0.25">
      <c r="B17" s="30">
        <v>49594067.739369079</v>
      </c>
      <c r="C17" s="30">
        <v>58782103.278243616</v>
      </c>
      <c r="D17" s="31" t="s">
        <v>349</v>
      </c>
    </row>
    <row r="18" spans="2:4" ht="18" customHeight="1" x14ac:dyDescent="0.25">
      <c r="B18" s="25">
        <v>65326901.454074167</v>
      </c>
      <c r="C18" s="25">
        <v>98867286.585538074</v>
      </c>
      <c r="D18" s="22" t="s">
        <v>26</v>
      </c>
    </row>
    <row r="19" spans="2:4" ht="18" customHeight="1" x14ac:dyDescent="0.25">
      <c r="B19" s="30">
        <v>-1343564</v>
      </c>
      <c r="C19" s="30">
        <v>-3036741</v>
      </c>
      <c r="D19" s="31" t="s">
        <v>350</v>
      </c>
    </row>
    <row r="20" spans="2:4" s="54" customFormat="1" ht="18" customHeight="1" x14ac:dyDescent="0.25">
      <c r="B20" s="25">
        <v>79210164.228410885</v>
      </c>
      <c r="C20" s="25">
        <v>20955592.683417</v>
      </c>
      <c r="D20" s="22" t="s">
        <v>329</v>
      </c>
    </row>
    <row r="21" spans="2:4" ht="18" customHeight="1" x14ac:dyDescent="0.25">
      <c r="B21" s="30">
        <v>143193501.68248507</v>
      </c>
      <c r="C21" s="30">
        <v>116786138.2689551</v>
      </c>
      <c r="D21" s="31" t="s">
        <v>273</v>
      </c>
    </row>
    <row r="22" spans="2:4" ht="18" customHeight="1" x14ac:dyDescent="0.25">
      <c r="B22" s="25">
        <v>-417720</v>
      </c>
      <c r="C22" s="25">
        <v>-3363180.5</v>
      </c>
      <c r="D22" s="22" t="s">
        <v>23</v>
      </c>
    </row>
    <row r="23" spans="2:4" ht="18" customHeight="1" x14ac:dyDescent="0.25">
      <c r="B23" s="30">
        <v>142775781.68248507</v>
      </c>
      <c r="C23" s="30">
        <v>113422957.7689551</v>
      </c>
      <c r="D23" s="31" t="s">
        <v>24</v>
      </c>
    </row>
    <row r="24" spans="2:4" ht="18" customHeight="1" x14ac:dyDescent="0.25">
      <c r="B24" s="25">
        <v>8333.5626330653085</v>
      </c>
      <c r="C24" s="25">
        <v>4041.7166357119609</v>
      </c>
      <c r="D24" s="22" t="s">
        <v>25</v>
      </c>
    </row>
    <row r="25" spans="2:4" ht="32.25" customHeight="1" x14ac:dyDescent="0.25">
      <c r="B25" s="80" t="s">
        <v>319</v>
      </c>
      <c r="C25" s="80"/>
      <c r="D25" s="80"/>
    </row>
    <row r="26" spans="2:4" ht="21.75" customHeight="1" x14ac:dyDescent="0.25">
      <c r="B26" s="82" t="s">
        <v>233</v>
      </c>
      <c r="C26" s="82"/>
      <c r="D26" s="82"/>
    </row>
    <row r="27" spans="2:4" ht="17.25" customHeight="1" x14ac:dyDescent="0.25">
      <c r="C27" s="84"/>
      <c r="D27" s="84"/>
    </row>
  </sheetData>
  <mergeCells count="6">
    <mergeCell ref="B3:D3"/>
    <mergeCell ref="B1:D1"/>
    <mergeCell ref="B2:D2"/>
    <mergeCell ref="C27:D27"/>
    <mergeCell ref="B25:D25"/>
    <mergeCell ref="B26:D26"/>
  </mergeCells>
  <pageMargins left="0.196850393700787" right="0.196850393700787" top="1.37795275590551" bottom="0.196850393700787" header="1.37795275590551" footer="0.196850393700787"/>
  <pageSetup paperSize="9" scale="9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86</v>
      </c>
      <c r="C1" s="76"/>
      <c r="D1" s="76"/>
    </row>
    <row r="2" spans="2:4" ht="21" customHeight="1" x14ac:dyDescent="0.25">
      <c r="B2" s="76" t="s">
        <v>159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17419982</v>
      </c>
      <c r="C5" s="14">
        <v>44437878</v>
      </c>
      <c r="D5" s="28" t="s">
        <v>10</v>
      </c>
    </row>
    <row r="6" spans="2:4" ht="18" customHeight="1" x14ac:dyDescent="0.25">
      <c r="B6" s="16">
        <v>-6797397</v>
      </c>
      <c r="C6" s="16">
        <v>-11315970</v>
      </c>
      <c r="D6" s="29" t="s">
        <v>11</v>
      </c>
    </row>
    <row r="7" spans="2:4" ht="18" customHeight="1" x14ac:dyDescent="0.25">
      <c r="B7" s="14">
        <v>10622585</v>
      </c>
      <c r="C7" s="14">
        <v>33121908</v>
      </c>
      <c r="D7" s="28" t="s">
        <v>12</v>
      </c>
    </row>
    <row r="8" spans="2:4" ht="18" customHeight="1" x14ac:dyDescent="0.25">
      <c r="B8" s="16">
        <v>3300761.1900838404</v>
      </c>
      <c r="C8" s="16">
        <v>3265732</v>
      </c>
      <c r="D8" s="29" t="s">
        <v>13</v>
      </c>
    </row>
    <row r="9" spans="2:4" ht="18" customHeight="1" x14ac:dyDescent="0.25">
      <c r="B9" s="14">
        <v>1123908.8260940001</v>
      </c>
      <c r="C9" s="14">
        <v>2222154</v>
      </c>
      <c r="D9" s="28" t="s">
        <v>57</v>
      </c>
    </row>
    <row r="10" spans="2:4" ht="18" customHeight="1" x14ac:dyDescent="0.25">
      <c r="B10" s="16">
        <v>15047255.016177841</v>
      </c>
      <c r="C10" s="16">
        <v>38609794</v>
      </c>
      <c r="D10" s="29" t="s">
        <v>14</v>
      </c>
    </row>
    <row r="11" spans="2:4" ht="18" customHeight="1" x14ac:dyDescent="0.25">
      <c r="B11" s="14">
        <v>-24038200.339765999</v>
      </c>
      <c r="C11" s="14">
        <v>-26312344</v>
      </c>
      <c r="D11" s="28" t="s">
        <v>15</v>
      </c>
    </row>
    <row r="12" spans="2:4" ht="18" customHeight="1" x14ac:dyDescent="0.25">
      <c r="B12" s="16">
        <v>3948147.4097589999</v>
      </c>
      <c r="C12" s="16">
        <v>1980329</v>
      </c>
      <c r="D12" s="29" t="s">
        <v>16</v>
      </c>
    </row>
    <row r="13" spans="2:4" ht="18" customHeight="1" x14ac:dyDescent="0.25">
      <c r="B13" s="14">
        <v>-20090052.930007</v>
      </c>
      <c r="C13" s="14">
        <v>-24332015</v>
      </c>
      <c r="D13" s="28" t="s">
        <v>17</v>
      </c>
    </row>
    <row r="14" spans="2:4" ht="18" customHeight="1" x14ac:dyDescent="0.25">
      <c r="B14" s="16">
        <v>-965979</v>
      </c>
      <c r="C14" s="16">
        <v>-1173008</v>
      </c>
      <c r="D14" s="29" t="s">
        <v>18</v>
      </c>
    </row>
    <row r="15" spans="2:4" ht="18" customHeight="1" x14ac:dyDescent="0.25">
      <c r="B15" s="14">
        <v>758811</v>
      </c>
      <c r="C15" s="14">
        <v>-1122062</v>
      </c>
      <c r="D15" s="28" t="s">
        <v>58</v>
      </c>
    </row>
    <row r="16" spans="2:4" ht="18" customHeight="1" x14ac:dyDescent="0.25">
      <c r="B16" s="16">
        <v>-5451177.9530130001</v>
      </c>
      <c r="C16" s="16">
        <v>-10257566</v>
      </c>
      <c r="D16" s="29" t="s">
        <v>59</v>
      </c>
    </row>
    <row r="17" spans="2:4" ht="18" customHeight="1" x14ac:dyDescent="0.25">
      <c r="B17" s="14">
        <v>-5658345.9530130001</v>
      </c>
      <c r="C17" s="14">
        <v>-12552636</v>
      </c>
      <c r="D17" s="28" t="s">
        <v>19</v>
      </c>
    </row>
    <row r="18" spans="2:4" ht="18" customHeight="1" x14ac:dyDescent="0.25">
      <c r="B18" s="16">
        <v>-10701143.866842158</v>
      </c>
      <c r="C18" s="16">
        <v>1725143</v>
      </c>
      <c r="D18" s="29" t="s">
        <v>20</v>
      </c>
    </row>
    <row r="19" spans="2:4" ht="18" customHeight="1" x14ac:dyDescent="0.25">
      <c r="B19" s="14">
        <v>-3136020</v>
      </c>
      <c r="C19" s="14">
        <v>-4741453.2065340001</v>
      </c>
      <c r="D19" s="28" t="s">
        <v>21</v>
      </c>
    </row>
    <row r="20" spans="2:4" ht="18" customHeight="1" x14ac:dyDescent="0.25">
      <c r="B20" s="16">
        <v>3623515.8099161596</v>
      </c>
      <c r="C20" s="16">
        <v>5976393</v>
      </c>
      <c r="D20" s="29" t="s">
        <v>60</v>
      </c>
    </row>
    <row r="21" spans="2:4" ht="18" customHeight="1" x14ac:dyDescent="0.25">
      <c r="B21" s="14">
        <v>-10213648.056925999</v>
      </c>
      <c r="C21" s="14">
        <v>2960082.7934659999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1090634</v>
      </c>
      <c r="C23" s="14">
        <v>265595</v>
      </c>
      <c r="D23" s="28" t="s">
        <v>61</v>
      </c>
    </row>
    <row r="24" spans="2:4" ht="18" customHeight="1" x14ac:dyDescent="0.25">
      <c r="B24" s="16">
        <v>-9123014.056925999</v>
      </c>
      <c r="C24" s="16">
        <v>3225677.7934659999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-9123014.056925999</v>
      </c>
      <c r="C26" s="39">
        <v>3225677.7934659999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-338.26285705177008</v>
      </c>
      <c r="C28" s="16">
        <v>98.14554889368496</v>
      </c>
      <c r="D28" s="29" t="s">
        <v>63</v>
      </c>
    </row>
    <row r="29" spans="2:4" ht="18" customHeight="1" x14ac:dyDescent="0.25">
      <c r="B29" s="14">
        <v>36.120392124499574</v>
      </c>
      <c r="C29" s="14">
        <v>8.8061614749282402</v>
      </c>
      <c r="D29" s="28" t="s">
        <v>64</v>
      </c>
    </row>
    <row r="30" spans="2:4" ht="18" customHeight="1" x14ac:dyDescent="0.25">
      <c r="B30" s="16">
        <v>-302.14246492727051</v>
      </c>
      <c r="C30" s="16">
        <v>106.95171036861321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0.125" customWidth="1"/>
  </cols>
  <sheetData>
    <row r="1" spans="2:4" ht="21" customHeight="1" x14ac:dyDescent="0.25">
      <c r="B1" s="76" t="s">
        <v>87</v>
      </c>
      <c r="C1" s="76"/>
      <c r="D1" s="76"/>
    </row>
    <row r="2" spans="2:4" ht="21" customHeight="1" x14ac:dyDescent="0.25">
      <c r="B2" s="77" t="s">
        <v>88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316</v>
      </c>
      <c r="C4" s="51" t="s">
        <v>315</v>
      </c>
      <c r="D4" s="72" t="s">
        <v>2</v>
      </c>
    </row>
    <row r="5" spans="2:4" ht="18.75" customHeight="1" x14ac:dyDescent="0.25">
      <c r="B5" s="14">
        <v>155805</v>
      </c>
      <c r="C5" s="14">
        <v>186215</v>
      </c>
      <c r="D5" s="28" t="s">
        <v>29</v>
      </c>
    </row>
    <row r="6" spans="2:4" ht="18.75" customHeight="1" x14ac:dyDescent="0.25">
      <c r="B6" s="16">
        <v>0</v>
      </c>
      <c r="C6" s="16">
        <v>0</v>
      </c>
      <c r="D6" s="29" t="s">
        <v>30</v>
      </c>
    </row>
    <row r="7" spans="2:4" ht="18.75" customHeight="1" x14ac:dyDescent="0.25">
      <c r="B7" s="14">
        <v>931897</v>
      </c>
      <c r="C7" s="14">
        <v>1384570</v>
      </c>
      <c r="D7" s="28" t="s">
        <v>31</v>
      </c>
    </row>
    <row r="8" spans="2:4" ht="18.75" customHeight="1" x14ac:dyDescent="0.25">
      <c r="B8" s="16">
        <v>1651705</v>
      </c>
      <c r="C8" s="16">
        <v>1681023</v>
      </c>
      <c r="D8" s="29" t="s">
        <v>32</v>
      </c>
    </row>
    <row r="9" spans="2:4" ht="18.75" customHeight="1" x14ac:dyDescent="0.25">
      <c r="B9" s="14">
        <v>1032091</v>
      </c>
      <c r="C9" s="14">
        <v>853591</v>
      </c>
      <c r="D9" s="28" t="s">
        <v>33</v>
      </c>
    </row>
    <row r="10" spans="2:4" ht="18.75" customHeight="1" x14ac:dyDescent="0.25">
      <c r="B10" s="16">
        <v>2774</v>
      </c>
      <c r="C10" s="16">
        <v>1960</v>
      </c>
      <c r="D10" s="29" t="s">
        <v>34</v>
      </c>
    </row>
    <row r="11" spans="2:4" ht="18.75" customHeight="1" x14ac:dyDescent="0.25">
      <c r="B11" s="14">
        <v>16037993</v>
      </c>
      <c r="C11" s="14">
        <v>23109606</v>
      </c>
      <c r="D11" s="28" t="s">
        <v>35</v>
      </c>
    </row>
    <row r="12" spans="2:4" ht="18.75" customHeight="1" x14ac:dyDescent="0.25">
      <c r="B12" s="16">
        <v>0</v>
      </c>
      <c r="C12" s="16">
        <v>0</v>
      </c>
      <c r="D12" s="29" t="s">
        <v>36</v>
      </c>
    </row>
    <row r="13" spans="2:4" ht="18.75" customHeight="1" x14ac:dyDescent="0.25">
      <c r="B13" s="14">
        <v>0</v>
      </c>
      <c r="C13" s="14">
        <v>0</v>
      </c>
      <c r="D13" s="28" t="s">
        <v>37</v>
      </c>
    </row>
    <row r="14" spans="2:4" ht="18.75" customHeight="1" x14ac:dyDescent="0.25">
      <c r="B14" s="16">
        <v>0</v>
      </c>
      <c r="C14" s="16">
        <v>0</v>
      </c>
      <c r="D14" s="29" t="s">
        <v>38</v>
      </c>
    </row>
    <row r="15" spans="2:4" ht="18.75" customHeight="1" x14ac:dyDescent="0.25">
      <c r="B15" s="14">
        <v>473151</v>
      </c>
      <c r="C15" s="14">
        <v>502466</v>
      </c>
      <c r="D15" s="28" t="s">
        <v>39</v>
      </c>
    </row>
    <row r="16" spans="2:4" ht="18.75" customHeight="1" x14ac:dyDescent="0.25">
      <c r="B16" s="16">
        <v>470</v>
      </c>
      <c r="C16" s="16">
        <v>589</v>
      </c>
      <c r="D16" s="29" t="s">
        <v>40</v>
      </c>
    </row>
    <row r="17" spans="2:4" ht="18.75" customHeight="1" x14ac:dyDescent="0.25">
      <c r="B17" s="14">
        <v>28301</v>
      </c>
      <c r="C17" s="14">
        <v>36686</v>
      </c>
      <c r="D17" s="28" t="s">
        <v>41</v>
      </c>
    </row>
    <row r="18" spans="2:4" ht="18.75" customHeight="1" thickBot="1" x14ac:dyDescent="0.3">
      <c r="B18" s="35">
        <f>SUM(B5:B17)</f>
        <v>20314187</v>
      </c>
      <c r="C18" s="35">
        <f>SUM(C5:C17)</f>
        <v>27756706</v>
      </c>
      <c r="D18" s="36" t="s">
        <v>42</v>
      </c>
    </row>
    <row r="19" spans="2:4" ht="18.75" customHeight="1" thickTop="1" x14ac:dyDescent="0.25">
      <c r="B19" s="14">
        <v>0</v>
      </c>
      <c r="C19" s="14">
        <v>0</v>
      </c>
      <c r="D19" s="28" t="s">
        <v>43</v>
      </c>
    </row>
    <row r="20" spans="2:4" ht="18.75" customHeight="1" x14ac:dyDescent="0.25">
      <c r="B20" s="16">
        <v>1116571</v>
      </c>
      <c r="C20" s="16">
        <v>1560222</v>
      </c>
      <c r="D20" s="29" t="s">
        <v>44</v>
      </c>
    </row>
    <row r="21" spans="2:4" ht="18.75" customHeight="1" x14ac:dyDescent="0.25">
      <c r="B21" s="14">
        <v>479194</v>
      </c>
      <c r="C21" s="14">
        <v>519671</v>
      </c>
      <c r="D21" s="28" t="s">
        <v>45</v>
      </c>
    </row>
    <row r="22" spans="2:4" ht="18.75" customHeight="1" x14ac:dyDescent="0.25">
      <c r="B22" s="16">
        <v>452810</v>
      </c>
      <c r="C22" s="16">
        <v>2198015</v>
      </c>
      <c r="D22" s="29" t="s">
        <v>46</v>
      </c>
    </row>
    <row r="23" spans="2:4" ht="18.75" customHeight="1" x14ac:dyDescent="0.25">
      <c r="B23" s="14">
        <v>0</v>
      </c>
      <c r="C23" s="14">
        <v>0</v>
      </c>
      <c r="D23" s="28" t="s">
        <v>47</v>
      </c>
    </row>
    <row r="24" spans="2:4" ht="18.75" customHeight="1" x14ac:dyDescent="0.25">
      <c r="B24" s="16">
        <v>201018</v>
      </c>
      <c r="C24" s="16">
        <v>145925</v>
      </c>
      <c r="D24" s="29" t="s">
        <v>48</v>
      </c>
    </row>
    <row r="25" spans="2:4" ht="18.75" customHeight="1" x14ac:dyDescent="0.25">
      <c r="B25" s="14">
        <v>0</v>
      </c>
      <c r="C25" s="14">
        <v>0</v>
      </c>
      <c r="D25" s="28" t="s">
        <v>49</v>
      </c>
    </row>
    <row r="26" spans="2:4" ht="18.75" customHeight="1" x14ac:dyDescent="0.25">
      <c r="B26" s="16">
        <v>4098085</v>
      </c>
      <c r="C26" s="16">
        <v>5551160</v>
      </c>
      <c r="D26" s="29" t="s">
        <v>50</v>
      </c>
    </row>
    <row r="27" spans="2:4" ht="18.75" customHeight="1" x14ac:dyDescent="0.25">
      <c r="B27" s="14">
        <v>212046</v>
      </c>
      <c r="C27" s="14">
        <v>394404</v>
      </c>
      <c r="D27" s="28" t="s">
        <v>51</v>
      </c>
    </row>
    <row r="28" spans="2:4" ht="18.75" customHeight="1" x14ac:dyDescent="0.25">
      <c r="B28" s="16">
        <v>1124699</v>
      </c>
      <c r="C28" s="16">
        <v>1665819</v>
      </c>
      <c r="D28" s="29" t="s">
        <v>52</v>
      </c>
    </row>
    <row r="29" spans="2:4" ht="18.75" customHeight="1" x14ac:dyDescent="0.25">
      <c r="B29" s="14">
        <v>313862</v>
      </c>
      <c r="C29" s="14">
        <v>256830</v>
      </c>
      <c r="D29" s="28" t="s">
        <v>53</v>
      </c>
    </row>
    <row r="30" spans="2:4" ht="18.75" customHeight="1" x14ac:dyDescent="0.25">
      <c r="B30" s="16">
        <v>13678</v>
      </c>
      <c r="C30" s="16">
        <v>19254</v>
      </c>
      <c r="D30" s="29" t="s">
        <v>54</v>
      </c>
    </row>
    <row r="31" spans="2:4" ht="18.75" customHeight="1" x14ac:dyDescent="0.25">
      <c r="B31" s="41">
        <f>SUM(B19:B30)</f>
        <v>8011963</v>
      </c>
      <c r="C31" s="41">
        <f>SUM(C19:C30)</f>
        <v>12311300</v>
      </c>
      <c r="D31" s="42" t="s">
        <v>3</v>
      </c>
    </row>
    <row r="32" spans="2:4" ht="18.75" customHeight="1" x14ac:dyDescent="0.25">
      <c r="B32" s="70"/>
      <c r="C32" s="70"/>
      <c r="D32" s="71" t="s">
        <v>268</v>
      </c>
    </row>
    <row r="33" spans="2:4" ht="18.75" customHeight="1" x14ac:dyDescent="0.25">
      <c r="B33" s="16">
        <v>5000000</v>
      </c>
      <c r="C33" s="16">
        <v>8000000</v>
      </c>
      <c r="D33" s="29" t="s">
        <v>330</v>
      </c>
    </row>
    <row r="34" spans="2:4" ht="18.75" customHeight="1" x14ac:dyDescent="0.25">
      <c r="B34" s="14">
        <v>1756503</v>
      </c>
      <c r="C34" s="14">
        <v>0</v>
      </c>
      <c r="D34" s="28" t="s">
        <v>331</v>
      </c>
    </row>
    <row r="35" spans="2:4" ht="18.75" customHeight="1" x14ac:dyDescent="0.25">
      <c r="B35" s="16"/>
      <c r="C35" s="16"/>
      <c r="D35" s="29" t="s">
        <v>332</v>
      </c>
    </row>
    <row r="36" spans="2:4" ht="18.75" customHeight="1" x14ac:dyDescent="0.25">
      <c r="B36" s="14">
        <v>0</v>
      </c>
      <c r="C36" s="14">
        <v>37652</v>
      </c>
      <c r="D36" s="28" t="s">
        <v>333</v>
      </c>
    </row>
    <row r="37" spans="2:4" ht="18.75" customHeight="1" x14ac:dyDescent="0.25">
      <c r="B37" s="16">
        <v>500000</v>
      </c>
      <c r="C37" s="16">
        <v>800000</v>
      </c>
      <c r="D37" s="29" t="s">
        <v>334</v>
      </c>
    </row>
    <row r="38" spans="2:4" ht="18.75" customHeight="1" x14ac:dyDescent="0.25">
      <c r="B38" s="14">
        <v>1416393</v>
      </c>
      <c r="C38" s="14">
        <v>1608908</v>
      </c>
      <c r="D38" s="28" t="s">
        <v>335</v>
      </c>
    </row>
    <row r="39" spans="2:4" ht="17.25" customHeight="1" x14ac:dyDescent="0.25">
      <c r="B39" s="16">
        <v>0</v>
      </c>
      <c r="C39" s="16">
        <v>0</v>
      </c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3810788</v>
      </c>
      <c r="C42" s="14">
        <v>5498376</v>
      </c>
      <c r="D42" s="28" t="s">
        <v>338</v>
      </c>
    </row>
    <row r="43" spans="2:4" ht="17.25" customHeight="1" x14ac:dyDescent="0.25">
      <c r="B43" s="16">
        <v>-181460</v>
      </c>
      <c r="C43" s="16">
        <v>-499530</v>
      </c>
      <c r="D43" s="29" t="s">
        <v>339</v>
      </c>
    </row>
    <row r="44" spans="2:4" ht="17.25" customHeight="1" x14ac:dyDescent="0.25">
      <c r="B44" s="37">
        <f>SUM(B33:B43)</f>
        <v>12302224</v>
      </c>
      <c r="C44" s="37">
        <f>SUM(C33:C43)</f>
        <v>15445406</v>
      </c>
      <c r="D44" s="38" t="s">
        <v>7</v>
      </c>
    </row>
    <row r="45" spans="2:4" ht="17.25" customHeight="1" thickBot="1" x14ac:dyDescent="0.3">
      <c r="B45" s="35">
        <f>B31+B44</f>
        <v>20314187</v>
      </c>
      <c r="C45" s="35">
        <f>C31+C44</f>
        <v>27756706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89</v>
      </c>
      <c r="C1" s="76"/>
      <c r="D1" s="76"/>
    </row>
    <row r="2" spans="2:4" ht="21" customHeight="1" x14ac:dyDescent="0.25">
      <c r="B2" s="76" t="s">
        <v>160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244</v>
      </c>
      <c r="C4" s="51" t="s">
        <v>243</v>
      </c>
      <c r="D4" s="27" t="s">
        <v>2</v>
      </c>
    </row>
    <row r="5" spans="2:4" ht="18" customHeight="1" x14ac:dyDescent="0.25">
      <c r="B5" s="14">
        <v>1869534</v>
      </c>
      <c r="C5" s="14">
        <v>2733483</v>
      </c>
      <c r="D5" s="28" t="s">
        <v>10</v>
      </c>
    </row>
    <row r="6" spans="2:4" ht="18" customHeight="1" x14ac:dyDescent="0.25">
      <c r="B6" s="16">
        <v>-238231</v>
      </c>
      <c r="C6" s="16">
        <v>-361594</v>
      </c>
      <c r="D6" s="29" t="s">
        <v>11</v>
      </c>
    </row>
    <row r="7" spans="2:4" ht="18" customHeight="1" x14ac:dyDescent="0.25">
      <c r="B7" s="14">
        <v>1631303</v>
      </c>
      <c r="C7" s="14">
        <v>2371889</v>
      </c>
      <c r="D7" s="28" t="s">
        <v>12</v>
      </c>
    </row>
    <row r="8" spans="2:4" ht="18" customHeight="1" x14ac:dyDescent="0.25">
      <c r="B8" s="16">
        <v>768020</v>
      </c>
      <c r="C8" s="16">
        <v>1074143</v>
      </c>
      <c r="D8" s="29" t="s">
        <v>13</v>
      </c>
    </row>
    <row r="9" spans="2:4" ht="18" customHeight="1" x14ac:dyDescent="0.25">
      <c r="B9" s="14">
        <v>3405</v>
      </c>
      <c r="C9" s="14">
        <v>2376</v>
      </c>
      <c r="D9" s="28" t="s">
        <v>57</v>
      </c>
    </row>
    <row r="10" spans="2:4" ht="18" customHeight="1" x14ac:dyDescent="0.25">
      <c r="B10" s="16">
        <v>2402728</v>
      </c>
      <c r="C10" s="16">
        <v>3448408</v>
      </c>
      <c r="D10" s="29" t="s">
        <v>14</v>
      </c>
    </row>
    <row r="11" spans="2:4" ht="18" customHeight="1" x14ac:dyDescent="0.25">
      <c r="B11" s="14">
        <v>-1888229</v>
      </c>
      <c r="C11" s="14">
        <v>-2150251</v>
      </c>
      <c r="D11" s="28" t="s">
        <v>15</v>
      </c>
    </row>
    <row r="12" spans="2:4" ht="18" customHeight="1" x14ac:dyDescent="0.25">
      <c r="B12" s="16">
        <v>822640</v>
      </c>
      <c r="C12" s="16">
        <v>128843</v>
      </c>
      <c r="D12" s="29" t="s">
        <v>16</v>
      </c>
    </row>
    <row r="13" spans="2:4" ht="18" customHeight="1" x14ac:dyDescent="0.25">
      <c r="B13" s="14">
        <v>-1065589</v>
      </c>
      <c r="C13" s="14">
        <v>-2021408</v>
      </c>
      <c r="D13" s="28" t="s">
        <v>17</v>
      </c>
    </row>
    <row r="14" spans="2:4" ht="18" customHeight="1" x14ac:dyDescent="0.25">
      <c r="B14" s="16">
        <v>0</v>
      </c>
      <c r="C14" s="16">
        <v>0</v>
      </c>
      <c r="D14" s="29" t="s">
        <v>18</v>
      </c>
    </row>
    <row r="15" spans="2:4" ht="18" customHeight="1" x14ac:dyDescent="0.25">
      <c r="B15" s="14">
        <v>-74929</v>
      </c>
      <c r="C15" s="14">
        <v>57032</v>
      </c>
      <c r="D15" s="28" t="s">
        <v>58</v>
      </c>
    </row>
    <row r="16" spans="2:4" ht="18" customHeight="1" x14ac:dyDescent="0.25">
      <c r="B16" s="16">
        <v>-406475</v>
      </c>
      <c r="C16" s="16">
        <v>-705570</v>
      </c>
      <c r="D16" s="29" t="s">
        <v>59</v>
      </c>
    </row>
    <row r="17" spans="2:4" ht="18" customHeight="1" x14ac:dyDescent="0.25">
      <c r="B17" s="14">
        <v>-481404</v>
      </c>
      <c r="C17" s="14">
        <v>-648538</v>
      </c>
      <c r="D17" s="28" t="s">
        <v>19</v>
      </c>
    </row>
    <row r="18" spans="2:4" ht="18" customHeight="1" x14ac:dyDescent="0.25">
      <c r="B18" s="16">
        <v>855735</v>
      </c>
      <c r="C18" s="16">
        <v>778462</v>
      </c>
      <c r="D18" s="29" t="s">
        <v>20</v>
      </c>
    </row>
    <row r="19" spans="2:4" ht="18" customHeight="1" x14ac:dyDescent="0.25">
      <c r="B19" s="14">
        <v>-153992</v>
      </c>
      <c r="C19" s="14">
        <v>-322643</v>
      </c>
      <c r="D19" s="28" t="s">
        <v>21</v>
      </c>
    </row>
    <row r="20" spans="2:4" ht="18" customHeight="1" x14ac:dyDescent="0.25">
      <c r="B20" s="16">
        <v>4264499</v>
      </c>
      <c r="C20" s="16">
        <v>6100183</v>
      </c>
      <c r="D20" s="29" t="s">
        <v>60</v>
      </c>
    </row>
    <row r="21" spans="2:4" ht="18" customHeight="1" x14ac:dyDescent="0.25">
      <c r="B21" s="14">
        <v>4966242</v>
      </c>
      <c r="C21" s="14">
        <v>6556002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61693</v>
      </c>
      <c r="C23" s="14">
        <v>53173</v>
      </c>
      <c r="D23" s="28" t="s">
        <v>61</v>
      </c>
    </row>
    <row r="24" spans="2:4" ht="18" customHeight="1" x14ac:dyDescent="0.25">
      <c r="B24" s="16">
        <v>5027935</v>
      </c>
      <c r="C24" s="16">
        <v>6609175</v>
      </c>
      <c r="D24" s="29" t="s">
        <v>22</v>
      </c>
    </row>
    <row r="25" spans="2:4" ht="18" customHeight="1" x14ac:dyDescent="0.25">
      <c r="B25" s="14">
        <v>-450866</v>
      </c>
      <c r="C25" s="14">
        <v>-525743</v>
      </c>
      <c r="D25" s="28" t="s">
        <v>23</v>
      </c>
    </row>
    <row r="26" spans="2:4" ht="18" customHeight="1" x14ac:dyDescent="0.25">
      <c r="B26" s="39">
        <v>4577069</v>
      </c>
      <c r="C26" s="39">
        <v>6083432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606.00550358650037</v>
      </c>
      <c r="C28" s="16">
        <v>770.54767760584548</v>
      </c>
      <c r="D28" s="29" t="s">
        <v>63</v>
      </c>
    </row>
    <row r="29" spans="2:4" ht="18" customHeight="1" x14ac:dyDescent="0.25">
      <c r="B29" s="14">
        <v>6.3971497173769905</v>
      </c>
      <c r="C29" s="14">
        <v>5.2552656693010196</v>
      </c>
      <c r="D29" s="28" t="s">
        <v>64</v>
      </c>
    </row>
    <row r="30" spans="2:4" ht="18" customHeight="1" x14ac:dyDescent="0.25">
      <c r="B30" s="16">
        <v>612.4026533038774</v>
      </c>
      <c r="C30" s="16">
        <v>775.8029432751465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76" t="s">
        <v>90</v>
      </c>
      <c r="C1" s="76"/>
      <c r="D1" s="76"/>
    </row>
    <row r="2" spans="2:4" ht="21" customHeight="1" x14ac:dyDescent="0.25">
      <c r="B2" s="77" t="s">
        <v>91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41825</v>
      </c>
      <c r="C5" s="14">
        <v>88511</v>
      </c>
      <c r="D5" s="28" t="s">
        <v>29</v>
      </c>
    </row>
    <row r="6" spans="2:4" ht="18" customHeight="1" x14ac:dyDescent="0.25">
      <c r="B6" s="16">
        <v>887512</v>
      </c>
      <c r="C6" s="16">
        <v>2326223</v>
      </c>
      <c r="D6" s="29" t="s">
        <v>30</v>
      </c>
    </row>
    <row r="7" spans="2:4" ht="18" customHeight="1" x14ac:dyDescent="0.25">
      <c r="B7" s="14">
        <v>7831</v>
      </c>
      <c r="C7" s="14">
        <v>13149</v>
      </c>
      <c r="D7" s="28" t="s">
        <v>31</v>
      </c>
    </row>
    <row r="8" spans="2:4" ht="18" customHeight="1" x14ac:dyDescent="0.25">
      <c r="B8" s="16">
        <v>274624</v>
      </c>
      <c r="C8" s="16">
        <v>641084</v>
      </c>
      <c r="D8" s="29" t="s">
        <v>32</v>
      </c>
    </row>
    <row r="9" spans="2:4" ht="18" customHeight="1" x14ac:dyDescent="0.25">
      <c r="B9" s="14">
        <v>71130</v>
      </c>
      <c r="C9" s="14">
        <v>86112</v>
      </c>
      <c r="D9" s="28" t="s">
        <v>33</v>
      </c>
    </row>
    <row r="10" spans="2:4" ht="18" customHeight="1" x14ac:dyDescent="0.25">
      <c r="B10" s="16">
        <v>33669</v>
      </c>
      <c r="C10" s="16">
        <v>142603</v>
      </c>
      <c r="D10" s="29" t="s">
        <v>34</v>
      </c>
    </row>
    <row r="11" spans="2:4" ht="18" customHeight="1" x14ac:dyDescent="0.25">
      <c r="B11" s="14">
        <v>2231652</v>
      </c>
      <c r="C11" s="14">
        <v>2861545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461409</v>
      </c>
      <c r="C15" s="14">
        <v>522482</v>
      </c>
      <c r="D15" s="28" t="s">
        <v>39</v>
      </c>
    </row>
    <row r="16" spans="2:4" ht="18" customHeight="1" x14ac:dyDescent="0.25">
      <c r="B16" s="16">
        <v>7570</v>
      </c>
      <c r="C16" s="16">
        <v>42781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4017222</v>
      </c>
      <c r="C18" s="35">
        <f>SUM(C5:C17)</f>
        <v>6724490</v>
      </c>
      <c r="D18" s="36" t="s">
        <v>42</v>
      </c>
    </row>
    <row r="19" spans="2:4" ht="18" customHeight="1" thickTop="1" x14ac:dyDescent="0.25">
      <c r="B19" s="14">
        <v>48112</v>
      </c>
      <c r="C19" s="14">
        <v>81787</v>
      </c>
      <c r="D19" s="28" t="s">
        <v>43</v>
      </c>
    </row>
    <row r="20" spans="2:4" ht="18" customHeight="1" x14ac:dyDescent="0.25">
      <c r="B20" s="16">
        <v>65399</v>
      </c>
      <c r="C20" s="16">
        <v>285707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0</v>
      </c>
      <c r="C22" s="16">
        <v>0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138618</v>
      </c>
      <c r="C24" s="16">
        <v>409426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823804</v>
      </c>
      <c r="C26" s="16">
        <v>1149772</v>
      </c>
      <c r="D26" s="29" t="s">
        <v>50</v>
      </c>
    </row>
    <row r="27" spans="2:4" ht="18" customHeight="1" x14ac:dyDescent="0.25">
      <c r="B27" s="14">
        <v>92183</v>
      </c>
      <c r="C27" s="14">
        <v>143068</v>
      </c>
      <c r="D27" s="28" t="s">
        <v>51</v>
      </c>
    </row>
    <row r="28" spans="2:4" ht="18" customHeight="1" x14ac:dyDescent="0.25">
      <c r="B28" s="16">
        <v>1245267</v>
      </c>
      <c r="C28" s="16">
        <v>2538681</v>
      </c>
      <c r="D28" s="29" t="s">
        <v>52</v>
      </c>
    </row>
    <row r="29" spans="2:4" ht="18" customHeight="1" x14ac:dyDescent="0.25">
      <c r="B29" s="14">
        <v>265188</v>
      </c>
      <c r="C29" s="14">
        <v>334682</v>
      </c>
      <c r="D29" s="28" t="s">
        <v>53</v>
      </c>
    </row>
    <row r="30" spans="2:4" ht="18" customHeight="1" x14ac:dyDescent="0.25">
      <c r="B30" s="16">
        <v>30279</v>
      </c>
      <c r="C30" s="16">
        <v>46850</v>
      </c>
      <c r="D30" s="29" t="s">
        <v>54</v>
      </c>
    </row>
    <row r="31" spans="2:4" ht="18" customHeight="1" x14ac:dyDescent="0.25">
      <c r="B31" s="41">
        <f>SUM(B19:B30)</f>
        <v>2708850</v>
      </c>
      <c r="C31" s="41">
        <f>SUM(C19:C30)</f>
        <v>4989973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1500000</v>
      </c>
      <c r="C33" s="16">
        <v>1500000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>
        <v>0</v>
      </c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22918</v>
      </c>
      <c r="C37" s="16">
        <v>51963</v>
      </c>
      <c r="D37" s="29" t="s">
        <v>334</v>
      </c>
    </row>
    <row r="38" spans="2:4" ht="18" customHeight="1" x14ac:dyDescent="0.25">
      <c r="B38" s="14">
        <v>45536</v>
      </c>
      <c r="C38" s="14">
        <v>103627</v>
      </c>
      <c r="D38" s="28" t="s">
        <v>335</v>
      </c>
    </row>
    <row r="39" spans="2:4" ht="17.25" customHeight="1" x14ac:dyDescent="0.25">
      <c r="B39" s="16">
        <v>0</v>
      </c>
      <c r="C39" s="16">
        <v>0</v>
      </c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-260082</v>
      </c>
      <c r="C42" s="14">
        <v>78927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1308372</v>
      </c>
      <c r="C44" s="37">
        <f>SUM(C33:C43)</f>
        <v>1734517</v>
      </c>
      <c r="D44" s="38" t="s">
        <v>7</v>
      </c>
    </row>
    <row r="45" spans="2:4" ht="17.25" customHeight="1" thickBot="1" x14ac:dyDescent="0.3">
      <c r="B45" s="35">
        <f>B31+B44</f>
        <v>4017222</v>
      </c>
      <c r="C45" s="35">
        <f>C31+C44</f>
        <v>6724490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92</v>
      </c>
      <c r="C1" s="76"/>
      <c r="D1" s="76"/>
    </row>
    <row r="2" spans="2:4" ht="21" customHeight="1" x14ac:dyDescent="0.25">
      <c r="B2" s="76" t="s">
        <v>161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2026593</v>
      </c>
      <c r="C5" s="14">
        <v>4456441</v>
      </c>
      <c r="D5" s="28" t="s">
        <v>10</v>
      </c>
    </row>
    <row r="6" spans="2:4" ht="18" customHeight="1" x14ac:dyDescent="0.25">
      <c r="B6" s="16">
        <v>-317742</v>
      </c>
      <c r="C6" s="16">
        <v>-675399</v>
      </c>
      <c r="D6" s="29" t="s">
        <v>11</v>
      </c>
    </row>
    <row r="7" spans="2:4" ht="18" customHeight="1" x14ac:dyDescent="0.25">
      <c r="B7" s="14">
        <v>1708851</v>
      </c>
      <c r="C7" s="14">
        <v>3781042</v>
      </c>
      <c r="D7" s="28" t="s">
        <v>12</v>
      </c>
    </row>
    <row r="8" spans="2:4" ht="18" customHeight="1" x14ac:dyDescent="0.25">
      <c r="B8" s="16">
        <v>326867</v>
      </c>
      <c r="C8" s="16">
        <v>348326</v>
      </c>
      <c r="D8" s="29" t="s">
        <v>13</v>
      </c>
    </row>
    <row r="9" spans="2:4" ht="18" customHeight="1" x14ac:dyDescent="0.25">
      <c r="B9" s="14">
        <v>70455</v>
      </c>
      <c r="C9" s="14">
        <v>198602</v>
      </c>
      <c r="D9" s="28" t="s">
        <v>57</v>
      </c>
    </row>
    <row r="10" spans="2:4" ht="18" customHeight="1" x14ac:dyDescent="0.25">
      <c r="B10" s="16">
        <v>2106173</v>
      </c>
      <c r="C10" s="16">
        <v>4327970</v>
      </c>
      <c r="D10" s="29" t="s">
        <v>14</v>
      </c>
    </row>
    <row r="11" spans="2:4" ht="18" customHeight="1" x14ac:dyDescent="0.25">
      <c r="B11" s="14">
        <v>-1528118</v>
      </c>
      <c r="C11" s="14">
        <v>-3082610</v>
      </c>
      <c r="D11" s="28" t="s">
        <v>15</v>
      </c>
    </row>
    <row r="12" spans="2:4" ht="18" customHeight="1" x14ac:dyDescent="0.25">
      <c r="B12" s="16">
        <v>175291</v>
      </c>
      <c r="C12" s="16">
        <v>393601</v>
      </c>
      <c r="D12" s="29" t="s">
        <v>16</v>
      </c>
    </row>
    <row r="13" spans="2:4" ht="18" customHeight="1" x14ac:dyDescent="0.25">
      <c r="B13" s="14">
        <v>-1352827</v>
      </c>
      <c r="C13" s="14">
        <v>-2689009</v>
      </c>
      <c r="D13" s="28" t="s">
        <v>17</v>
      </c>
    </row>
    <row r="14" spans="2:4" ht="18" customHeight="1" x14ac:dyDescent="0.25">
      <c r="B14" s="16">
        <v>-2463</v>
      </c>
      <c r="C14" s="16">
        <v>-4113</v>
      </c>
      <c r="D14" s="29" t="s">
        <v>18</v>
      </c>
    </row>
    <row r="15" spans="2:4" ht="18" customHeight="1" x14ac:dyDescent="0.25">
      <c r="B15" s="14">
        <v>-66520</v>
      </c>
      <c r="C15" s="14">
        <v>-65381</v>
      </c>
      <c r="D15" s="28" t="s">
        <v>58</v>
      </c>
    </row>
    <row r="16" spans="2:4" ht="18" customHeight="1" x14ac:dyDescent="0.25">
      <c r="B16" s="16">
        <v>-452356</v>
      </c>
      <c r="C16" s="16">
        <v>-760252</v>
      </c>
      <c r="D16" s="29" t="s">
        <v>59</v>
      </c>
    </row>
    <row r="17" spans="2:4" ht="18" customHeight="1" x14ac:dyDescent="0.25">
      <c r="B17" s="14">
        <v>-521339</v>
      </c>
      <c r="C17" s="14">
        <v>-829746</v>
      </c>
      <c r="D17" s="28" t="s">
        <v>19</v>
      </c>
    </row>
    <row r="18" spans="2:4" ht="18" customHeight="1" x14ac:dyDescent="0.25">
      <c r="B18" s="16">
        <v>232007</v>
      </c>
      <c r="C18" s="16">
        <v>809215</v>
      </c>
      <c r="D18" s="29" t="s">
        <v>20</v>
      </c>
    </row>
    <row r="19" spans="2:4" ht="18" customHeight="1" x14ac:dyDescent="0.25">
      <c r="B19" s="14">
        <v>-311202</v>
      </c>
      <c r="C19" s="14">
        <v>-597792</v>
      </c>
      <c r="D19" s="28" t="s">
        <v>21</v>
      </c>
    </row>
    <row r="20" spans="2:4" ht="18" customHeight="1" x14ac:dyDescent="0.25">
      <c r="B20" s="16">
        <v>214147</v>
      </c>
      <c r="C20" s="16">
        <v>191464</v>
      </c>
      <c r="D20" s="29" t="s">
        <v>60</v>
      </c>
    </row>
    <row r="21" spans="2:4" ht="18" customHeight="1" x14ac:dyDescent="0.25">
      <c r="B21" s="14">
        <v>134952</v>
      </c>
      <c r="C21" s="14">
        <v>402887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0</v>
      </c>
      <c r="C23" s="14">
        <v>23258</v>
      </c>
      <c r="D23" s="28" t="s">
        <v>61</v>
      </c>
    </row>
    <row r="24" spans="2:4" ht="18" customHeight="1" x14ac:dyDescent="0.25">
      <c r="B24" s="16">
        <v>134952</v>
      </c>
      <c r="C24" s="16">
        <v>426145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134952</v>
      </c>
      <c r="C26" s="39">
        <v>426145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89.968000000000004</v>
      </c>
      <c r="C28" s="16">
        <v>268.5913333333333</v>
      </c>
      <c r="D28" s="29" t="s">
        <v>63</v>
      </c>
    </row>
    <row r="29" spans="2:4" ht="18" customHeight="1" x14ac:dyDescent="0.25">
      <c r="B29" s="33">
        <v>0</v>
      </c>
      <c r="C29" s="14">
        <v>15.505333333333333</v>
      </c>
      <c r="D29" s="28" t="s">
        <v>64</v>
      </c>
    </row>
    <row r="30" spans="2:4" ht="18" customHeight="1" x14ac:dyDescent="0.25">
      <c r="B30" s="16">
        <v>89.968000000000004</v>
      </c>
      <c r="C30" s="16">
        <v>284.09666666666664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76" t="s">
        <v>93</v>
      </c>
      <c r="C1" s="76"/>
      <c r="D1" s="76"/>
    </row>
    <row r="2" spans="2:4" ht="21" customHeight="1" x14ac:dyDescent="0.25">
      <c r="B2" s="77" t="s">
        <v>94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25182</v>
      </c>
      <c r="C5" s="14">
        <v>102960</v>
      </c>
      <c r="D5" s="28" t="s">
        <v>29</v>
      </c>
    </row>
    <row r="6" spans="2:4" ht="18" customHeight="1" x14ac:dyDescent="0.25">
      <c r="B6" s="16">
        <v>1616721</v>
      </c>
      <c r="C6" s="16">
        <v>3961500</v>
      </c>
      <c r="D6" s="29" t="s">
        <v>30</v>
      </c>
    </row>
    <row r="7" spans="2:4" ht="18" customHeight="1" x14ac:dyDescent="0.25">
      <c r="B7" s="14">
        <v>35989</v>
      </c>
      <c r="C7" s="14">
        <v>113356</v>
      </c>
      <c r="D7" s="28" t="s">
        <v>31</v>
      </c>
    </row>
    <row r="8" spans="2:4" ht="18" customHeight="1" x14ac:dyDescent="0.25">
      <c r="B8" s="16">
        <v>488874</v>
      </c>
      <c r="C8" s="16">
        <v>776993</v>
      </c>
      <c r="D8" s="29" t="s">
        <v>32</v>
      </c>
    </row>
    <row r="9" spans="2:4" ht="18" customHeight="1" x14ac:dyDescent="0.25">
      <c r="B9" s="14">
        <v>441055</v>
      </c>
      <c r="C9" s="14">
        <v>684930</v>
      </c>
      <c r="D9" s="28" t="s">
        <v>33</v>
      </c>
    </row>
    <row r="10" spans="2:4" ht="18" customHeight="1" x14ac:dyDescent="0.25">
      <c r="B10" s="16">
        <v>34369</v>
      </c>
      <c r="C10" s="16">
        <v>50082</v>
      </c>
      <c r="D10" s="29" t="s">
        <v>34</v>
      </c>
    </row>
    <row r="11" spans="2:4" ht="18" customHeight="1" x14ac:dyDescent="0.25">
      <c r="B11" s="14">
        <v>423625.72680800001</v>
      </c>
      <c r="C11" s="14">
        <v>1619209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1905018</v>
      </c>
      <c r="C15" s="14">
        <v>1904822</v>
      </c>
      <c r="D15" s="28" t="s">
        <v>39</v>
      </c>
    </row>
    <row r="16" spans="2:4" ht="18" customHeight="1" x14ac:dyDescent="0.25">
      <c r="B16" s="16">
        <v>34559</v>
      </c>
      <c r="C16" s="16">
        <v>47886</v>
      </c>
      <c r="D16" s="29" t="s">
        <v>40</v>
      </c>
    </row>
    <row r="17" spans="2:4" ht="18" customHeight="1" x14ac:dyDescent="0.25">
      <c r="B17" s="14">
        <v>1940</v>
      </c>
      <c r="C17" s="14">
        <v>1940</v>
      </c>
      <c r="D17" s="28" t="s">
        <v>41</v>
      </c>
    </row>
    <row r="18" spans="2:4" ht="18" customHeight="1" thickBot="1" x14ac:dyDescent="0.3">
      <c r="B18" s="35">
        <f>SUM(B5:B17)</f>
        <v>5007332.7268080004</v>
      </c>
      <c r="C18" s="35">
        <f>SUM(C5:C17)</f>
        <v>9263678</v>
      </c>
      <c r="D18" s="36" t="s">
        <v>42</v>
      </c>
    </row>
    <row r="19" spans="2:4" ht="18" customHeight="1" thickTop="1" x14ac:dyDescent="0.25">
      <c r="B19" s="14">
        <v>98138</v>
      </c>
      <c r="C19" s="14">
        <v>85884</v>
      </c>
      <c r="D19" s="28" t="s">
        <v>43</v>
      </c>
    </row>
    <row r="20" spans="2:4" ht="18" customHeight="1" x14ac:dyDescent="0.25">
      <c r="B20" s="16">
        <v>494401</v>
      </c>
      <c r="C20" s="16">
        <v>826664</v>
      </c>
      <c r="D20" s="29" t="s">
        <v>44</v>
      </c>
    </row>
    <row r="21" spans="2:4" ht="18" customHeight="1" x14ac:dyDescent="0.25">
      <c r="B21" s="14">
        <v>194726</v>
      </c>
      <c r="C21" s="14">
        <v>194726</v>
      </c>
      <c r="D21" s="28" t="s">
        <v>45</v>
      </c>
    </row>
    <row r="22" spans="2:4" ht="18" customHeight="1" x14ac:dyDescent="0.25">
      <c r="B22" s="16">
        <v>2618</v>
      </c>
      <c r="C22" s="16">
        <v>2618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603310</v>
      </c>
      <c r="C24" s="16">
        <v>1237140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322296</v>
      </c>
      <c r="C26" s="16">
        <v>403943</v>
      </c>
      <c r="D26" s="29" t="s">
        <v>50</v>
      </c>
    </row>
    <row r="27" spans="2:4" ht="18" customHeight="1" x14ac:dyDescent="0.25">
      <c r="B27" s="14">
        <v>18724</v>
      </c>
      <c r="C27" s="14">
        <v>180126</v>
      </c>
      <c r="D27" s="28" t="s">
        <v>51</v>
      </c>
    </row>
    <row r="28" spans="2:4" ht="18" customHeight="1" x14ac:dyDescent="0.25">
      <c r="B28" s="16">
        <v>1467834</v>
      </c>
      <c r="C28" s="16">
        <v>3174636.9592818134</v>
      </c>
      <c r="D28" s="29" t="s">
        <v>52</v>
      </c>
    </row>
    <row r="29" spans="2:4" ht="18" customHeight="1" x14ac:dyDescent="0.25">
      <c r="B29" s="14">
        <v>256927</v>
      </c>
      <c r="C29" s="14">
        <v>311288</v>
      </c>
      <c r="D29" s="28" t="s">
        <v>53</v>
      </c>
    </row>
    <row r="30" spans="2:4" ht="18" customHeight="1" x14ac:dyDescent="0.25">
      <c r="B30" s="16">
        <v>44647</v>
      </c>
      <c r="C30" s="16">
        <v>75316</v>
      </c>
      <c r="D30" s="29" t="s">
        <v>54</v>
      </c>
    </row>
    <row r="31" spans="2:4" ht="18" customHeight="1" x14ac:dyDescent="0.25">
      <c r="B31" s="41">
        <f>SUM(B19:B30)</f>
        <v>3503621</v>
      </c>
      <c r="C31" s="41">
        <f>SUM(C19:C30)</f>
        <v>6492341.9592818134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1858678</v>
      </c>
      <c r="C33" s="16">
        <v>3000000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>
        <v>0</v>
      </c>
      <c r="D35" s="29" t="s">
        <v>332</v>
      </c>
    </row>
    <row r="36" spans="2:4" ht="18" customHeight="1" x14ac:dyDescent="0.25">
      <c r="B36" s="14">
        <v>4239</v>
      </c>
      <c r="C36" s="14">
        <v>25142</v>
      </c>
      <c r="D36" s="28" t="s">
        <v>333</v>
      </c>
    </row>
    <row r="37" spans="2:4" ht="18" customHeight="1" x14ac:dyDescent="0.25">
      <c r="B37" s="16">
        <v>4101</v>
      </c>
      <c r="C37" s="16">
        <v>4101</v>
      </c>
      <c r="D37" s="29" t="s">
        <v>334</v>
      </c>
    </row>
    <row r="38" spans="2:4" ht="18" customHeight="1" x14ac:dyDescent="0.25">
      <c r="B38" s="14">
        <v>11189</v>
      </c>
      <c r="C38" s="14">
        <v>11189</v>
      </c>
      <c r="D38" s="28" t="s">
        <v>335</v>
      </c>
    </row>
    <row r="39" spans="2:4" ht="17.25" customHeight="1" x14ac:dyDescent="0.25">
      <c r="B39" s="16">
        <v>1000</v>
      </c>
      <c r="C39" s="16">
        <v>1000</v>
      </c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>
        <v>0</v>
      </c>
      <c r="C41" s="16">
        <v>0</v>
      </c>
      <c r="D41" s="29" t="s">
        <v>337</v>
      </c>
    </row>
    <row r="42" spans="2:4" ht="17.25" customHeight="1" x14ac:dyDescent="0.25">
      <c r="B42" s="14">
        <v>-362149</v>
      </c>
      <c r="C42" s="14">
        <v>-211348.86704681162</v>
      </c>
      <c r="D42" s="28" t="s">
        <v>338</v>
      </c>
    </row>
    <row r="43" spans="2:4" ht="17.25" customHeight="1" x14ac:dyDescent="0.25">
      <c r="B43" s="16">
        <v>-13346</v>
      </c>
      <c r="C43" s="16">
        <v>-58747</v>
      </c>
      <c r="D43" s="29" t="s">
        <v>339</v>
      </c>
    </row>
    <row r="44" spans="2:4" ht="17.25" customHeight="1" x14ac:dyDescent="0.25">
      <c r="B44" s="37">
        <f>SUM(B33:B43)</f>
        <v>1503712</v>
      </c>
      <c r="C44" s="37">
        <f>SUM(C33:C43)</f>
        <v>2771336.1329531884</v>
      </c>
      <c r="D44" s="38" t="s">
        <v>7</v>
      </c>
    </row>
    <row r="45" spans="2:4" ht="17.25" customHeight="1" thickBot="1" x14ac:dyDescent="0.3">
      <c r="B45" s="35">
        <f>B31+B44</f>
        <v>5007333</v>
      </c>
      <c r="C45" s="35">
        <f>C31+C44</f>
        <v>9263678.0922350027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625" customWidth="1"/>
    <col min="4" max="4" width="35.75" customWidth="1"/>
  </cols>
  <sheetData>
    <row r="1" spans="2:4" ht="21" customHeight="1" x14ac:dyDescent="0.25">
      <c r="B1" s="76" t="s">
        <v>95</v>
      </c>
      <c r="C1" s="76"/>
      <c r="D1" s="76"/>
    </row>
    <row r="2" spans="2:4" ht="21" customHeight="1" x14ac:dyDescent="0.25">
      <c r="B2" s="76" t="s">
        <v>162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2566538.7488958105</v>
      </c>
      <c r="C5" s="14">
        <v>5203850.0489321882</v>
      </c>
      <c r="D5" s="28" t="s">
        <v>10</v>
      </c>
    </row>
    <row r="6" spans="2:4" ht="18" customHeight="1" x14ac:dyDescent="0.25">
      <c r="B6" s="16">
        <v>-507380.73254820844</v>
      </c>
      <c r="C6" s="16">
        <v>-1022596</v>
      </c>
      <c r="D6" s="29" t="s">
        <v>11</v>
      </c>
    </row>
    <row r="7" spans="2:4" ht="18" customHeight="1" x14ac:dyDescent="0.25">
      <c r="B7" s="14">
        <v>2059158.016347602</v>
      </c>
      <c r="C7" s="14">
        <v>4181254.0489321882</v>
      </c>
      <c r="D7" s="28" t="s">
        <v>12</v>
      </c>
    </row>
    <row r="8" spans="2:4" ht="18" customHeight="1" x14ac:dyDescent="0.25">
      <c r="B8" s="16">
        <v>61204</v>
      </c>
      <c r="C8" s="16">
        <v>69357</v>
      </c>
      <c r="D8" s="29" t="s">
        <v>13</v>
      </c>
    </row>
    <row r="9" spans="2:4" ht="18" customHeight="1" x14ac:dyDescent="0.25">
      <c r="B9" s="14">
        <v>146139</v>
      </c>
      <c r="C9" s="14">
        <v>253381</v>
      </c>
      <c r="D9" s="28" t="s">
        <v>57</v>
      </c>
    </row>
    <row r="10" spans="2:4" ht="18" customHeight="1" x14ac:dyDescent="0.25">
      <c r="B10" s="16">
        <v>2266501.016347602</v>
      </c>
      <c r="C10" s="16">
        <v>4503992.0489321882</v>
      </c>
      <c r="D10" s="29" t="s">
        <v>14</v>
      </c>
    </row>
    <row r="11" spans="2:4" ht="18" customHeight="1" x14ac:dyDescent="0.25">
      <c r="B11" s="14">
        <v>-1259219</v>
      </c>
      <c r="C11" s="14">
        <v>-2846618</v>
      </c>
      <c r="D11" s="28" t="s">
        <v>15</v>
      </c>
    </row>
    <row r="12" spans="2:4" ht="18" customHeight="1" x14ac:dyDescent="0.25">
      <c r="B12" s="16">
        <v>210865</v>
      </c>
      <c r="C12" s="16">
        <v>432592</v>
      </c>
      <c r="D12" s="29" t="s">
        <v>16</v>
      </c>
    </row>
    <row r="13" spans="2:4" ht="18" customHeight="1" x14ac:dyDescent="0.25">
      <c r="B13" s="14">
        <v>-1048354</v>
      </c>
      <c r="C13" s="14">
        <v>-2414026</v>
      </c>
      <c r="D13" s="28" t="s">
        <v>17</v>
      </c>
    </row>
    <row r="14" spans="2:4" ht="18" customHeight="1" x14ac:dyDescent="0.25">
      <c r="B14" s="16">
        <v>-5182</v>
      </c>
      <c r="C14" s="16">
        <v>-6177</v>
      </c>
      <c r="D14" s="29" t="s">
        <v>18</v>
      </c>
    </row>
    <row r="15" spans="2:4" ht="18" customHeight="1" x14ac:dyDescent="0.25">
      <c r="B15" s="14">
        <v>-86684</v>
      </c>
      <c r="C15" s="14">
        <v>-53366</v>
      </c>
      <c r="D15" s="28" t="s">
        <v>58</v>
      </c>
    </row>
    <row r="16" spans="2:4" ht="18" customHeight="1" x14ac:dyDescent="0.25">
      <c r="B16" s="16">
        <v>-421836</v>
      </c>
      <c r="C16" s="16">
        <v>-789175.91597899992</v>
      </c>
      <c r="D16" s="29" t="s">
        <v>59</v>
      </c>
    </row>
    <row r="17" spans="2:4" ht="18" customHeight="1" x14ac:dyDescent="0.25">
      <c r="B17" s="14">
        <v>-513702</v>
      </c>
      <c r="C17" s="14">
        <v>-848718.91597899992</v>
      </c>
      <c r="D17" s="28" t="s">
        <v>19</v>
      </c>
    </row>
    <row r="18" spans="2:4" ht="18" customHeight="1" x14ac:dyDescent="0.25">
      <c r="B18" s="16">
        <v>704445.01634760201</v>
      </c>
      <c r="C18" s="16">
        <v>1241247.1329531884</v>
      </c>
      <c r="D18" s="29" t="s">
        <v>20</v>
      </c>
    </row>
    <row r="19" spans="2:4" ht="18" customHeight="1" x14ac:dyDescent="0.25">
      <c r="B19" s="14">
        <v>-517767.89181400003</v>
      </c>
      <c r="C19" s="14">
        <v>-858479</v>
      </c>
      <c r="D19" s="28" t="s">
        <v>21</v>
      </c>
    </row>
    <row r="20" spans="2:4" ht="18" customHeight="1" x14ac:dyDescent="0.25">
      <c r="B20" s="16">
        <v>-101977</v>
      </c>
      <c r="C20" s="16">
        <v>-272381</v>
      </c>
      <c r="D20" s="29" t="s">
        <v>60</v>
      </c>
    </row>
    <row r="21" spans="2:4" ht="18" customHeight="1" x14ac:dyDescent="0.25">
      <c r="B21" s="14">
        <v>84700.124533601978</v>
      </c>
      <c r="C21" s="14">
        <v>110387.13295318838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16417</v>
      </c>
      <c r="C23" s="14">
        <v>40413</v>
      </c>
      <c r="D23" s="28" t="s">
        <v>61</v>
      </c>
    </row>
    <row r="24" spans="2:4" ht="18" customHeight="1" x14ac:dyDescent="0.25">
      <c r="B24" s="16">
        <v>101117.12453360198</v>
      </c>
      <c r="C24" s="16">
        <v>150800.13295318838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101117.12453360198</v>
      </c>
      <c r="C26" s="39">
        <v>150800.13295318838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31.633290355246235</v>
      </c>
      <c r="C28" s="16">
        <v>41.295942807809567</v>
      </c>
      <c r="D28" s="29" t="s">
        <v>63</v>
      </c>
    </row>
    <row r="29" spans="2:4" ht="18" customHeight="1" x14ac:dyDescent="0.25">
      <c r="B29" s="33">
        <v>6.1313218914578203</v>
      </c>
      <c r="C29" s="14">
        <v>15.118545903350272</v>
      </c>
      <c r="D29" s="28" t="s">
        <v>64</v>
      </c>
    </row>
    <row r="30" spans="2:4" ht="18" customHeight="1" x14ac:dyDescent="0.25">
      <c r="B30" s="16">
        <v>37.764612246704054</v>
      </c>
      <c r="C30" s="16">
        <v>56.414488711159841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76" t="s">
        <v>96</v>
      </c>
      <c r="C1" s="76"/>
      <c r="D1" s="76"/>
    </row>
    <row r="2" spans="2:4" ht="21" customHeight="1" x14ac:dyDescent="0.25">
      <c r="B2" s="77" t="s">
        <v>97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2402436.4432642302</v>
      </c>
      <c r="C5" s="14">
        <v>4358903</v>
      </c>
      <c r="D5" s="28" t="s">
        <v>29</v>
      </c>
    </row>
    <row r="6" spans="2:4" ht="18" customHeight="1" x14ac:dyDescent="0.25">
      <c r="B6" s="16">
        <v>31545921</v>
      </c>
      <c r="C6" s="16">
        <v>53161676</v>
      </c>
      <c r="D6" s="29" t="s">
        <v>30</v>
      </c>
    </row>
    <row r="7" spans="2:4" ht="18" customHeight="1" x14ac:dyDescent="0.25">
      <c r="B7" s="14">
        <v>1475051</v>
      </c>
      <c r="C7" s="14">
        <v>2022786</v>
      </c>
      <c r="D7" s="28" t="s">
        <v>31</v>
      </c>
    </row>
    <row r="8" spans="2:4" ht="18" customHeight="1" x14ac:dyDescent="0.25">
      <c r="B8" s="16">
        <v>26200611</v>
      </c>
      <c r="C8" s="16">
        <v>41832938</v>
      </c>
      <c r="D8" s="29" t="s">
        <v>32</v>
      </c>
    </row>
    <row r="9" spans="2:4" ht="18" customHeight="1" x14ac:dyDescent="0.25">
      <c r="B9" s="14">
        <v>5260858</v>
      </c>
      <c r="C9" s="14">
        <v>12434055</v>
      </c>
      <c r="D9" s="28" t="s">
        <v>33</v>
      </c>
    </row>
    <row r="10" spans="2:4" ht="18" customHeight="1" x14ac:dyDescent="0.25">
      <c r="B10" s="16">
        <v>940808</v>
      </c>
      <c r="C10" s="16">
        <v>1581047</v>
      </c>
      <c r="D10" s="29" t="s">
        <v>34</v>
      </c>
    </row>
    <row r="11" spans="2:4" ht="18" customHeight="1" x14ac:dyDescent="0.25">
      <c r="B11" s="14">
        <v>17513000.859617002</v>
      </c>
      <c r="C11" s="14">
        <v>21295974.183460001</v>
      </c>
      <c r="D11" s="28" t="s">
        <v>35</v>
      </c>
    </row>
    <row r="12" spans="2:4" ht="18" customHeight="1" x14ac:dyDescent="0.25">
      <c r="B12" s="16">
        <v>130640</v>
      </c>
      <c r="C12" s="16">
        <v>923864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12160184</v>
      </c>
      <c r="C15" s="14">
        <v>13218122</v>
      </c>
      <c r="D15" s="28" t="s">
        <v>39</v>
      </c>
    </row>
    <row r="16" spans="2:4" ht="18" customHeight="1" x14ac:dyDescent="0.25">
      <c r="B16" s="16">
        <v>1172099</v>
      </c>
      <c r="C16" s="16">
        <v>1145509</v>
      </c>
      <c r="D16" s="29" t="s">
        <v>40</v>
      </c>
    </row>
    <row r="17" spans="2:4" ht="18" customHeight="1" x14ac:dyDescent="0.25">
      <c r="B17" s="14">
        <v>425825</v>
      </c>
      <c r="C17" s="14">
        <v>504740</v>
      </c>
      <c r="D17" s="28" t="s">
        <v>41</v>
      </c>
    </row>
    <row r="18" spans="2:4" ht="18" customHeight="1" thickBot="1" x14ac:dyDescent="0.3">
      <c r="B18" s="35">
        <f>SUM(B5:B17)</f>
        <v>99227434.302881241</v>
      </c>
      <c r="C18" s="35">
        <f>SUM(C5:C17)</f>
        <v>152479614.18346</v>
      </c>
      <c r="D18" s="36" t="s">
        <v>42</v>
      </c>
    </row>
    <row r="19" spans="2:4" ht="18" customHeight="1" thickTop="1" x14ac:dyDescent="0.25">
      <c r="B19" s="14">
        <v>17551420</v>
      </c>
      <c r="C19" s="14">
        <v>14526052</v>
      </c>
      <c r="D19" s="28" t="s">
        <v>43</v>
      </c>
    </row>
    <row r="20" spans="2:4" ht="18" customHeight="1" x14ac:dyDescent="0.25">
      <c r="B20" s="16">
        <v>14596447</v>
      </c>
      <c r="C20" s="16">
        <v>31764445</v>
      </c>
      <c r="D20" s="29" t="s">
        <v>44</v>
      </c>
    </row>
    <row r="21" spans="2:4" ht="18" customHeight="1" x14ac:dyDescent="0.25">
      <c r="B21" s="14">
        <v>0</v>
      </c>
      <c r="C21" s="14">
        <v>1396688</v>
      </c>
      <c r="D21" s="28" t="s">
        <v>45</v>
      </c>
    </row>
    <row r="22" spans="2:4" ht="18" customHeight="1" x14ac:dyDescent="0.25">
      <c r="B22" s="16">
        <v>7149512</v>
      </c>
      <c r="C22" s="16">
        <v>7874483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3188229</v>
      </c>
      <c r="C24" s="16">
        <v>3273533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19900200</v>
      </c>
      <c r="C26" s="16">
        <v>30888676</v>
      </c>
      <c r="D26" s="29" t="s">
        <v>50</v>
      </c>
    </row>
    <row r="27" spans="2:4" ht="18" customHeight="1" x14ac:dyDescent="0.25">
      <c r="B27" s="14">
        <v>503484</v>
      </c>
      <c r="C27" s="14">
        <v>1495259</v>
      </c>
      <c r="D27" s="28" t="s">
        <v>51</v>
      </c>
    </row>
    <row r="28" spans="2:4" ht="18" customHeight="1" x14ac:dyDescent="0.25">
      <c r="B28" s="16">
        <v>21457487</v>
      </c>
      <c r="C28" s="16">
        <v>38658773</v>
      </c>
      <c r="D28" s="29" t="s">
        <v>52</v>
      </c>
    </row>
    <row r="29" spans="2:4" ht="18" customHeight="1" x14ac:dyDescent="0.25">
      <c r="B29" s="14">
        <v>2473847</v>
      </c>
      <c r="C29" s="14">
        <v>3926308</v>
      </c>
      <c r="D29" s="28" t="s">
        <v>53</v>
      </c>
    </row>
    <row r="30" spans="2:4" ht="18" customHeight="1" x14ac:dyDescent="0.25">
      <c r="B30" s="16">
        <v>333026</v>
      </c>
      <c r="C30" s="16">
        <v>581612</v>
      </c>
      <c r="D30" s="29" t="s">
        <v>54</v>
      </c>
    </row>
    <row r="31" spans="2:4" ht="18" customHeight="1" x14ac:dyDescent="0.25">
      <c r="B31" s="41">
        <f>SUM(B19:B30)</f>
        <v>87153652</v>
      </c>
      <c r="C31" s="41">
        <f>SUM(C19:C30)</f>
        <v>134385829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5950000</v>
      </c>
      <c r="C33" s="16">
        <v>9500000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586484</v>
      </c>
      <c r="C37" s="16">
        <v>950000</v>
      </c>
      <c r="D37" s="29" t="s">
        <v>334</v>
      </c>
    </row>
    <row r="38" spans="2:4" ht="18" customHeight="1" x14ac:dyDescent="0.25">
      <c r="B38" s="14">
        <v>3035232</v>
      </c>
      <c r="C38" s="14">
        <v>837515</v>
      </c>
      <c r="D38" s="28" t="s">
        <v>335</v>
      </c>
    </row>
    <row r="39" spans="2:4" ht="17.25" customHeight="1" x14ac:dyDescent="0.25">
      <c r="B39" s="16"/>
      <c r="C39" s="16">
        <v>0</v>
      </c>
      <c r="D39" s="29" t="s">
        <v>6</v>
      </c>
    </row>
    <row r="40" spans="2:4" ht="17.25" customHeight="1" x14ac:dyDescent="0.25">
      <c r="B40" s="14">
        <v>731443</v>
      </c>
      <c r="C40" s="14">
        <v>721514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2500633</v>
      </c>
      <c r="C42" s="14">
        <v>7015099</v>
      </c>
      <c r="D42" s="28" t="s">
        <v>338</v>
      </c>
    </row>
    <row r="43" spans="2:4" ht="17.25" customHeight="1" x14ac:dyDescent="0.25">
      <c r="B43" s="16">
        <v>-730010</v>
      </c>
      <c r="C43" s="16">
        <v>-930343</v>
      </c>
      <c r="D43" s="29" t="s">
        <v>339</v>
      </c>
    </row>
    <row r="44" spans="2:4" ht="17.25" customHeight="1" x14ac:dyDescent="0.25">
      <c r="B44" s="37">
        <f>SUM(B33:B43)</f>
        <v>12073782</v>
      </c>
      <c r="C44" s="37">
        <f>SUM(C33:C43)</f>
        <v>18093785</v>
      </c>
      <c r="D44" s="38" t="s">
        <v>7</v>
      </c>
    </row>
    <row r="45" spans="2:4" ht="17.25" customHeight="1" thickBot="1" x14ac:dyDescent="0.3">
      <c r="B45" s="35">
        <f>B31+B44</f>
        <v>99227434</v>
      </c>
      <c r="C45" s="35">
        <f>C31+C44</f>
        <v>152479614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214</v>
      </c>
      <c r="C1" s="76"/>
      <c r="D1" s="76"/>
    </row>
    <row r="2" spans="2:4" ht="21" customHeight="1" x14ac:dyDescent="0.25">
      <c r="B2" s="76" t="s">
        <v>215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87233644</v>
      </c>
      <c r="C5" s="14">
        <v>152768410</v>
      </c>
      <c r="D5" s="28" t="s">
        <v>10</v>
      </c>
    </row>
    <row r="6" spans="2:4" ht="18" customHeight="1" x14ac:dyDescent="0.25">
      <c r="B6" s="16">
        <v>-62525031</v>
      </c>
      <c r="C6" s="16">
        <v>-106172905</v>
      </c>
      <c r="D6" s="29" t="s">
        <v>11</v>
      </c>
    </row>
    <row r="7" spans="2:4" ht="18" customHeight="1" x14ac:dyDescent="0.25">
      <c r="B7" s="14">
        <v>24708613</v>
      </c>
      <c r="C7" s="14">
        <v>46595505</v>
      </c>
      <c r="D7" s="28" t="s">
        <v>12</v>
      </c>
    </row>
    <row r="8" spans="2:4" ht="18" customHeight="1" x14ac:dyDescent="0.25">
      <c r="B8" s="16">
        <v>3027985</v>
      </c>
      <c r="C8" s="16">
        <v>2970546</v>
      </c>
      <c r="D8" s="29" t="s">
        <v>13</v>
      </c>
    </row>
    <row r="9" spans="2:4" ht="18" customHeight="1" x14ac:dyDescent="0.25">
      <c r="B9" s="14">
        <v>7268848</v>
      </c>
      <c r="C9" s="14">
        <v>12081860</v>
      </c>
      <c r="D9" s="28" t="s">
        <v>57</v>
      </c>
    </row>
    <row r="10" spans="2:4" ht="18" customHeight="1" x14ac:dyDescent="0.25">
      <c r="B10" s="16">
        <v>35005446</v>
      </c>
      <c r="C10" s="16">
        <v>61647911</v>
      </c>
      <c r="D10" s="29" t="s">
        <v>14</v>
      </c>
    </row>
    <row r="11" spans="2:4" ht="18" customHeight="1" x14ac:dyDescent="0.25">
      <c r="B11" s="14">
        <v>-81670178</v>
      </c>
      <c r="C11" s="14">
        <v>-129478308</v>
      </c>
      <c r="D11" s="28" t="s">
        <v>15</v>
      </c>
    </row>
    <row r="12" spans="2:4" ht="18" customHeight="1" x14ac:dyDescent="0.25">
      <c r="B12" s="16">
        <v>55627921</v>
      </c>
      <c r="C12" s="16">
        <v>89330047</v>
      </c>
      <c r="D12" s="29" t="s">
        <v>16</v>
      </c>
    </row>
    <row r="13" spans="2:4" ht="18" customHeight="1" x14ac:dyDescent="0.25">
      <c r="B13" s="14">
        <v>-26042257</v>
      </c>
      <c r="C13" s="14">
        <v>-40148261</v>
      </c>
      <c r="D13" s="28" t="s">
        <v>17</v>
      </c>
    </row>
    <row r="14" spans="2:4" ht="18" customHeight="1" x14ac:dyDescent="0.25">
      <c r="B14" s="16">
        <v>-53067</v>
      </c>
      <c r="C14" s="16">
        <v>-61036</v>
      </c>
      <c r="D14" s="29" t="s">
        <v>18</v>
      </c>
    </row>
    <row r="15" spans="2:4" ht="18" customHeight="1" x14ac:dyDescent="0.25">
      <c r="B15" s="14">
        <v>-446540</v>
      </c>
      <c r="C15" s="14">
        <v>-1391425</v>
      </c>
      <c r="D15" s="28" t="s">
        <v>58</v>
      </c>
    </row>
    <row r="16" spans="2:4" ht="18" customHeight="1" x14ac:dyDescent="0.25">
      <c r="B16" s="16">
        <v>-3360963</v>
      </c>
      <c r="C16" s="16">
        <v>-5878803</v>
      </c>
      <c r="D16" s="29" t="s">
        <v>59</v>
      </c>
    </row>
    <row r="17" spans="2:4" ht="18" customHeight="1" x14ac:dyDescent="0.25">
      <c r="B17" s="14">
        <v>-3860570</v>
      </c>
      <c r="C17" s="14">
        <v>-7331264</v>
      </c>
      <c r="D17" s="28" t="s">
        <v>19</v>
      </c>
    </row>
    <row r="18" spans="2:4" ht="18" customHeight="1" x14ac:dyDescent="0.25">
      <c r="B18" s="16">
        <v>5102619</v>
      </c>
      <c r="C18" s="16">
        <v>14168386</v>
      </c>
      <c r="D18" s="29" t="s">
        <v>20</v>
      </c>
    </row>
    <row r="19" spans="2:4" ht="18" customHeight="1" x14ac:dyDescent="0.25">
      <c r="B19" s="14">
        <v>-3572189</v>
      </c>
      <c r="C19" s="14">
        <v>-5627923</v>
      </c>
      <c r="D19" s="28" t="s">
        <v>21</v>
      </c>
    </row>
    <row r="20" spans="2:4" ht="18" customHeight="1" x14ac:dyDescent="0.25">
      <c r="B20" s="16">
        <v>1503193</v>
      </c>
      <c r="C20" s="16">
        <v>909274</v>
      </c>
      <c r="D20" s="29" t="s">
        <v>60</v>
      </c>
    </row>
    <row r="21" spans="2:4" ht="18" customHeight="1" x14ac:dyDescent="0.25">
      <c r="B21" s="14">
        <v>3033623</v>
      </c>
      <c r="C21" s="14">
        <v>9449737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196926</v>
      </c>
      <c r="C23" s="14">
        <v>-47713</v>
      </c>
      <c r="D23" s="28" t="s">
        <v>61</v>
      </c>
    </row>
    <row r="24" spans="2:4" ht="18" customHeight="1" x14ac:dyDescent="0.25">
      <c r="B24" s="16">
        <v>3230549</v>
      </c>
      <c r="C24" s="16">
        <v>9402024</v>
      </c>
      <c r="D24" s="29" t="s">
        <v>22</v>
      </c>
    </row>
    <row r="25" spans="2:4" ht="18" customHeight="1" x14ac:dyDescent="0.25">
      <c r="B25" s="14">
        <v>0</v>
      </c>
      <c r="C25" s="14">
        <v>-1396688</v>
      </c>
      <c r="D25" s="28" t="s">
        <v>23</v>
      </c>
    </row>
    <row r="26" spans="2:4" ht="18" customHeight="1" x14ac:dyDescent="0.25">
      <c r="B26" s="39">
        <v>3230549</v>
      </c>
      <c r="C26" s="39">
        <v>8005336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325.03870460318757</v>
      </c>
      <c r="C28" s="16">
        <v>879.14757145093654</v>
      </c>
      <c r="D28" s="29" t="s">
        <v>63</v>
      </c>
    </row>
    <row r="29" spans="2:4" ht="18" customHeight="1" x14ac:dyDescent="0.25">
      <c r="B29" s="14">
        <v>21.099712107498959</v>
      </c>
      <c r="C29" s="14">
        <v>-5.2088057674352326</v>
      </c>
      <c r="D29" s="28" t="s">
        <v>64</v>
      </c>
    </row>
    <row r="30" spans="2:4" ht="18" customHeight="1" x14ac:dyDescent="0.25">
      <c r="B30" s="16">
        <v>346.13841671068656</v>
      </c>
      <c r="C30" s="16">
        <v>873.93876568350129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D1" s="3" t="s">
        <v>98</v>
      </c>
    </row>
    <row r="2" spans="2:4" ht="21" customHeight="1" x14ac:dyDescent="0.25">
      <c r="D2" s="2" t="s">
        <v>99</v>
      </c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2000765</v>
      </c>
      <c r="C5" s="14">
        <v>2810166</v>
      </c>
      <c r="D5" s="28" t="s">
        <v>29</v>
      </c>
    </row>
    <row r="6" spans="2:4" ht="18" customHeight="1" x14ac:dyDescent="0.25">
      <c r="B6" s="16">
        <v>9601474</v>
      </c>
      <c r="C6" s="16">
        <v>19005099</v>
      </c>
      <c r="D6" s="29" t="s">
        <v>30</v>
      </c>
    </row>
    <row r="7" spans="2:4" ht="18" customHeight="1" x14ac:dyDescent="0.25">
      <c r="B7" s="14">
        <v>991620</v>
      </c>
      <c r="C7" s="14">
        <v>1498415</v>
      </c>
      <c r="D7" s="28" t="s">
        <v>31</v>
      </c>
    </row>
    <row r="8" spans="2:4" ht="18" customHeight="1" x14ac:dyDescent="0.25">
      <c r="B8" s="16">
        <v>15047666.996630756</v>
      </c>
      <c r="C8" s="16">
        <v>21602191.569692679</v>
      </c>
      <c r="D8" s="29" t="s">
        <v>32</v>
      </c>
    </row>
    <row r="9" spans="2:4" ht="18" customHeight="1" x14ac:dyDescent="0.25">
      <c r="B9" s="14">
        <v>16019217</v>
      </c>
      <c r="C9" s="14">
        <v>18604182</v>
      </c>
      <c r="D9" s="28" t="s">
        <v>33</v>
      </c>
    </row>
    <row r="10" spans="2:4" ht="18" customHeight="1" x14ac:dyDescent="0.25">
      <c r="B10" s="16">
        <v>2506751</v>
      </c>
      <c r="C10" s="16">
        <v>3466964</v>
      </c>
      <c r="D10" s="29" t="s">
        <v>34</v>
      </c>
    </row>
    <row r="11" spans="2:4" ht="18" customHeight="1" x14ac:dyDescent="0.25">
      <c r="B11" s="14">
        <v>26166898</v>
      </c>
      <c r="C11" s="14">
        <v>39438535</v>
      </c>
      <c r="D11" s="28" t="s">
        <v>35</v>
      </c>
    </row>
    <row r="12" spans="2:4" ht="18" customHeight="1" x14ac:dyDescent="0.25">
      <c r="B12" s="16">
        <v>3478700</v>
      </c>
      <c r="C12" s="16">
        <v>6305565</v>
      </c>
      <c r="D12" s="29" t="s">
        <v>36</v>
      </c>
    </row>
    <row r="13" spans="2:4" ht="18" customHeight="1" x14ac:dyDescent="0.25">
      <c r="B13" s="14">
        <v>422506</v>
      </c>
      <c r="C13" s="14">
        <v>292510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4911544</v>
      </c>
      <c r="C15" s="14">
        <v>5203929</v>
      </c>
      <c r="D15" s="28" t="s">
        <v>39</v>
      </c>
    </row>
    <row r="16" spans="2:4" ht="18" customHeight="1" x14ac:dyDescent="0.25">
      <c r="B16" s="16">
        <v>115038</v>
      </c>
      <c r="C16" s="16">
        <v>176187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81262179.996630758</v>
      </c>
      <c r="C18" s="35">
        <f>SUM(C5:C17)</f>
        <v>118403743.56969267</v>
      </c>
      <c r="D18" s="36" t="s">
        <v>42</v>
      </c>
    </row>
    <row r="19" spans="2:4" ht="18" customHeight="1" thickTop="1" x14ac:dyDescent="0.25">
      <c r="B19" s="14">
        <v>639465</v>
      </c>
      <c r="C19" s="14">
        <v>691774</v>
      </c>
      <c r="D19" s="28" t="s">
        <v>43</v>
      </c>
    </row>
    <row r="20" spans="2:4" ht="18" customHeight="1" x14ac:dyDescent="0.25">
      <c r="B20" s="16">
        <v>3168304</v>
      </c>
      <c r="C20" s="16">
        <v>2917044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395884</v>
      </c>
      <c r="C22" s="16">
        <v>628883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6159720</v>
      </c>
      <c r="C24" s="16">
        <v>11135951</v>
      </c>
      <c r="D24" s="29" t="s">
        <v>48</v>
      </c>
    </row>
    <row r="25" spans="2:4" ht="18" customHeight="1" x14ac:dyDescent="0.25">
      <c r="B25" s="14">
        <v>3</v>
      </c>
      <c r="C25" s="14">
        <v>3</v>
      </c>
      <c r="D25" s="28" t="s">
        <v>49</v>
      </c>
    </row>
    <row r="26" spans="2:4" ht="18" customHeight="1" x14ac:dyDescent="0.25">
      <c r="B26" s="16">
        <v>3772078.4076260244</v>
      </c>
      <c r="C26" s="16">
        <v>8643773</v>
      </c>
      <c r="D26" s="29" t="s">
        <v>50</v>
      </c>
    </row>
    <row r="27" spans="2:4" ht="18" customHeight="1" x14ac:dyDescent="0.25">
      <c r="B27" s="14">
        <v>492344</v>
      </c>
      <c r="C27" s="14">
        <v>905253</v>
      </c>
      <c r="D27" s="28" t="s">
        <v>51</v>
      </c>
    </row>
    <row r="28" spans="2:4" ht="18" customHeight="1" x14ac:dyDescent="0.25">
      <c r="B28" s="16">
        <v>50220464.37814983</v>
      </c>
      <c r="C28" s="16">
        <v>75273228.107716233</v>
      </c>
      <c r="D28" s="29" t="s">
        <v>52</v>
      </c>
    </row>
    <row r="29" spans="2:4" ht="18" customHeight="1" x14ac:dyDescent="0.25">
      <c r="B29" s="14">
        <v>2221692.8544700001</v>
      </c>
      <c r="C29" s="14">
        <v>3147553</v>
      </c>
      <c r="D29" s="28" t="s">
        <v>53</v>
      </c>
    </row>
    <row r="30" spans="2:4" ht="18" customHeight="1" x14ac:dyDescent="0.25">
      <c r="B30" s="16">
        <v>416927</v>
      </c>
      <c r="C30" s="16">
        <v>842856</v>
      </c>
      <c r="D30" s="29" t="s">
        <v>54</v>
      </c>
    </row>
    <row r="31" spans="2:4" ht="18" customHeight="1" x14ac:dyDescent="0.25">
      <c r="B31" s="41">
        <f>SUM(B19:B30)</f>
        <v>67486882.640245855</v>
      </c>
      <c r="C31" s="41">
        <f>SUM(C19:C30)</f>
        <v>104186318.10771623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5000000</v>
      </c>
      <c r="C33" s="16">
        <v>5000000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496405</v>
      </c>
      <c r="C37" s="16">
        <v>500000</v>
      </c>
      <c r="D37" s="29" t="s">
        <v>334</v>
      </c>
    </row>
    <row r="38" spans="2:4" ht="18" customHeight="1" x14ac:dyDescent="0.25">
      <c r="B38" s="14">
        <v>1371824</v>
      </c>
      <c r="C38" s="14">
        <v>1659549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7030149</v>
      </c>
      <c r="C42" s="14">
        <v>7180957.9055915363</v>
      </c>
      <c r="D42" s="28" t="s">
        <v>338</v>
      </c>
    </row>
    <row r="43" spans="2:4" ht="17.25" customHeight="1" x14ac:dyDescent="0.25">
      <c r="B43" s="16">
        <v>-123081</v>
      </c>
      <c r="C43" s="16">
        <v>-123081</v>
      </c>
      <c r="D43" s="29" t="s">
        <v>339</v>
      </c>
    </row>
    <row r="44" spans="2:4" ht="17.25" customHeight="1" x14ac:dyDescent="0.25">
      <c r="B44" s="37">
        <f>SUM(B33:B43)</f>
        <v>13775297</v>
      </c>
      <c r="C44" s="37">
        <f>SUM(C33:C43)</f>
        <v>14217425.905591536</v>
      </c>
      <c r="D44" s="38" t="s">
        <v>7</v>
      </c>
    </row>
    <row r="45" spans="2:4" ht="17.25" customHeight="1" thickBot="1" x14ac:dyDescent="0.3">
      <c r="B45" s="35">
        <f>B31+B44</f>
        <v>81262179.640245855</v>
      </c>
      <c r="C45" s="35">
        <f>C31+C44</f>
        <v>118403744.01330777</v>
      </c>
      <c r="D45" s="36" t="s">
        <v>55</v>
      </c>
    </row>
    <row r="46" spans="2:4" ht="17.25" customHeight="1" thickTop="1" x14ac:dyDescent="0.25"/>
  </sheetData>
  <mergeCells count="1">
    <mergeCell ref="B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8" customHeight="1" x14ac:dyDescent="0.25"/>
  <cols>
    <col min="1" max="1" width="2.75" customWidth="1"/>
    <col min="2" max="2" width="28.75" customWidth="1"/>
    <col min="3" max="3" width="25.75" customWidth="1"/>
    <col min="4" max="4" width="45.375" customWidth="1"/>
  </cols>
  <sheetData>
    <row r="1" spans="2:4" ht="21" customHeight="1" x14ac:dyDescent="0.25">
      <c r="B1" s="82" t="s">
        <v>148</v>
      </c>
      <c r="C1" s="76"/>
      <c r="D1" s="76"/>
    </row>
    <row r="2" spans="2:4" ht="21" customHeight="1" x14ac:dyDescent="0.25">
      <c r="B2" s="83" t="s">
        <v>28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55803035.482916996</v>
      </c>
      <c r="C5" s="14">
        <v>67464388.686618954</v>
      </c>
      <c r="D5" s="28" t="s">
        <v>29</v>
      </c>
    </row>
    <row r="6" spans="2:4" ht="17.25" customHeight="1" x14ac:dyDescent="0.25">
      <c r="B6" s="16">
        <v>112147251.42143099</v>
      </c>
      <c r="C6" s="16">
        <v>177759858.35759103</v>
      </c>
      <c r="D6" s="29" t="s">
        <v>30</v>
      </c>
    </row>
    <row r="7" spans="2:4" ht="18" customHeight="1" x14ac:dyDescent="0.25">
      <c r="B7" s="14">
        <v>11425873.225811999</v>
      </c>
      <c r="C7" s="14">
        <v>12810356.959700003</v>
      </c>
      <c r="D7" s="28" t="s">
        <v>31</v>
      </c>
    </row>
    <row r="8" spans="2:4" ht="18" customHeight="1" x14ac:dyDescent="0.25">
      <c r="B8" s="16">
        <v>77544810.861192435</v>
      </c>
      <c r="C8" s="16">
        <v>98136124.326985136</v>
      </c>
      <c r="D8" s="29" t="s">
        <v>32</v>
      </c>
    </row>
    <row r="9" spans="2:4" ht="18" customHeight="1" x14ac:dyDescent="0.25">
      <c r="B9" s="14">
        <v>25624332.518033002</v>
      </c>
      <c r="C9" s="14">
        <v>46291605.027639002</v>
      </c>
      <c r="D9" s="28" t="s">
        <v>33</v>
      </c>
    </row>
    <row r="10" spans="2:4" ht="18" customHeight="1" x14ac:dyDescent="0.25">
      <c r="B10" s="16">
        <v>50599270.467905015</v>
      </c>
      <c r="C10" s="16">
        <v>72200485.011140004</v>
      </c>
      <c r="D10" s="29" t="s">
        <v>34</v>
      </c>
    </row>
    <row r="11" spans="2:4" ht="18" customHeight="1" x14ac:dyDescent="0.25">
      <c r="B11" s="14">
        <v>310098837.077869</v>
      </c>
      <c r="C11" s="14">
        <v>358433772.09704095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1159572.7000760001</v>
      </c>
      <c r="C14" s="16">
        <v>1254057.159336</v>
      </c>
      <c r="D14" s="29" t="s">
        <v>38</v>
      </c>
    </row>
    <row r="15" spans="2:4" ht="18" customHeight="1" x14ac:dyDescent="0.25">
      <c r="B15" s="14">
        <v>194357366.37132004</v>
      </c>
      <c r="C15" s="14">
        <v>195763864</v>
      </c>
      <c r="D15" s="28" t="s">
        <v>39</v>
      </c>
    </row>
    <row r="16" spans="2:4" ht="18" customHeight="1" x14ac:dyDescent="0.25">
      <c r="B16" s="16">
        <v>84296.654030999998</v>
      </c>
      <c r="C16" s="16">
        <v>84075.576230999999</v>
      </c>
      <c r="D16" s="29" t="s">
        <v>40</v>
      </c>
    </row>
    <row r="17" spans="2:4" ht="18" customHeight="1" x14ac:dyDescent="0.25">
      <c r="B17" s="14">
        <v>2547579.4878809997</v>
      </c>
      <c r="C17" s="14">
        <v>3209540.8538890001</v>
      </c>
      <c r="D17" s="28" t="s">
        <v>41</v>
      </c>
    </row>
    <row r="18" spans="2:4" ht="18" customHeight="1" thickBot="1" x14ac:dyDescent="0.3">
      <c r="B18" s="35">
        <f>SUM(B5:B17)</f>
        <v>841392226.26846731</v>
      </c>
      <c r="C18" s="35">
        <f>SUM(C5:C17)</f>
        <v>1033408128.0561711</v>
      </c>
      <c r="D18" s="36" t="s">
        <v>42</v>
      </c>
    </row>
    <row r="19" spans="2:4" ht="18" customHeight="1" thickTop="1" x14ac:dyDescent="0.25">
      <c r="B19" s="14">
        <v>5696666.6420170004</v>
      </c>
      <c r="C19" s="14">
        <v>7825931.1479819994</v>
      </c>
      <c r="D19" s="28" t="s">
        <v>43</v>
      </c>
    </row>
    <row r="20" spans="2:4" ht="18" customHeight="1" x14ac:dyDescent="0.25">
      <c r="B20" s="16">
        <v>41969466.715498999</v>
      </c>
      <c r="C20" s="16">
        <v>42249732.472454995</v>
      </c>
      <c r="D20" s="29" t="s">
        <v>44</v>
      </c>
    </row>
    <row r="21" spans="2:4" ht="18" customHeight="1" x14ac:dyDescent="0.25">
      <c r="B21" s="14">
        <v>17041934.253934</v>
      </c>
      <c r="C21" s="14">
        <v>16043969.859259</v>
      </c>
      <c r="D21" s="28" t="s">
        <v>45</v>
      </c>
    </row>
    <row r="22" spans="2:4" ht="18" customHeight="1" x14ac:dyDescent="0.25">
      <c r="B22" s="16">
        <v>381572.36871017423</v>
      </c>
      <c r="C22" s="16">
        <v>663554.776378943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67632197.42927517</v>
      </c>
      <c r="C24" s="16">
        <v>61803799.135122955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134139249.22914422</v>
      </c>
      <c r="C26" s="16">
        <v>134951459.68872052</v>
      </c>
      <c r="D26" s="29" t="s">
        <v>50</v>
      </c>
    </row>
    <row r="27" spans="2:4" ht="18" customHeight="1" x14ac:dyDescent="0.25">
      <c r="B27" s="14">
        <v>14785284.426354002</v>
      </c>
      <c r="C27" s="14">
        <v>39035042.871945709</v>
      </c>
      <c r="D27" s="28" t="s">
        <v>51</v>
      </c>
    </row>
    <row r="28" spans="2:4" ht="18" customHeight="1" x14ac:dyDescent="0.25">
      <c r="B28" s="16">
        <v>325151898.15388298</v>
      </c>
      <c r="C28" s="16">
        <v>460446383.56537712</v>
      </c>
      <c r="D28" s="29" t="s">
        <v>52</v>
      </c>
    </row>
    <row r="29" spans="2:4" ht="18" customHeight="1" x14ac:dyDescent="0.25">
      <c r="B29" s="14">
        <v>45513645.583261997</v>
      </c>
      <c r="C29" s="14">
        <v>73242522.342063382</v>
      </c>
      <c r="D29" s="28" t="s">
        <v>53</v>
      </c>
    </row>
    <row r="30" spans="2:4" ht="18" customHeight="1" x14ac:dyDescent="0.25">
      <c r="B30" s="16">
        <v>8072918.3871879997</v>
      </c>
      <c r="C30" s="16">
        <v>9969578.8068780005</v>
      </c>
      <c r="D30" s="29" t="s">
        <v>54</v>
      </c>
    </row>
    <row r="31" spans="2:4" ht="18" customHeight="1" x14ac:dyDescent="0.25">
      <c r="B31" s="41">
        <f>SUM(B19:B30)</f>
        <v>660384833.18926644</v>
      </c>
      <c r="C31" s="41">
        <f>SUM(C19:C30)</f>
        <v>846231974.66618264</v>
      </c>
      <c r="D31" s="42" t="s">
        <v>3</v>
      </c>
    </row>
    <row r="32" spans="2:4" s="60" customFormat="1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189031808</v>
      </c>
      <c r="C33" s="16">
        <v>189031807.100043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>
        <v>0</v>
      </c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1067047.684156687</v>
      </c>
      <c r="C37" s="16">
        <v>1137670.2617945813</v>
      </c>
      <c r="D37" s="29" t="s">
        <v>334</v>
      </c>
    </row>
    <row r="38" spans="2:4" ht="18" customHeight="1" x14ac:dyDescent="0.25">
      <c r="B38" s="14">
        <v>1346083.0483133742</v>
      </c>
      <c r="C38" s="14">
        <v>1487327.6035891629</v>
      </c>
      <c r="D38" s="28" t="s">
        <v>335</v>
      </c>
    </row>
    <row r="39" spans="2:4" ht="18" customHeight="1" x14ac:dyDescent="0.25">
      <c r="B39" s="16">
        <v>77206249.984862998</v>
      </c>
      <c r="C39" s="16">
        <v>82668788.079542994</v>
      </c>
      <c r="D39" s="29" t="s">
        <v>6</v>
      </c>
    </row>
    <row r="40" spans="2:4" ht="18" customHeight="1" x14ac:dyDescent="0.25">
      <c r="B40" s="14">
        <v>17194.644187999998</v>
      </c>
      <c r="C40" s="14">
        <v>17194.644187999998</v>
      </c>
      <c r="D40" s="28" t="s">
        <v>336</v>
      </c>
    </row>
    <row r="41" spans="2:4" ht="18" customHeight="1" x14ac:dyDescent="0.25">
      <c r="B41" s="16">
        <v>0</v>
      </c>
      <c r="C41" s="16">
        <v>0</v>
      </c>
      <c r="D41" s="29" t="s">
        <v>337</v>
      </c>
    </row>
    <row r="42" spans="2:4" ht="18" customHeight="1" x14ac:dyDescent="0.25">
      <c r="B42" s="14">
        <v>-87660990.3576684</v>
      </c>
      <c r="C42" s="14">
        <v>-87166634.844914615</v>
      </c>
      <c r="D42" s="28" t="s">
        <v>338</v>
      </c>
    </row>
    <row r="43" spans="2:4" ht="18" customHeight="1" x14ac:dyDescent="0.25">
      <c r="B43" s="16">
        <v>0</v>
      </c>
      <c r="C43" s="16">
        <v>0</v>
      </c>
      <c r="D43" s="29" t="s">
        <v>339</v>
      </c>
    </row>
    <row r="44" spans="2:4" ht="18" customHeight="1" x14ac:dyDescent="0.25">
      <c r="B44" s="37">
        <f>SUM(B33:B43)</f>
        <v>181007393.00385267</v>
      </c>
      <c r="C44" s="37">
        <f>SUM(C33:C43)</f>
        <v>187176152.84424311</v>
      </c>
      <c r="D44" s="38" t="s">
        <v>7</v>
      </c>
    </row>
    <row r="45" spans="2:4" ht="18" customHeight="1" thickBot="1" x14ac:dyDescent="0.3">
      <c r="B45" s="35">
        <f>B31+B44</f>
        <v>841392226.19311905</v>
      </c>
      <c r="C45" s="35">
        <f>C31+C44</f>
        <v>1033408127.5104258</v>
      </c>
      <c r="D45" s="36" t="s">
        <v>55</v>
      </c>
    </row>
    <row r="46" spans="2:4" ht="18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19.5" customHeight="1" x14ac:dyDescent="0.25">
      <c r="B1" s="76" t="s">
        <v>100</v>
      </c>
      <c r="C1" s="76"/>
      <c r="D1" s="76"/>
    </row>
    <row r="2" spans="2:4" ht="19.5" customHeight="1" x14ac:dyDescent="0.25">
      <c r="B2" s="76" t="s">
        <v>163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25013780.207958411</v>
      </c>
      <c r="C5" s="14">
        <v>37643808.824903592</v>
      </c>
      <c r="D5" s="28" t="s">
        <v>10</v>
      </c>
    </row>
    <row r="6" spans="2:4" ht="18" customHeight="1" x14ac:dyDescent="0.25">
      <c r="B6" s="16">
        <v>-4086039.6822420959</v>
      </c>
      <c r="C6" s="16">
        <v>-7144826.6750360373</v>
      </c>
      <c r="D6" s="29" t="s">
        <v>11</v>
      </c>
    </row>
    <row r="7" spans="2:4" ht="18" customHeight="1" x14ac:dyDescent="0.25">
      <c r="B7" s="14">
        <v>20927740.525716316</v>
      </c>
      <c r="C7" s="14">
        <v>30498982.149867557</v>
      </c>
      <c r="D7" s="28" t="s">
        <v>12</v>
      </c>
    </row>
    <row r="8" spans="2:4" ht="18" customHeight="1" x14ac:dyDescent="0.25">
      <c r="B8" s="16">
        <v>4754137</v>
      </c>
      <c r="C8" s="16">
        <v>4796919</v>
      </c>
      <c r="D8" s="29" t="s">
        <v>13</v>
      </c>
    </row>
    <row r="9" spans="2:4" ht="18" customHeight="1" x14ac:dyDescent="0.25">
      <c r="B9" s="14">
        <v>1604914.4875119999</v>
      </c>
      <c r="C9" s="14">
        <v>1246362</v>
      </c>
      <c r="D9" s="28" t="s">
        <v>57</v>
      </c>
    </row>
    <row r="10" spans="2:4" ht="18" customHeight="1" x14ac:dyDescent="0.25">
      <c r="B10" s="16">
        <v>27286792.013228316</v>
      </c>
      <c r="C10" s="16">
        <v>36542263.149867557</v>
      </c>
      <c r="D10" s="29" t="s">
        <v>14</v>
      </c>
    </row>
    <row r="11" spans="2:4" ht="18" customHeight="1" x14ac:dyDescent="0.25">
      <c r="B11" s="14">
        <v>-20481802.259853024</v>
      </c>
      <c r="C11" s="14">
        <v>-31642356.592373978</v>
      </c>
      <c r="D11" s="28" t="s">
        <v>15</v>
      </c>
    </row>
    <row r="12" spans="2:4" ht="18" customHeight="1" x14ac:dyDescent="0.25">
      <c r="B12" s="16">
        <v>4034483.8467262024</v>
      </c>
      <c r="C12" s="16">
        <v>6480897.3480979577</v>
      </c>
      <c r="D12" s="29" t="s">
        <v>16</v>
      </c>
    </row>
    <row r="13" spans="2:4" ht="18" customHeight="1" x14ac:dyDescent="0.25">
      <c r="B13" s="14">
        <v>-16447318.413126823</v>
      </c>
      <c r="C13" s="14">
        <v>-25161459.244276021</v>
      </c>
      <c r="D13" s="28" t="s">
        <v>17</v>
      </c>
    </row>
    <row r="14" spans="2:4" ht="18" customHeight="1" x14ac:dyDescent="0.25">
      <c r="B14" s="16">
        <v>-211133.85446999999</v>
      </c>
      <c r="C14" s="16">
        <v>-214613</v>
      </c>
      <c r="D14" s="29" t="s">
        <v>18</v>
      </c>
    </row>
    <row r="15" spans="2:4" ht="18" customHeight="1" x14ac:dyDescent="0.25">
      <c r="B15" s="14">
        <v>107794.30022989908</v>
      </c>
      <c r="C15" s="14">
        <v>-922381</v>
      </c>
      <c r="D15" s="28" t="s">
        <v>58</v>
      </c>
    </row>
    <row r="16" spans="2:4" ht="18" customHeight="1" x14ac:dyDescent="0.25">
      <c r="B16" s="16">
        <v>-5068875.6500000004</v>
      </c>
      <c r="C16" s="16">
        <v>-8513187</v>
      </c>
      <c r="D16" s="29" t="s">
        <v>59</v>
      </c>
    </row>
    <row r="17" spans="2:4" ht="18" customHeight="1" x14ac:dyDescent="0.25">
      <c r="B17" s="14">
        <v>-5172215.2042401014</v>
      </c>
      <c r="C17" s="14">
        <v>-9650181</v>
      </c>
      <c r="D17" s="28" t="s">
        <v>19</v>
      </c>
    </row>
    <row r="18" spans="2:4" ht="18" customHeight="1" x14ac:dyDescent="0.25">
      <c r="B18" s="16">
        <v>5667258.395861391</v>
      </c>
      <c r="C18" s="16">
        <v>1730622.9055915363</v>
      </c>
      <c r="D18" s="29" t="s">
        <v>20</v>
      </c>
    </row>
    <row r="19" spans="2:4" ht="18" customHeight="1" x14ac:dyDescent="0.25">
      <c r="B19" s="14">
        <v>-5018851</v>
      </c>
      <c r="C19" s="14">
        <v>-8740006</v>
      </c>
      <c r="D19" s="28" t="s">
        <v>21</v>
      </c>
    </row>
    <row r="20" spans="2:4" ht="18" customHeight="1" x14ac:dyDescent="0.25">
      <c r="B20" s="16">
        <v>2339221</v>
      </c>
      <c r="C20" s="16">
        <v>8041769</v>
      </c>
      <c r="D20" s="29" t="s">
        <v>60</v>
      </c>
    </row>
    <row r="21" spans="2:4" ht="18" customHeight="1" x14ac:dyDescent="0.25">
      <c r="B21" s="14">
        <v>2987628.395861391</v>
      </c>
      <c r="C21" s="14">
        <v>1032385.9055915363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91469</v>
      </c>
      <c r="C23" s="14">
        <v>1079743</v>
      </c>
      <c r="D23" s="28" t="s">
        <v>61</v>
      </c>
    </row>
    <row r="24" spans="2:4" ht="18" customHeight="1" x14ac:dyDescent="0.25">
      <c r="B24" s="16">
        <v>3079097.395861391</v>
      </c>
      <c r="C24" s="16">
        <v>2112128.9055915363</v>
      </c>
      <c r="D24" s="29" t="s">
        <v>22</v>
      </c>
    </row>
    <row r="25" spans="2:4" ht="18" customHeight="1" x14ac:dyDescent="0.25">
      <c r="B25" s="14">
        <v>0</v>
      </c>
      <c r="C25" s="14">
        <v>-170000</v>
      </c>
      <c r="D25" s="28" t="s">
        <v>23</v>
      </c>
    </row>
    <row r="26" spans="2:4" ht="18" customHeight="1" x14ac:dyDescent="0.25">
      <c r="B26" s="39">
        <v>3079097.395861391</v>
      </c>
      <c r="C26" s="39">
        <v>1942128.9055915363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597.52567917227816</v>
      </c>
      <c r="C28" s="16">
        <v>172.47718111830727</v>
      </c>
      <c r="D28" s="29" t="s">
        <v>63</v>
      </c>
    </row>
    <row r="29" spans="2:4" ht="18" customHeight="1" x14ac:dyDescent="0.25">
      <c r="B29" s="14">
        <v>18.293800000000001</v>
      </c>
      <c r="C29" s="14">
        <v>215.9486</v>
      </c>
      <c r="D29" s="28" t="s">
        <v>64</v>
      </c>
    </row>
    <row r="30" spans="2:4" ht="17.25" customHeight="1" x14ac:dyDescent="0.25">
      <c r="B30" s="16">
        <v>615.81947917227819</v>
      </c>
      <c r="C30" s="16">
        <v>388.42578111830727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76" t="s">
        <v>101</v>
      </c>
      <c r="C1" s="76"/>
      <c r="D1" s="76"/>
    </row>
    <row r="2" spans="2:4" ht="21" customHeight="1" x14ac:dyDescent="0.25">
      <c r="B2" s="83" t="s">
        <v>264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754051</v>
      </c>
      <c r="C5" s="14">
        <v>962694</v>
      </c>
      <c r="D5" s="28" t="s">
        <v>29</v>
      </c>
    </row>
    <row r="6" spans="2:4" ht="18" customHeight="1" x14ac:dyDescent="0.25">
      <c r="B6" s="16">
        <v>196952</v>
      </c>
      <c r="C6" s="16">
        <v>186717</v>
      </c>
      <c r="D6" s="29" t="s">
        <v>30</v>
      </c>
    </row>
    <row r="7" spans="2:4" ht="18" customHeight="1" x14ac:dyDescent="0.25">
      <c r="B7" s="14">
        <v>2353430</v>
      </c>
      <c r="C7" s="14">
        <v>4838269</v>
      </c>
      <c r="D7" s="28" t="s">
        <v>31</v>
      </c>
    </row>
    <row r="8" spans="2:4" ht="18" customHeight="1" x14ac:dyDescent="0.25">
      <c r="B8" s="16">
        <v>667524</v>
      </c>
      <c r="C8" s="16">
        <v>533765</v>
      </c>
      <c r="D8" s="29" t="s">
        <v>32</v>
      </c>
    </row>
    <row r="9" spans="2:4" ht="18" customHeight="1" x14ac:dyDescent="0.25">
      <c r="B9" s="14">
        <v>1218684</v>
      </c>
      <c r="C9" s="14">
        <v>1261229</v>
      </c>
      <c r="D9" s="28" t="s">
        <v>33</v>
      </c>
    </row>
    <row r="10" spans="2:4" ht="18" customHeight="1" x14ac:dyDescent="0.25">
      <c r="B10" s="16">
        <v>374932</v>
      </c>
      <c r="C10" s="16">
        <v>589838</v>
      </c>
      <c r="D10" s="29" t="s">
        <v>34</v>
      </c>
    </row>
    <row r="11" spans="2:4" ht="18" customHeight="1" x14ac:dyDescent="0.25">
      <c r="B11" s="14">
        <v>18579339.101944625</v>
      </c>
      <c r="C11" s="14">
        <v>23982608.818555579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344778</v>
      </c>
      <c r="C15" s="14">
        <v>334033</v>
      </c>
      <c r="D15" s="28" t="s">
        <v>39</v>
      </c>
    </row>
    <row r="16" spans="2:4" ht="18" customHeight="1" x14ac:dyDescent="0.25">
      <c r="B16" s="16">
        <v>4342</v>
      </c>
      <c r="C16" s="16">
        <v>1491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24494032.101944625</v>
      </c>
      <c r="C18" s="35">
        <f>SUM(C5:C17)</f>
        <v>32690644.818555579</v>
      </c>
      <c r="D18" s="36" t="s">
        <v>42</v>
      </c>
    </row>
    <row r="19" spans="2:4" ht="18" customHeight="1" thickTop="1" x14ac:dyDescent="0.25">
      <c r="B19" s="14">
        <v>149641</v>
      </c>
      <c r="C19" s="14">
        <v>79373</v>
      </c>
      <c r="D19" s="28" t="s">
        <v>43</v>
      </c>
    </row>
    <row r="20" spans="2:4" ht="18" customHeight="1" x14ac:dyDescent="0.25">
      <c r="B20" s="16">
        <v>125736</v>
      </c>
      <c r="C20" s="16">
        <v>134656</v>
      </c>
      <c r="D20" s="29" t="s">
        <v>44</v>
      </c>
    </row>
    <row r="21" spans="2:4" ht="18" customHeight="1" x14ac:dyDescent="0.25">
      <c r="B21" s="14">
        <v>98838</v>
      </c>
      <c r="C21" s="14">
        <v>181945</v>
      </c>
      <c r="D21" s="28" t="s">
        <v>45</v>
      </c>
    </row>
    <row r="22" spans="2:4" ht="18" customHeight="1" x14ac:dyDescent="0.25">
      <c r="B22" s="16">
        <v>0</v>
      </c>
      <c r="C22" s="16">
        <v>0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621954</v>
      </c>
      <c r="C24" s="16">
        <v>3880197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1989213</v>
      </c>
      <c r="C26" s="16">
        <v>3703263</v>
      </c>
      <c r="D26" s="29" t="s">
        <v>50</v>
      </c>
    </row>
    <row r="27" spans="2:4" ht="18" customHeight="1" x14ac:dyDescent="0.25">
      <c r="B27" s="14">
        <v>0</v>
      </c>
      <c r="C27" s="14">
        <v>307525</v>
      </c>
      <c r="D27" s="28" t="s">
        <v>51</v>
      </c>
    </row>
    <row r="28" spans="2:4" ht="18" customHeight="1" x14ac:dyDescent="0.25">
      <c r="B28" s="16">
        <v>1369835</v>
      </c>
      <c r="C28" s="16">
        <v>2223876</v>
      </c>
      <c r="D28" s="29" t="s">
        <v>52</v>
      </c>
    </row>
    <row r="29" spans="2:4" ht="18" customHeight="1" x14ac:dyDescent="0.25">
      <c r="B29" s="14">
        <v>908320</v>
      </c>
      <c r="C29" s="14">
        <v>786869</v>
      </c>
      <c r="D29" s="28" t="s">
        <v>53</v>
      </c>
    </row>
    <row r="30" spans="2:4" ht="18" customHeight="1" x14ac:dyDescent="0.25">
      <c r="B30" s="16">
        <v>100224</v>
      </c>
      <c r="C30" s="16">
        <v>72751</v>
      </c>
      <c r="D30" s="29" t="s">
        <v>54</v>
      </c>
    </row>
    <row r="31" spans="2:4" ht="18" customHeight="1" x14ac:dyDescent="0.25">
      <c r="B31" s="41">
        <f>SUM(B19:B30)</f>
        <v>5363761</v>
      </c>
      <c r="C31" s="41">
        <f>SUM(C19:C30)</f>
        <v>11370455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12500000</v>
      </c>
      <c r="C33" s="16">
        <v>12500000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997676</v>
      </c>
      <c r="C37" s="16">
        <v>1250000</v>
      </c>
      <c r="D37" s="29" t="s">
        <v>334</v>
      </c>
    </row>
    <row r="38" spans="2:4" ht="18" customHeight="1" x14ac:dyDescent="0.25">
      <c r="B38" s="14">
        <v>1939619</v>
      </c>
      <c r="C38" s="14">
        <v>2748108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3692975.5599999987</v>
      </c>
      <c r="C42" s="14">
        <v>4822081.5599999987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19130270.559999999</v>
      </c>
      <c r="C44" s="37">
        <f>SUM(C33:C43)</f>
        <v>21320189.559999999</v>
      </c>
      <c r="D44" s="38" t="s">
        <v>7</v>
      </c>
    </row>
    <row r="45" spans="2:4" ht="17.25" customHeight="1" thickBot="1" x14ac:dyDescent="0.3">
      <c r="B45" s="35">
        <f>B31+B44</f>
        <v>24494031.559999999</v>
      </c>
      <c r="C45" s="35">
        <f>C31+C44</f>
        <v>32690644.559999999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102</v>
      </c>
      <c r="C1" s="76"/>
      <c r="D1" s="76"/>
    </row>
    <row r="2" spans="2:4" ht="21" customHeight="1" x14ac:dyDescent="0.25">
      <c r="B2" s="82" t="s">
        <v>263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3532986</v>
      </c>
      <c r="C5" s="14">
        <v>5031120</v>
      </c>
      <c r="D5" s="28" t="s">
        <v>10</v>
      </c>
    </row>
    <row r="6" spans="2:4" ht="18" customHeight="1" x14ac:dyDescent="0.25">
      <c r="B6" s="16">
        <v>-701697</v>
      </c>
      <c r="C6" s="16">
        <v>-425442</v>
      </c>
      <c r="D6" s="29" t="s">
        <v>11</v>
      </c>
    </row>
    <row r="7" spans="2:4" ht="18" customHeight="1" x14ac:dyDescent="0.25">
      <c r="B7" s="14">
        <v>2831289</v>
      </c>
      <c r="C7" s="14">
        <v>4605678</v>
      </c>
      <c r="D7" s="28" t="s">
        <v>12</v>
      </c>
    </row>
    <row r="8" spans="2:4" ht="18" customHeight="1" x14ac:dyDescent="0.25">
      <c r="B8" s="16">
        <v>661628</v>
      </c>
      <c r="C8" s="16">
        <v>940857</v>
      </c>
      <c r="D8" s="29" t="s">
        <v>13</v>
      </c>
    </row>
    <row r="9" spans="2:4" ht="18" customHeight="1" x14ac:dyDescent="0.25">
      <c r="B9" s="14">
        <v>35452</v>
      </c>
      <c r="C9" s="14">
        <v>18847</v>
      </c>
      <c r="D9" s="28" t="s">
        <v>57</v>
      </c>
    </row>
    <row r="10" spans="2:4" ht="18" customHeight="1" x14ac:dyDescent="0.25">
      <c r="B10" s="16">
        <v>3528369</v>
      </c>
      <c r="C10" s="16">
        <v>5565382</v>
      </c>
      <c r="D10" s="29" t="s">
        <v>14</v>
      </c>
    </row>
    <row r="11" spans="2:4" ht="18" customHeight="1" x14ac:dyDescent="0.25">
      <c r="B11" s="14">
        <v>-2840424</v>
      </c>
      <c r="C11" s="14">
        <v>-2886177</v>
      </c>
      <c r="D11" s="28" t="s">
        <v>15</v>
      </c>
    </row>
    <row r="12" spans="2:4" ht="18" customHeight="1" x14ac:dyDescent="0.25">
      <c r="B12" s="16">
        <v>345025</v>
      </c>
      <c r="C12" s="16">
        <v>165831</v>
      </c>
      <c r="D12" s="29" t="s">
        <v>16</v>
      </c>
    </row>
    <row r="13" spans="2:4" ht="18" customHeight="1" x14ac:dyDescent="0.25">
      <c r="B13" s="14">
        <v>-2495399</v>
      </c>
      <c r="C13" s="14">
        <v>-2720346</v>
      </c>
      <c r="D13" s="28" t="s">
        <v>17</v>
      </c>
    </row>
    <row r="14" spans="2:4" ht="18" customHeight="1" x14ac:dyDescent="0.25">
      <c r="B14" s="16">
        <v>-20110</v>
      </c>
      <c r="C14" s="16">
        <v>-33945</v>
      </c>
      <c r="D14" s="29" t="s">
        <v>18</v>
      </c>
    </row>
    <row r="15" spans="2:4" ht="18" customHeight="1" x14ac:dyDescent="0.25">
      <c r="B15" s="14">
        <v>-18079</v>
      </c>
      <c r="C15" s="14">
        <v>121451</v>
      </c>
      <c r="D15" s="28" t="s">
        <v>58</v>
      </c>
    </row>
    <row r="16" spans="2:4" ht="18" customHeight="1" x14ac:dyDescent="0.25">
      <c r="B16" s="16">
        <v>-549729</v>
      </c>
      <c r="C16" s="16">
        <v>-1276882</v>
      </c>
      <c r="D16" s="29" t="s">
        <v>59</v>
      </c>
    </row>
    <row r="17" spans="2:4" ht="18" customHeight="1" x14ac:dyDescent="0.25">
      <c r="B17" s="14">
        <v>-587918</v>
      </c>
      <c r="C17" s="14">
        <v>-1189376</v>
      </c>
      <c r="D17" s="28" t="s">
        <v>19</v>
      </c>
    </row>
    <row r="18" spans="2:4" ht="18" customHeight="1" x14ac:dyDescent="0.25">
      <c r="B18" s="16">
        <v>445052</v>
      </c>
      <c r="C18" s="16">
        <v>1655660</v>
      </c>
      <c r="D18" s="29" t="s">
        <v>20</v>
      </c>
    </row>
    <row r="19" spans="2:4" ht="18" customHeight="1" x14ac:dyDescent="0.25">
      <c r="B19" s="14">
        <v>-597905</v>
      </c>
      <c r="C19" s="14">
        <v>-509039</v>
      </c>
      <c r="D19" s="28" t="s">
        <v>21</v>
      </c>
    </row>
    <row r="20" spans="2:4" ht="18" customHeight="1" x14ac:dyDescent="0.25">
      <c r="B20" s="16">
        <v>3422905</v>
      </c>
      <c r="C20" s="16">
        <v>4097431</v>
      </c>
      <c r="D20" s="29" t="s">
        <v>60</v>
      </c>
    </row>
    <row r="21" spans="2:4" ht="18" customHeight="1" x14ac:dyDescent="0.25">
      <c r="B21" s="14">
        <v>3270052</v>
      </c>
      <c r="C21" s="14">
        <v>5244052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908640</v>
      </c>
      <c r="C23" s="14">
        <v>327099</v>
      </c>
      <c r="D23" s="28" t="s">
        <v>61</v>
      </c>
    </row>
    <row r="24" spans="2:4" ht="18" customHeight="1" x14ac:dyDescent="0.25">
      <c r="B24" s="16">
        <v>4178692</v>
      </c>
      <c r="C24" s="16">
        <v>5571151</v>
      </c>
      <c r="D24" s="29" t="s">
        <v>22</v>
      </c>
    </row>
    <row r="25" spans="2:4" ht="18" customHeight="1" x14ac:dyDescent="0.25">
      <c r="B25" s="14">
        <v>-98125</v>
      </c>
      <c r="C25" s="14">
        <v>-181232</v>
      </c>
      <c r="D25" s="28" t="s">
        <v>23</v>
      </c>
    </row>
    <row r="26" spans="2:4" ht="18" customHeight="1" x14ac:dyDescent="0.25">
      <c r="B26" s="39">
        <v>4080567</v>
      </c>
      <c r="C26" s="39">
        <v>5389919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270.83408000000003</v>
      </c>
      <c r="C28" s="16">
        <v>411.68984</v>
      </c>
      <c r="D28" s="29" t="s">
        <v>63</v>
      </c>
    </row>
    <row r="29" spans="2:4" ht="18" customHeight="1" x14ac:dyDescent="0.25">
      <c r="B29" s="14">
        <v>55.611280000000001</v>
      </c>
      <c r="C29" s="14">
        <v>19.503679999999999</v>
      </c>
      <c r="D29" s="28" t="s">
        <v>64</v>
      </c>
    </row>
    <row r="30" spans="2:4" ht="18" customHeight="1" x14ac:dyDescent="0.25">
      <c r="B30" s="16">
        <v>326.44536000000005</v>
      </c>
      <c r="C30" s="16">
        <v>431.19351999999998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1.375" customWidth="1"/>
  </cols>
  <sheetData>
    <row r="1" spans="2:6" ht="21" customHeight="1" x14ac:dyDescent="0.25">
      <c r="B1" s="76" t="s">
        <v>103</v>
      </c>
      <c r="C1" s="76"/>
      <c r="D1" s="76"/>
    </row>
    <row r="2" spans="2:6" ht="21" customHeight="1" x14ac:dyDescent="0.25">
      <c r="B2" s="77" t="s">
        <v>104</v>
      </c>
      <c r="C2" s="77"/>
      <c r="D2" s="77"/>
    </row>
    <row r="3" spans="2:6" ht="26.25" customHeight="1" x14ac:dyDescent="0.25">
      <c r="B3" s="85" t="s">
        <v>0</v>
      </c>
      <c r="C3" s="86"/>
      <c r="D3" s="87"/>
    </row>
    <row r="4" spans="2:6" ht="26.25" customHeight="1" x14ac:dyDescent="0.25">
      <c r="B4" s="26" t="s">
        <v>276</v>
      </c>
      <c r="C4" s="51" t="s">
        <v>275</v>
      </c>
      <c r="D4" s="72" t="s">
        <v>2</v>
      </c>
    </row>
    <row r="5" spans="2:6" ht="18" customHeight="1" x14ac:dyDescent="0.25">
      <c r="B5" s="14">
        <v>1953505</v>
      </c>
      <c r="C5" s="14">
        <v>1908478</v>
      </c>
      <c r="D5" s="28" t="s">
        <v>29</v>
      </c>
    </row>
    <row r="6" spans="2:6" ht="18" customHeight="1" x14ac:dyDescent="0.25">
      <c r="B6" s="16">
        <v>13084101</v>
      </c>
      <c r="C6" s="16">
        <v>19667730</v>
      </c>
      <c r="D6" s="29" t="s">
        <v>30</v>
      </c>
    </row>
    <row r="7" spans="2:6" ht="18" customHeight="1" x14ac:dyDescent="0.25">
      <c r="B7" s="14">
        <v>234283</v>
      </c>
      <c r="C7" s="14">
        <v>331523</v>
      </c>
      <c r="D7" s="28" t="s">
        <v>31</v>
      </c>
      <c r="F7" t="s">
        <v>265</v>
      </c>
    </row>
    <row r="8" spans="2:6" ht="18" customHeight="1" x14ac:dyDescent="0.25">
      <c r="B8" s="16">
        <v>13134590</v>
      </c>
      <c r="C8" s="16">
        <v>11444118</v>
      </c>
      <c r="D8" s="29" t="s">
        <v>32</v>
      </c>
    </row>
    <row r="9" spans="2:6" ht="18" customHeight="1" x14ac:dyDescent="0.25">
      <c r="B9" s="14">
        <v>642176</v>
      </c>
      <c r="C9" s="14">
        <v>931229</v>
      </c>
      <c r="D9" s="28" t="s">
        <v>33</v>
      </c>
    </row>
    <row r="10" spans="2:6" ht="18" customHeight="1" x14ac:dyDescent="0.25">
      <c r="B10" s="16">
        <v>2393308</v>
      </c>
      <c r="C10" s="16">
        <v>3035700</v>
      </c>
      <c r="D10" s="29" t="s">
        <v>34</v>
      </c>
    </row>
    <row r="11" spans="2:6" ht="18" customHeight="1" x14ac:dyDescent="0.25">
      <c r="B11" s="14">
        <v>15178811.825033</v>
      </c>
      <c r="C11" s="14">
        <v>17056679</v>
      </c>
      <c r="D11" s="28" t="s">
        <v>35</v>
      </c>
    </row>
    <row r="12" spans="2:6" ht="18" customHeight="1" x14ac:dyDescent="0.25">
      <c r="B12" s="16">
        <v>0</v>
      </c>
      <c r="C12" s="16">
        <v>0</v>
      </c>
      <c r="D12" s="29" t="s">
        <v>36</v>
      </c>
    </row>
    <row r="13" spans="2:6" ht="18" customHeight="1" x14ac:dyDescent="0.25">
      <c r="B13" s="14">
        <v>0</v>
      </c>
      <c r="C13" s="14">
        <v>0</v>
      </c>
      <c r="D13" s="28" t="s">
        <v>37</v>
      </c>
    </row>
    <row r="14" spans="2:6" ht="18" customHeight="1" x14ac:dyDescent="0.25">
      <c r="B14" s="16">
        <v>0</v>
      </c>
      <c r="C14" s="16">
        <v>0</v>
      </c>
      <c r="D14" s="29" t="s">
        <v>38</v>
      </c>
    </row>
    <row r="15" spans="2:6" ht="18" customHeight="1" x14ac:dyDescent="0.25">
      <c r="B15" s="14">
        <v>3852853</v>
      </c>
      <c r="C15" s="14">
        <v>4200341</v>
      </c>
      <c r="D15" s="28" t="s">
        <v>39</v>
      </c>
    </row>
    <row r="16" spans="2:6" ht="18" customHeight="1" x14ac:dyDescent="0.25">
      <c r="B16" s="16">
        <v>130305</v>
      </c>
      <c r="C16" s="16">
        <v>221115</v>
      </c>
      <c r="D16" s="29" t="s">
        <v>40</v>
      </c>
    </row>
    <row r="17" spans="2:4" ht="18" customHeight="1" x14ac:dyDescent="0.25">
      <c r="B17" s="14">
        <v>89451</v>
      </c>
      <c r="C17" s="14">
        <v>37373</v>
      </c>
      <c r="D17" s="28" t="s">
        <v>41</v>
      </c>
    </row>
    <row r="18" spans="2:4" ht="18" customHeight="1" thickBot="1" x14ac:dyDescent="0.3">
      <c r="B18" s="35">
        <f>SUM(B5:B17)</f>
        <v>50693383.825033002</v>
      </c>
      <c r="C18" s="35">
        <f>SUM(C5:C17)</f>
        <v>58834286</v>
      </c>
      <c r="D18" s="36" t="s">
        <v>42</v>
      </c>
    </row>
    <row r="19" spans="2:4" ht="18" customHeight="1" thickTop="1" x14ac:dyDescent="0.25">
      <c r="B19" s="14">
        <v>651795</v>
      </c>
      <c r="C19" s="14">
        <v>1923340</v>
      </c>
      <c r="D19" s="28" t="s">
        <v>43</v>
      </c>
    </row>
    <row r="20" spans="2:4" ht="18" customHeight="1" x14ac:dyDescent="0.25">
      <c r="B20" s="16">
        <v>4165486</v>
      </c>
      <c r="C20" s="16">
        <v>1855362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12817</v>
      </c>
      <c r="C22" s="16">
        <v>11355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1172431</v>
      </c>
      <c r="C24" s="16">
        <v>1510577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4141201</v>
      </c>
      <c r="C26" s="16">
        <v>3830789</v>
      </c>
      <c r="D26" s="29" t="s">
        <v>50</v>
      </c>
    </row>
    <row r="27" spans="2:4" ht="18" customHeight="1" x14ac:dyDescent="0.25">
      <c r="B27" s="14">
        <v>946963</v>
      </c>
      <c r="C27" s="14">
        <v>1164070</v>
      </c>
      <c r="D27" s="28" t="s">
        <v>51</v>
      </c>
    </row>
    <row r="28" spans="2:4" ht="18" customHeight="1" x14ac:dyDescent="0.25">
      <c r="B28" s="16">
        <v>29377999</v>
      </c>
      <c r="C28" s="16">
        <v>37910956</v>
      </c>
      <c r="D28" s="29" t="s">
        <v>52</v>
      </c>
    </row>
    <row r="29" spans="2:4" ht="18" customHeight="1" x14ac:dyDescent="0.25">
      <c r="B29" s="14">
        <v>1998095</v>
      </c>
      <c r="C29" s="14">
        <v>2697500</v>
      </c>
      <c r="D29" s="28" t="s">
        <v>53</v>
      </c>
    </row>
    <row r="30" spans="2:4" ht="18" customHeight="1" x14ac:dyDescent="0.25">
      <c r="B30" s="16">
        <v>380877</v>
      </c>
      <c r="C30" s="16">
        <v>570475</v>
      </c>
      <c r="D30" s="29" t="s">
        <v>54</v>
      </c>
    </row>
    <row r="31" spans="2:4" ht="18" customHeight="1" x14ac:dyDescent="0.25">
      <c r="B31" s="41">
        <f>SUM(B19:B30)</f>
        <v>42847664</v>
      </c>
      <c r="C31" s="41">
        <f>SUM(C19:C30)</f>
        <v>51474424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5000000</v>
      </c>
      <c r="C33" s="16">
        <v>5000000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>
        <v>0</v>
      </c>
      <c r="D35" s="29" t="s">
        <v>332</v>
      </c>
    </row>
    <row r="36" spans="2:4" ht="18" customHeight="1" x14ac:dyDescent="0.25">
      <c r="B36" s="14">
        <v>-3469</v>
      </c>
      <c r="C36" s="14">
        <v>607766</v>
      </c>
      <c r="D36" s="28" t="s">
        <v>333</v>
      </c>
    </row>
    <row r="37" spans="2:4" ht="18" customHeight="1" x14ac:dyDescent="0.25">
      <c r="B37" s="16">
        <v>307714</v>
      </c>
      <c r="C37" s="16">
        <v>310256</v>
      </c>
      <c r="D37" s="29" t="s">
        <v>334</v>
      </c>
    </row>
    <row r="38" spans="2:4" ht="18" customHeight="1" x14ac:dyDescent="0.25">
      <c r="B38" s="14">
        <v>648085</v>
      </c>
      <c r="C38" s="14">
        <v>653171</v>
      </c>
      <c r="D38" s="28" t="s">
        <v>335</v>
      </c>
    </row>
    <row r="39" spans="2:4" ht="17.25" customHeight="1" x14ac:dyDescent="0.25">
      <c r="B39" s="16">
        <v>0</v>
      </c>
      <c r="C39" s="16">
        <v>0</v>
      </c>
      <c r="D39" s="29" t="s">
        <v>6</v>
      </c>
    </row>
    <row r="40" spans="2:4" ht="17.25" customHeight="1" x14ac:dyDescent="0.25">
      <c r="B40" s="14">
        <v>107939.02118700001</v>
      </c>
      <c r="C40" s="14">
        <v>107939</v>
      </c>
      <c r="D40" s="28" t="s">
        <v>336</v>
      </c>
    </row>
    <row r="41" spans="2:4" ht="17.25" customHeight="1" x14ac:dyDescent="0.25">
      <c r="B41" s="16">
        <v>0</v>
      </c>
      <c r="C41" s="16">
        <v>2</v>
      </c>
      <c r="D41" s="29" t="s">
        <v>337</v>
      </c>
    </row>
    <row r="42" spans="2:4" ht="17.25" customHeight="1" x14ac:dyDescent="0.25">
      <c r="B42" s="14">
        <v>1785451</v>
      </c>
      <c r="C42" s="14">
        <v>1728671</v>
      </c>
      <c r="D42" s="28" t="s">
        <v>338</v>
      </c>
    </row>
    <row r="43" spans="2:4" ht="17.25" customHeight="1" x14ac:dyDescent="0.25">
      <c r="B43" s="16">
        <v>0</v>
      </c>
      <c r="C43" s="16">
        <v>-1047943</v>
      </c>
      <c r="D43" s="29" t="s">
        <v>339</v>
      </c>
    </row>
    <row r="44" spans="2:4" ht="17.25" customHeight="1" x14ac:dyDescent="0.25">
      <c r="B44" s="37">
        <f>SUM(B33:B43)</f>
        <v>7845720.021187</v>
      </c>
      <c r="C44" s="37">
        <f>SUM(C33:C43)</f>
        <v>7359862</v>
      </c>
      <c r="D44" s="38" t="s">
        <v>7</v>
      </c>
    </row>
    <row r="45" spans="2:4" ht="17.25" customHeight="1" thickBot="1" x14ac:dyDescent="0.3">
      <c r="B45" s="35">
        <f>B31+B44</f>
        <v>50693384.021187</v>
      </c>
      <c r="C45" s="35">
        <f>C31+C44</f>
        <v>58834286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topLeftCell="B1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105</v>
      </c>
      <c r="C1" s="76"/>
      <c r="D1" s="76"/>
    </row>
    <row r="2" spans="2:4" ht="21" customHeight="1" x14ac:dyDescent="0.25">
      <c r="B2" s="76" t="s">
        <v>164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21971894</v>
      </c>
      <c r="C5" s="14">
        <v>35650654</v>
      </c>
      <c r="D5" s="28" t="s">
        <v>10</v>
      </c>
    </row>
    <row r="6" spans="2:4" ht="18" customHeight="1" x14ac:dyDescent="0.25">
      <c r="B6" s="16">
        <v>-7577191</v>
      </c>
      <c r="C6" s="16">
        <v>-9218856</v>
      </c>
      <c r="D6" s="29" t="s">
        <v>11</v>
      </c>
    </row>
    <row r="7" spans="2:4" ht="18" customHeight="1" x14ac:dyDescent="0.25">
      <c r="B7" s="14">
        <v>14394703</v>
      </c>
      <c r="C7" s="14">
        <v>26431798</v>
      </c>
      <c r="D7" s="28" t="s">
        <v>12</v>
      </c>
    </row>
    <row r="8" spans="2:4" ht="18" customHeight="1" x14ac:dyDescent="0.25">
      <c r="B8" s="16">
        <v>2349333</v>
      </c>
      <c r="C8" s="16">
        <v>3192590</v>
      </c>
      <c r="D8" s="29" t="s">
        <v>13</v>
      </c>
    </row>
    <row r="9" spans="2:4" ht="18" customHeight="1" x14ac:dyDescent="0.25">
      <c r="B9" s="14">
        <v>2072161</v>
      </c>
      <c r="C9" s="14">
        <v>1749826</v>
      </c>
      <c r="D9" s="28" t="s">
        <v>57</v>
      </c>
    </row>
    <row r="10" spans="2:4" ht="18" customHeight="1" x14ac:dyDescent="0.25">
      <c r="B10" s="16">
        <v>18816197</v>
      </c>
      <c r="C10" s="16">
        <v>31374214</v>
      </c>
      <c r="D10" s="29" t="s">
        <v>14</v>
      </c>
    </row>
    <row r="11" spans="2:4" ht="18" customHeight="1" x14ac:dyDescent="0.25">
      <c r="B11" s="14">
        <v>-16837852</v>
      </c>
      <c r="C11" s="14">
        <v>-26278516</v>
      </c>
      <c r="D11" s="28" t="s">
        <v>15</v>
      </c>
    </row>
    <row r="12" spans="2:4" ht="18" customHeight="1" x14ac:dyDescent="0.25">
      <c r="B12" s="16">
        <v>4328457</v>
      </c>
      <c r="C12" s="16">
        <v>4600593</v>
      </c>
      <c r="D12" s="29" t="s">
        <v>16</v>
      </c>
    </row>
    <row r="13" spans="2:4" ht="18" customHeight="1" x14ac:dyDescent="0.25">
      <c r="B13" s="14">
        <v>-12509395</v>
      </c>
      <c r="C13" s="14">
        <v>-21677923</v>
      </c>
      <c r="D13" s="28" t="s">
        <v>17</v>
      </c>
    </row>
    <row r="14" spans="2:4" ht="18" customHeight="1" x14ac:dyDescent="0.25">
      <c r="B14" s="16">
        <v>-442326</v>
      </c>
      <c r="C14" s="16">
        <v>-326542</v>
      </c>
      <c r="D14" s="29" t="s">
        <v>18</v>
      </c>
    </row>
    <row r="15" spans="2:4" ht="18" customHeight="1" x14ac:dyDescent="0.25">
      <c r="B15" s="14">
        <v>-106084</v>
      </c>
      <c r="C15" s="14">
        <v>-815189</v>
      </c>
      <c r="D15" s="28" t="s">
        <v>58</v>
      </c>
    </row>
    <row r="16" spans="2:4" ht="18" customHeight="1" x14ac:dyDescent="0.25">
      <c r="B16" s="16">
        <v>-3945451</v>
      </c>
      <c r="C16" s="16">
        <v>-5363630</v>
      </c>
      <c r="D16" s="29" t="s">
        <v>59</v>
      </c>
    </row>
    <row r="17" spans="2:4" ht="18" customHeight="1" x14ac:dyDescent="0.25">
      <c r="B17" s="14">
        <v>-4493861</v>
      </c>
      <c r="C17" s="14">
        <v>-6505361</v>
      </c>
      <c r="D17" s="28" t="s">
        <v>19</v>
      </c>
    </row>
    <row r="18" spans="2:4" ht="18" customHeight="1" x14ac:dyDescent="0.25">
      <c r="B18" s="16">
        <v>1812941</v>
      </c>
      <c r="C18" s="16">
        <v>3190930</v>
      </c>
      <c r="D18" s="29" t="s">
        <v>20</v>
      </c>
    </row>
    <row r="19" spans="2:4" ht="18" customHeight="1" x14ac:dyDescent="0.25">
      <c r="B19" s="14">
        <v>-2710884</v>
      </c>
      <c r="C19" s="14">
        <v>-3907835</v>
      </c>
      <c r="D19" s="28" t="s">
        <v>21</v>
      </c>
    </row>
    <row r="20" spans="2:4" ht="18" customHeight="1" x14ac:dyDescent="0.25">
      <c r="B20" s="16">
        <v>783246</v>
      </c>
      <c r="C20" s="16">
        <v>551634</v>
      </c>
      <c r="D20" s="29" t="s">
        <v>60</v>
      </c>
    </row>
    <row r="21" spans="2:4" ht="18" customHeight="1" x14ac:dyDescent="0.25">
      <c r="B21" s="14">
        <v>-114697</v>
      </c>
      <c r="C21" s="14">
        <v>-165271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498481</v>
      </c>
      <c r="C23" s="14">
        <v>216117</v>
      </c>
      <c r="D23" s="28" t="s">
        <v>61</v>
      </c>
    </row>
    <row r="24" spans="2:4" ht="18" customHeight="1" x14ac:dyDescent="0.25">
      <c r="B24" s="16">
        <v>383784</v>
      </c>
      <c r="C24" s="16">
        <v>50846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383784</v>
      </c>
      <c r="C26" s="39">
        <v>50846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-22.939399999999999</v>
      </c>
      <c r="C28" s="16">
        <v>-36.366492535395359</v>
      </c>
      <c r="D28" s="29" t="s">
        <v>63</v>
      </c>
    </row>
    <row r="29" spans="2:4" ht="18" customHeight="1" x14ac:dyDescent="0.25">
      <c r="B29" s="14">
        <v>99.696200000000005</v>
      </c>
      <c r="C29" s="14">
        <v>47.554726886580461</v>
      </c>
      <c r="D29" s="28" t="s">
        <v>64</v>
      </c>
    </row>
    <row r="30" spans="2:4" ht="18" customHeight="1" x14ac:dyDescent="0.25">
      <c r="B30" s="16">
        <v>76.756799999999998</v>
      </c>
      <c r="C30" s="16">
        <v>11.188234351185102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1.375" customWidth="1"/>
  </cols>
  <sheetData>
    <row r="1" spans="2:4" ht="20.25" customHeight="1" x14ac:dyDescent="0.25">
      <c r="B1" s="76" t="s">
        <v>106</v>
      </c>
      <c r="C1" s="76"/>
      <c r="D1" s="76"/>
    </row>
    <row r="2" spans="2:4" ht="20.25" customHeight="1" x14ac:dyDescent="0.25">
      <c r="B2" s="77" t="s">
        <v>107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3333298</v>
      </c>
      <c r="C5" s="14">
        <v>3916767</v>
      </c>
      <c r="D5" s="28" t="s">
        <v>29</v>
      </c>
    </row>
    <row r="6" spans="2:4" ht="18" customHeight="1" x14ac:dyDescent="0.25">
      <c r="B6" s="16">
        <v>14414489</v>
      </c>
      <c r="C6" s="16">
        <v>23448379</v>
      </c>
      <c r="D6" s="29" t="s">
        <v>30</v>
      </c>
    </row>
    <row r="7" spans="2:4" ht="18" customHeight="1" x14ac:dyDescent="0.25">
      <c r="B7" s="14">
        <v>2796935</v>
      </c>
      <c r="C7" s="14">
        <v>5510119</v>
      </c>
      <c r="D7" s="28" t="s">
        <v>31</v>
      </c>
    </row>
    <row r="8" spans="2:4" ht="18" customHeight="1" x14ac:dyDescent="0.25">
      <c r="B8" s="16">
        <v>47799817</v>
      </c>
      <c r="C8" s="16">
        <v>63450517</v>
      </c>
      <c r="D8" s="29" t="s">
        <v>32</v>
      </c>
    </row>
    <row r="9" spans="2:4" ht="18" customHeight="1" x14ac:dyDescent="0.25">
      <c r="B9" s="14">
        <v>8757293</v>
      </c>
      <c r="C9" s="14">
        <v>16970908</v>
      </c>
      <c r="D9" s="28" t="s">
        <v>33</v>
      </c>
    </row>
    <row r="10" spans="2:4" ht="18" customHeight="1" x14ac:dyDescent="0.25">
      <c r="B10" s="16">
        <v>15477282</v>
      </c>
      <c r="C10" s="16">
        <v>21998893</v>
      </c>
      <c r="D10" s="29" t="s">
        <v>34</v>
      </c>
    </row>
    <row r="11" spans="2:4" ht="18" customHeight="1" x14ac:dyDescent="0.25">
      <c r="B11" s="14">
        <v>197927864.09730175</v>
      </c>
      <c r="C11" s="14">
        <v>246845526.03900364</v>
      </c>
      <c r="D11" s="28" t="s">
        <v>35</v>
      </c>
    </row>
    <row r="12" spans="2:4" ht="18" customHeight="1" x14ac:dyDescent="0.25">
      <c r="B12" s="16">
        <v>2983314</v>
      </c>
      <c r="C12" s="16">
        <v>4821792</v>
      </c>
      <c r="D12" s="29" t="s">
        <v>36</v>
      </c>
    </row>
    <row r="13" spans="2:4" ht="18" customHeight="1" x14ac:dyDescent="0.25">
      <c r="B13" s="14">
        <v>1960000</v>
      </c>
      <c r="C13" s="14">
        <v>1960000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16192819</v>
      </c>
      <c r="C15" s="14">
        <v>27650408</v>
      </c>
      <c r="D15" s="28" t="s">
        <v>39</v>
      </c>
    </row>
    <row r="16" spans="2:4" ht="18" customHeight="1" x14ac:dyDescent="0.25">
      <c r="B16" s="16">
        <v>715761</v>
      </c>
      <c r="C16" s="16">
        <v>1413803</v>
      </c>
      <c r="D16" s="29" t="s">
        <v>40</v>
      </c>
    </row>
    <row r="17" spans="2:4" ht="18" customHeight="1" x14ac:dyDescent="0.25">
      <c r="B17" s="14">
        <v>854081</v>
      </c>
      <c r="C17" s="14">
        <v>1327057</v>
      </c>
      <c r="D17" s="28" t="s">
        <v>41</v>
      </c>
    </row>
    <row r="18" spans="2:4" ht="18" customHeight="1" thickBot="1" x14ac:dyDescent="0.3">
      <c r="B18" s="35">
        <f>SUM(B5:B17)</f>
        <v>313212953.09730172</v>
      </c>
      <c r="C18" s="35">
        <f>SUM(C5:C17)</f>
        <v>419314169.03900361</v>
      </c>
      <c r="D18" s="36" t="s">
        <v>42</v>
      </c>
    </row>
    <row r="19" spans="2:4" ht="18" customHeight="1" thickTop="1" x14ac:dyDescent="0.25">
      <c r="B19" s="14">
        <v>2578945</v>
      </c>
      <c r="C19" s="14">
        <v>4210504</v>
      </c>
      <c r="D19" s="28" t="s">
        <v>43</v>
      </c>
    </row>
    <row r="20" spans="2:4" ht="18" customHeight="1" x14ac:dyDescent="0.25">
      <c r="B20" s="16">
        <v>6852549</v>
      </c>
      <c r="C20" s="16">
        <v>7583774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9493</v>
      </c>
      <c r="C22" s="16">
        <v>24835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7142918</v>
      </c>
      <c r="C24" s="16">
        <v>10176279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7724364</v>
      </c>
      <c r="C26" s="16">
        <v>9838742</v>
      </c>
      <c r="D26" s="29" t="s">
        <v>50</v>
      </c>
    </row>
    <row r="27" spans="2:4" ht="18" customHeight="1" x14ac:dyDescent="0.25">
      <c r="B27" s="14">
        <v>1056972</v>
      </c>
      <c r="C27" s="14">
        <v>3236286</v>
      </c>
      <c r="D27" s="28" t="s">
        <v>51</v>
      </c>
    </row>
    <row r="28" spans="2:4" ht="18" customHeight="1" x14ac:dyDescent="0.25">
      <c r="B28" s="16">
        <v>183543264</v>
      </c>
      <c r="C28" s="16">
        <v>260287068</v>
      </c>
      <c r="D28" s="29" t="s">
        <v>52</v>
      </c>
    </row>
    <row r="29" spans="2:4" ht="18" customHeight="1" x14ac:dyDescent="0.25">
      <c r="B29" s="14">
        <v>9177700</v>
      </c>
      <c r="C29" s="14">
        <v>14453637</v>
      </c>
      <c r="D29" s="28" t="s">
        <v>53</v>
      </c>
    </row>
    <row r="30" spans="2:4" ht="18" customHeight="1" x14ac:dyDescent="0.25">
      <c r="B30" s="16">
        <v>962651</v>
      </c>
      <c r="C30" s="16">
        <v>1644582</v>
      </c>
      <c r="D30" s="29" t="s">
        <v>54</v>
      </c>
    </row>
    <row r="31" spans="2:4" ht="18" customHeight="1" x14ac:dyDescent="0.25">
      <c r="B31" s="41">
        <f>SUM(B19:B30)</f>
        <v>219048856</v>
      </c>
      <c r="C31" s="41">
        <f>SUM(C19:C30)</f>
        <v>311455707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58174200</v>
      </c>
      <c r="C33" s="16">
        <v>75000000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4191483</v>
      </c>
      <c r="C37" s="16">
        <v>5457943</v>
      </c>
      <c r="D37" s="29" t="s">
        <v>334</v>
      </c>
    </row>
    <row r="38" spans="2:4" ht="18" customHeight="1" x14ac:dyDescent="0.25">
      <c r="B38" s="14">
        <v>3465796</v>
      </c>
      <c r="C38" s="14">
        <v>2936916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28332618</v>
      </c>
      <c r="C42" s="14">
        <v>24463603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94164097</v>
      </c>
      <c r="C44" s="37">
        <f>SUM(C33:C43)</f>
        <v>107858462</v>
      </c>
      <c r="D44" s="38" t="s">
        <v>7</v>
      </c>
    </row>
    <row r="45" spans="2:4" ht="17.25" customHeight="1" thickBot="1" x14ac:dyDescent="0.3">
      <c r="B45" s="35">
        <f>B31+B44</f>
        <v>313212953</v>
      </c>
      <c r="C45" s="35">
        <f>C31+C44</f>
        <v>419314169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108</v>
      </c>
      <c r="C1" s="76"/>
      <c r="D1" s="76"/>
    </row>
    <row r="2" spans="2:4" ht="21" customHeight="1" x14ac:dyDescent="0.25">
      <c r="B2" s="76" t="s">
        <v>165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45603592.984827608</v>
      </c>
      <c r="C5" s="14">
        <v>69967709</v>
      </c>
      <c r="D5" s="28" t="s">
        <v>10</v>
      </c>
    </row>
    <row r="6" spans="2:4" ht="18" customHeight="1" x14ac:dyDescent="0.25">
      <c r="B6" s="16">
        <v>-4866555.3704680009</v>
      </c>
      <c r="C6" s="16">
        <v>-7204695</v>
      </c>
      <c r="D6" s="29" t="s">
        <v>11</v>
      </c>
    </row>
    <row r="7" spans="2:4" ht="18" customHeight="1" x14ac:dyDescent="0.25">
      <c r="B7" s="14">
        <v>40737037.61435961</v>
      </c>
      <c r="C7" s="14">
        <v>62763014</v>
      </c>
      <c r="D7" s="28" t="s">
        <v>12</v>
      </c>
    </row>
    <row r="8" spans="2:4" ht="18" customHeight="1" x14ac:dyDescent="0.25">
      <c r="B8" s="16">
        <v>24644080</v>
      </c>
      <c r="C8" s="16">
        <v>38852182</v>
      </c>
      <c r="D8" s="29" t="s">
        <v>13</v>
      </c>
    </row>
    <row r="9" spans="2:4" ht="18" customHeight="1" x14ac:dyDescent="0.25">
      <c r="B9" s="14">
        <v>2594353</v>
      </c>
      <c r="C9" s="14">
        <v>2891039</v>
      </c>
      <c r="D9" s="28" t="s">
        <v>57</v>
      </c>
    </row>
    <row r="10" spans="2:4" ht="18" customHeight="1" x14ac:dyDescent="0.25">
      <c r="B10" s="16">
        <v>67975470.614359617</v>
      </c>
      <c r="C10" s="16">
        <v>104506235</v>
      </c>
      <c r="D10" s="29" t="s">
        <v>14</v>
      </c>
    </row>
    <row r="11" spans="2:4" ht="18" customHeight="1" x14ac:dyDescent="0.25">
      <c r="B11" s="14">
        <v>-31914643</v>
      </c>
      <c r="C11" s="14">
        <v>-56097909</v>
      </c>
      <c r="D11" s="28" t="s">
        <v>15</v>
      </c>
    </row>
    <row r="12" spans="2:4" ht="18" customHeight="1" x14ac:dyDescent="0.25">
      <c r="B12" s="16">
        <v>5029541</v>
      </c>
      <c r="C12" s="16">
        <v>7883340</v>
      </c>
      <c r="D12" s="29" t="s">
        <v>16</v>
      </c>
    </row>
    <row r="13" spans="2:4" ht="18" customHeight="1" x14ac:dyDescent="0.25">
      <c r="B13" s="14">
        <v>-26885102</v>
      </c>
      <c r="C13" s="14">
        <v>-48214569</v>
      </c>
      <c r="D13" s="28" t="s">
        <v>17</v>
      </c>
    </row>
    <row r="14" spans="2:4" ht="18" customHeight="1" x14ac:dyDescent="0.25">
      <c r="B14" s="16">
        <v>-5372200</v>
      </c>
      <c r="C14" s="16">
        <v>-8857298</v>
      </c>
      <c r="D14" s="29" t="s">
        <v>18</v>
      </c>
    </row>
    <row r="15" spans="2:4" ht="18" customHeight="1" x14ac:dyDescent="0.25">
      <c r="B15" s="14">
        <v>-753833.04444442189</v>
      </c>
      <c r="C15" s="14">
        <v>-2001649</v>
      </c>
      <c r="D15" s="28" t="s">
        <v>58</v>
      </c>
    </row>
    <row r="16" spans="2:4" ht="18" customHeight="1" x14ac:dyDescent="0.25">
      <c r="B16" s="16">
        <v>-15401403</v>
      </c>
      <c r="C16" s="16">
        <v>-20883482</v>
      </c>
      <c r="D16" s="29" t="s">
        <v>59</v>
      </c>
    </row>
    <row r="17" spans="2:4" ht="18" customHeight="1" x14ac:dyDescent="0.25">
      <c r="B17" s="14">
        <v>-21527436.044444423</v>
      </c>
      <c r="C17" s="14">
        <v>-31742429</v>
      </c>
      <c r="D17" s="28" t="s">
        <v>19</v>
      </c>
    </row>
    <row r="18" spans="2:4" ht="18" customHeight="1" x14ac:dyDescent="0.25">
      <c r="B18" s="16">
        <v>19562932.56991519</v>
      </c>
      <c r="C18" s="16">
        <v>24549237</v>
      </c>
      <c r="D18" s="29" t="s">
        <v>20</v>
      </c>
    </row>
    <row r="19" spans="2:4" ht="18" customHeight="1" x14ac:dyDescent="0.25">
      <c r="B19" s="14">
        <v>-6443308</v>
      </c>
      <c r="C19" s="14">
        <v>-10445613</v>
      </c>
      <c r="D19" s="28" t="s">
        <v>21</v>
      </c>
    </row>
    <row r="20" spans="2:4" ht="18" customHeight="1" x14ac:dyDescent="0.25">
      <c r="B20" s="16">
        <v>15111122</v>
      </c>
      <c r="C20" s="16">
        <v>8637350</v>
      </c>
      <c r="D20" s="29" t="s">
        <v>60</v>
      </c>
    </row>
    <row r="21" spans="2:4" ht="18" customHeight="1" x14ac:dyDescent="0.25">
      <c r="B21" s="14">
        <v>28230746.56991519</v>
      </c>
      <c r="C21" s="14">
        <v>22740974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33">
        <v>3982183.4888888798</v>
      </c>
      <c r="C23" s="14">
        <v>2588231</v>
      </c>
      <c r="D23" s="28" t="s">
        <v>61</v>
      </c>
    </row>
    <row r="24" spans="2:4" ht="18" customHeight="1" x14ac:dyDescent="0.25">
      <c r="B24" s="16">
        <v>32212930.058804069</v>
      </c>
      <c r="C24" s="16">
        <v>25329205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32212930.058804069</v>
      </c>
      <c r="C26" s="39">
        <v>25329205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376.40995426553587</v>
      </c>
      <c r="C28" s="16">
        <v>303.21298666666667</v>
      </c>
      <c r="D28" s="29" t="s">
        <v>63</v>
      </c>
    </row>
    <row r="29" spans="2:4" ht="18" customHeight="1" x14ac:dyDescent="0.25">
      <c r="B29" s="14">
        <v>53.095779851851731</v>
      </c>
      <c r="C29" s="14">
        <v>34.509746666666665</v>
      </c>
      <c r="D29" s="28" t="s">
        <v>64</v>
      </c>
    </row>
    <row r="30" spans="2:4" ht="18" customHeight="1" x14ac:dyDescent="0.25">
      <c r="B30" s="16">
        <v>429.50573411738759</v>
      </c>
      <c r="C30" s="16">
        <v>337.72273333333334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1.375" customWidth="1"/>
  </cols>
  <sheetData>
    <row r="1" spans="2:4" ht="21" customHeight="1" x14ac:dyDescent="0.25">
      <c r="B1" s="76" t="s">
        <v>109</v>
      </c>
      <c r="C1" s="76"/>
      <c r="D1" s="76"/>
    </row>
    <row r="2" spans="2:4" ht="21" customHeight="1" x14ac:dyDescent="0.25">
      <c r="B2" s="77" t="s">
        <v>110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3194047.6672629998</v>
      </c>
      <c r="C5" s="14">
        <v>683208.90531400009</v>
      </c>
      <c r="D5" s="28" t="s">
        <v>29</v>
      </c>
    </row>
    <row r="6" spans="2:4" ht="18" customHeight="1" x14ac:dyDescent="0.25">
      <c r="B6" s="16">
        <v>37846597</v>
      </c>
      <c r="C6" s="16">
        <v>58665596.779968962</v>
      </c>
      <c r="D6" s="29" t="s">
        <v>30</v>
      </c>
    </row>
    <row r="7" spans="2:4" ht="18" customHeight="1" x14ac:dyDescent="0.25">
      <c r="B7" s="14">
        <v>1746588</v>
      </c>
      <c r="C7" s="14">
        <v>2579577.9886269998</v>
      </c>
      <c r="D7" s="28" t="s">
        <v>31</v>
      </c>
    </row>
    <row r="8" spans="2:4" ht="18" customHeight="1" x14ac:dyDescent="0.25">
      <c r="B8" s="16">
        <v>21693502.712278366</v>
      </c>
      <c r="C8" s="16">
        <v>21163207.242555924</v>
      </c>
      <c r="D8" s="29" t="s">
        <v>32</v>
      </c>
    </row>
    <row r="9" spans="2:4" ht="18" customHeight="1" x14ac:dyDescent="0.25">
      <c r="B9" s="14">
        <v>2729659.588031</v>
      </c>
      <c r="C9" s="14">
        <v>6602698.4539289996</v>
      </c>
      <c r="D9" s="28" t="s">
        <v>33</v>
      </c>
    </row>
    <row r="10" spans="2:4" ht="18" customHeight="1" x14ac:dyDescent="0.25">
      <c r="B10" s="16">
        <v>1661460</v>
      </c>
      <c r="C10" s="16">
        <v>2435519.7022060002</v>
      </c>
      <c r="D10" s="29" t="s">
        <v>34</v>
      </c>
    </row>
    <row r="11" spans="2:4" ht="18" customHeight="1" x14ac:dyDescent="0.25">
      <c r="B11" s="14">
        <v>12958012.93394294</v>
      </c>
      <c r="C11" s="14">
        <v>17903710.747145507</v>
      </c>
      <c r="D11" s="28" t="s">
        <v>35</v>
      </c>
    </row>
    <row r="12" spans="2:4" ht="18" customHeight="1" x14ac:dyDescent="0.25">
      <c r="B12" s="16">
        <v>1526960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2102345.8133481252</v>
      </c>
      <c r="D14" s="29" t="s">
        <v>38</v>
      </c>
    </row>
    <row r="15" spans="2:4" ht="18" customHeight="1" x14ac:dyDescent="0.25">
      <c r="B15" s="14">
        <v>7684558</v>
      </c>
      <c r="C15" s="14">
        <v>5866432.2832859987</v>
      </c>
      <c r="D15" s="28" t="s">
        <v>39</v>
      </c>
    </row>
    <row r="16" spans="2:4" ht="18" customHeight="1" x14ac:dyDescent="0.25">
      <c r="B16" s="16">
        <v>298735</v>
      </c>
      <c r="C16" s="16">
        <v>511605.425773</v>
      </c>
      <c r="D16" s="29" t="s">
        <v>40</v>
      </c>
    </row>
    <row r="17" spans="2:4" ht="18" customHeight="1" x14ac:dyDescent="0.25">
      <c r="B17" s="14">
        <v>377674</v>
      </c>
      <c r="C17" s="14">
        <v>558391</v>
      </c>
      <c r="D17" s="28" t="s">
        <v>41</v>
      </c>
    </row>
    <row r="18" spans="2:4" ht="18" customHeight="1" thickBot="1" x14ac:dyDescent="0.3">
      <c r="B18" s="35">
        <f>SUM(B5:B17)</f>
        <v>91717794.901515305</v>
      </c>
      <c r="C18" s="35">
        <f>SUM(C5:C17)</f>
        <v>119072294.34215352</v>
      </c>
      <c r="D18" s="36" t="s">
        <v>42</v>
      </c>
    </row>
    <row r="19" spans="2:4" ht="18" customHeight="1" thickTop="1" x14ac:dyDescent="0.25">
      <c r="B19" s="14">
        <v>9618947.7632450014</v>
      </c>
      <c r="C19" s="14">
        <v>13248333.701134998</v>
      </c>
      <c r="D19" s="28" t="s">
        <v>43</v>
      </c>
    </row>
    <row r="20" spans="2:4" ht="18" customHeight="1" x14ac:dyDescent="0.25">
      <c r="B20" s="16">
        <v>7855928.5701540001</v>
      </c>
      <c r="C20" s="16">
        <v>8734446.5184460003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1737870.4</v>
      </c>
      <c r="C22" s="16">
        <v>189046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5949433.7957949992</v>
      </c>
      <c r="C24" s="16">
        <v>8300920.2557870001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14454083.51564843</v>
      </c>
      <c r="C26" s="16">
        <v>13182473.975684</v>
      </c>
      <c r="D26" s="29" t="s">
        <v>50</v>
      </c>
    </row>
    <row r="27" spans="2:4" ht="18" customHeight="1" x14ac:dyDescent="0.25">
      <c r="B27" s="14">
        <v>628200</v>
      </c>
      <c r="C27" s="14">
        <v>1701733.8786839556</v>
      </c>
      <c r="D27" s="28" t="s">
        <v>51</v>
      </c>
    </row>
    <row r="28" spans="2:4" ht="18" customHeight="1" x14ac:dyDescent="0.25">
      <c r="B28" s="16">
        <v>42175681.254926398</v>
      </c>
      <c r="C28" s="16">
        <v>60964347.981536105</v>
      </c>
      <c r="D28" s="29" t="s">
        <v>52</v>
      </c>
    </row>
    <row r="29" spans="2:4" ht="18" customHeight="1" x14ac:dyDescent="0.25">
      <c r="B29" s="14">
        <v>4293835.3</v>
      </c>
      <c r="C29" s="14">
        <v>5565914.8050969383</v>
      </c>
      <c r="D29" s="28" t="s">
        <v>53</v>
      </c>
    </row>
    <row r="30" spans="2:4" ht="18" customHeight="1" x14ac:dyDescent="0.25">
      <c r="B30" s="16">
        <v>799839.43260599999</v>
      </c>
      <c r="C30" s="16">
        <v>1212496.2136939999</v>
      </c>
      <c r="D30" s="29" t="s">
        <v>54</v>
      </c>
    </row>
    <row r="31" spans="2:4" ht="18" customHeight="1" x14ac:dyDescent="0.25">
      <c r="B31" s="41">
        <f>SUM(B19:B30)</f>
        <v>87513820.032374829</v>
      </c>
      <c r="C31" s="41">
        <f>SUM(C19:C30)</f>
        <v>113099713.330063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5810000</v>
      </c>
      <c r="C33" s="16">
        <v>5810000</v>
      </c>
      <c r="D33" s="29" t="s">
        <v>330</v>
      </c>
    </row>
    <row r="34" spans="2:4" ht="18" customHeight="1" x14ac:dyDescent="0.25">
      <c r="B34" s="14">
        <v>0</v>
      </c>
      <c r="C34" s="14">
        <v>1533101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353739</v>
      </c>
      <c r="C37" s="16">
        <v>365514.18048412522</v>
      </c>
      <c r="D37" s="29" t="s">
        <v>334</v>
      </c>
    </row>
    <row r="38" spans="2:4" ht="18" customHeight="1" x14ac:dyDescent="0.25">
      <c r="B38" s="14">
        <v>660104</v>
      </c>
      <c r="C38" s="14">
        <v>683655</v>
      </c>
      <c r="D38" s="28" t="s">
        <v>335</v>
      </c>
    </row>
    <row r="39" spans="2:4" ht="17.25" customHeight="1" x14ac:dyDescent="0.25">
      <c r="B39" s="16">
        <v>1200</v>
      </c>
      <c r="C39" s="16">
        <v>1200</v>
      </c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-2621068</v>
      </c>
      <c r="C42" s="14">
        <v>-2420889.3603515006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4203975</v>
      </c>
      <c r="C44" s="37">
        <f>SUM(C33:C43)</f>
        <v>5972580.8201326244</v>
      </c>
      <c r="D44" s="38" t="s">
        <v>7</v>
      </c>
    </row>
    <row r="45" spans="2:4" ht="17.25" customHeight="1" thickBot="1" x14ac:dyDescent="0.3">
      <c r="B45" s="35">
        <f>B31+B44</f>
        <v>91717795.032374829</v>
      </c>
      <c r="C45" s="35">
        <f>C31+C44</f>
        <v>119072294.15019563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  <col min="5" max="5" width="8" customWidth="1"/>
  </cols>
  <sheetData>
    <row r="1" spans="2:4" ht="21" customHeight="1" x14ac:dyDescent="0.25">
      <c r="B1" s="76" t="s">
        <v>111</v>
      </c>
      <c r="C1" s="76"/>
      <c r="D1" s="76"/>
    </row>
    <row r="2" spans="2:4" ht="21" customHeight="1" x14ac:dyDescent="0.25">
      <c r="B2" s="76" t="s">
        <v>166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41102271</v>
      </c>
      <c r="C5" s="14">
        <v>55357112.496039346</v>
      </c>
      <c r="D5" s="28" t="s">
        <v>10</v>
      </c>
    </row>
    <row r="6" spans="2:4" ht="18" customHeight="1" x14ac:dyDescent="0.25">
      <c r="B6" s="16">
        <v>-11421573.5</v>
      </c>
      <c r="C6" s="16">
        <v>-12163330.2477453</v>
      </c>
      <c r="D6" s="29" t="s">
        <v>11</v>
      </c>
    </row>
    <row r="7" spans="2:4" ht="18" customHeight="1" x14ac:dyDescent="0.25">
      <c r="B7" s="14">
        <v>29680697.5</v>
      </c>
      <c r="C7" s="14">
        <v>43193782.248294048</v>
      </c>
      <c r="D7" s="28" t="s">
        <v>12</v>
      </c>
    </row>
    <row r="8" spans="2:4" ht="18" customHeight="1" x14ac:dyDescent="0.25">
      <c r="B8" s="16">
        <v>2513245</v>
      </c>
      <c r="C8" s="16">
        <v>2333663</v>
      </c>
      <c r="D8" s="29" t="s">
        <v>13</v>
      </c>
    </row>
    <row r="9" spans="2:4" ht="18" customHeight="1" x14ac:dyDescent="0.25">
      <c r="B9" s="14">
        <v>1939312</v>
      </c>
      <c r="C9" s="14">
        <v>2088638.4067715071</v>
      </c>
      <c r="D9" s="28" t="s">
        <v>57</v>
      </c>
    </row>
    <row r="10" spans="2:4" ht="18" customHeight="1" x14ac:dyDescent="0.25">
      <c r="B10" s="16">
        <v>34133254.5</v>
      </c>
      <c r="C10" s="16">
        <v>47616083.655065551</v>
      </c>
      <c r="D10" s="29" t="s">
        <v>14</v>
      </c>
    </row>
    <row r="11" spans="2:4" ht="18" customHeight="1" x14ac:dyDescent="0.25">
      <c r="B11" s="14">
        <v>-34447795</v>
      </c>
      <c r="C11" s="14">
        <v>-45963986.473000571</v>
      </c>
      <c r="D11" s="28" t="s">
        <v>15</v>
      </c>
    </row>
    <row r="12" spans="2:4" ht="18" customHeight="1" x14ac:dyDescent="0.25">
      <c r="B12" s="16">
        <v>7617318.7693430008</v>
      </c>
      <c r="C12" s="16">
        <v>7599967.1272095786</v>
      </c>
      <c r="D12" s="29" t="s">
        <v>16</v>
      </c>
    </row>
    <row r="13" spans="2:4" ht="18" customHeight="1" x14ac:dyDescent="0.25">
      <c r="B13" s="14">
        <v>-26830476.230657</v>
      </c>
      <c r="C13" s="14">
        <v>-38364019.34579099</v>
      </c>
      <c r="D13" s="28" t="s">
        <v>17</v>
      </c>
    </row>
    <row r="14" spans="2:4" ht="18" customHeight="1" x14ac:dyDescent="0.25">
      <c r="B14" s="16">
        <v>-14605.2</v>
      </c>
      <c r="C14" s="16">
        <v>-188048.851868</v>
      </c>
      <c r="D14" s="29" t="s">
        <v>18</v>
      </c>
    </row>
    <row r="15" spans="2:4" ht="18" customHeight="1" x14ac:dyDescent="0.25">
      <c r="B15" s="14">
        <v>-166187</v>
      </c>
      <c r="C15" s="14">
        <v>-1178852.505096938</v>
      </c>
      <c r="D15" s="28" t="s">
        <v>58</v>
      </c>
    </row>
    <row r="16" spans="2:4" ht="18" customHeight="1" x14ac:dyDescent="0.25">
      <c r="B16" s="16">
        <v>-5968654.4000000004</v>
      </c>
      <c r="C16" s="16">
        <v>-7307817.3384639993</v>
      </c>
      <c r="D16" s="29" t="s">
        <v>59</v>
      </c>
    </row>
    <row r="17" spans="2:4" ht="18" customHeight="1" x14ac:dyDescent="0.25">
      <c r="B17" s="14">
        <v>-6149446.6000000006</v>
      </c>
      <c r="C17" s="14">
        <v>-8674718.6954289377</v>
      </c>
      <c r="D17" s="28" t="s">
        <v>19</v>
      </c>
    </row>
    <row r="18" spans="2:4" ht="18" customHeight="1" x14ac:dyDescent="0.25">
      <c r="B18" s="16">
        <v>1153331.6693429984</v>
      </c>
      <c r="C18" s="16">
        <v>577345.61384562403</v>
      </c>
      <c r="D18" s="29" t="s">
        <v>20</v>
      </c>
    </row>
    <row r="19" spans="2:4" ht="18" customHeight="1" x14ac:dyDescent="0.25">
      <c r="B19" s="14">
        <v>-5382844.998354</v>
      </c>
      <c r="C19" s="14">
        <v>-6614455.6004799996</v>
      </c>
      <c r="D19" s="28" t="s">
        <v>21</v>
      </c>
    </row>
    <row r="20" spans="2:4" ht="18" customHeight="1" x14ac:dyDescent="0.25">
      <c r="B20" s="16">
        <v>1517708.0997969997</v>
      </c>
      <c r="C20" s="16">
        <v>5432090.913803</v>
      </c>
      <c r="D20" s="29" t="s">
        <v>60</v>
      </c>
    </row>
    <row r="21" spans="2:4" ht="18" customHeight="1" x14ac:dyDescent="0.25">
      <c r="B21" s="14">
        <v>-2711805.2292140019</v>
      </c>
      <c r="C21" s="14">
        <v>-605019.07283137552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95238.439332000009</v>
      </c>
      <c r="C23" s="14">
        <v>840523.892964</v>
      </c>
      <c r="D23" s="28" t="s">
        <v>61</v>
      </c>
    </row>
    <row r="24" spans="2:4" ht="18" customHeight="1" x14ac:dyDescent="0.25">
      <c r="B24" s="16">
        <v>-2616566.7898820019</v>
      </c>
      <c r="C24" s="16">
        <v>235504.82013262447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-2616566.7898820019</v>
      </c>
      <c r="C26" s="39">
        <v>235504.82013262447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-466.74788798864063</v>
      </c>
      <c r="C28" s="16">
        <v>-104.13409170935896</v>
      </c>
      <c r="D28" s="29" t="s">
        <v>63</v>
      </c>
    </row>
    <row r="29" spans="2:4" ht="18" customHeight="1" x14ac:dyDescent="0.25">
      <c r="B29" s="14">
        <v>16.39215823270224</v>
      </c>
      <c r="C29" s="14">
        <v>144.66848415903613</v>
      </c>
      <c r="D29" s="28" t="s">
        <v>64</v>
      </c>
    </row>
    <row r="30" spans="2:4" ht="18" customHeight="1" x14ac:dyDescent="0.25">
      <c r="B30" s="16">
        <v>-450.3557297559384</v>
      </c>
      <c r="C30" s="16">
        <v>40.534392449677171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1.375" customWidth="1"/>
  </cols>
  <sheetData>
    <row r="1" spans="2:4" ht="21" customHeight="1" x14ac:dyDescent="0.25">
      <c r="B1" s="76" t="s">
        <v>167</v>
      </c>
      <c r="C1" s="76"/>
      <c r="D1" s="76"/>
    </row>
    <row r="2" spans="2:4" ht="21" customHeight="1" x14ac:dyDescent="0.25">
      <c r="B2" s="77" t="s">
        <v>112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307800</v>
      </c>
      <c r="C5" s="14">
        <v>307920</v>
      </c>
      <c r="D5" s="28" t="s">
        <v>29</v>
      </c>
    </row>
    <row r="6" spans="2:4" ht="18" customHeight="1" x14ac:dyDescent="0.25">
      <c r="B6" s="16">
        <v>3439539</v>
      </c>
      <c r="C6" s="16">
        <v>10426959</v>
      </c>
      <c r="D6" s="29" t="s">
        <v>30</v>
      </c>
    </row>
    <row r="7" spans="2:4" ht="18" customHeight="1" x14ac:dyDescent="0.25">
      <c r="B7" s="14">
        <v>16482</v>
      </c>
      <c r="C7" s="14">
        <v>183946</v>
      </c>
      <c r="D7" s="28" t="s">
        <v>31</v>
      </c>
    </row>
    <row r="8" spans="2:4" ht="18" customHeight="1" x14ac:dyDescent="0.25">
      <c r="B8" s="16">
        <v>919581</v>
      </c>
      <c r="C8" s="16">
        <v>2335395.335</v>
      </c>
      <c r="D8" s="29" t="s">
        <v>32</v>
      </c>
    </row>
    <row r="9" spans="2:4" ht="18" customHeight="1" x14ac:dyDescent="0.25">
      <c r="B9" s="14">
        <v>6492528</v>
      </c>
      <c r="C9" s="14">
        <v>1482840</v>
      </c>
      <c r="D9" s="28" t="s">
        <v>33</v>
      </c>
    </row>
    <row r="10" spans="2:4" ht="18" customHeight="1" x14ac:dyDescent="0.25">
      <c r="B10" s="16">
        <v>49915</v>
      </c>
      <c r="C10" s="16">
        <v>65934</v>
      </c>
      <c r="D10" s="29" t="s">
        <v>34</v>
      </c>
    </row>
    <row r="11" spans="2:4" ht="18" customHeight="1" x14ac:dyDescent="0.25">
      <c r="B11" s="14">
        <v>202224</v>
      </c>
      <c r="C11" s="14">
        <v>1132467</v>
      </c>
      <c r="D11" s="28" t="s">
        <v>35</v>
      </c>
    </row>
    <row r="12" spans="2:4" ht="18" customHeight="1" x14ac:dyDescent="0.25">
      <c r="B12" s="16">
        <v>198777</v>
      </c>
      <c r="C12" s="16">
        <v>2301951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338107</v>
      </c>
      <c r="C15" s="14">
        <v>3616579</v>
      </c>
      <c r="D15" s="28" t="s">
        <v>39</v>
      </c>
    </row>
    <row r="16" spans="2:4" ht="18" customHeight="1" x14ac:dyDescent="0.25">
      <c r="B16" s="16">
        <v>155918</v>
      </c>
      <c r="C16" s="16">
        <v>433941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12120871</v>
      </c>
      <c r="C18" s="35">
        <f>SUM(C5:C17)</f>
        <v>22287932.335000001</v>
      </c>
      <c r="D18" s="36" t="s">
        <v>42</v>
      </c>
    </row>
    <row r="19" spans="2:4" ht="18" customHeight="1" thickTop="1" x14ac:dyDescent="0.25">
      <c r="B19" s="14">
        <v>1353980</v>
      </c>
      <c r="C19" s="14">
        <v>2082053</v>
      </c>
      <c r="D19" s="28" t="s">
        <v>43</v>
      </c>
    </row>
    <row r="20" spans="2:4" ht="18" customHeight="1" x14ac:dyDescent="0.25">
      <c r="B20" s="16">
        <v>653918</v>
      </c>
      <c r="C20" s="16">
        <v>692677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13650</v>
      </c>
      <c r="C22" s="16">
        <v>13650</v>
      </c>
      <c r="D22" s="29" t="s">
        <v>46</v>
      </c>
    </row>
    <row r="23" spans="2:4" ht="18" customHeight="1" x14ac:dyDescent="0.25">
      <c r="B23" s="14">
        <v>20238</v>
      </c>
      <c r="C23" s="14">
        <v>0</v>
      </c>
      <c r="D23" s="28" t="s">
        <v>47</v>
      </c>
    </row>
    <row r="24" spans="2:4" ht="18" customHeight="1" x14ac:dyDescent="0.25">
      <c r="B24" s="16">
        <v>1135202</v>
      </c>
      <c r="C24" s="16">
        <v>1943078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1613542</v>
      </c>
      <c r="C26" s="16">
        <v>1557582</v>
      </c>
      <c r="D26" s="29" t="s">
        <v>50</v>
      </c>
    </row>
    <row r="27" spans="2:4" ht="18" customHeight="1" x14ac:dyDescent="0.25">
      <c r="B27" s="14">
        <v>717842</v>
      </c>
      <c r="C27" s="14">
        <v>1290510</v>
      </c>
      <c r="D27" s="28" t="s">
        <v>51</v>
      </c>
    </row>
    <row r="28" spans="2:4" ht="18" customHeight="1" x14ac:dyDescent="0.25">
      <c r="B28" s="16">
        <v>4186585</v>
      </c>
      <c r="C28" s="16">
        <v>9052988.626600001</v>
      </c>
      <c r="D28" s="29" t="s">
        <v>52</v>
      </c>
    </row>
    <row r="29" spans="2:4" ht="18" customHeight="1" x14ac:dyDescent="0.25">
      <c r="B29" s="14">
        <v>540559</v>
      </c>
      <c r="C29" s="14">
        <v>838698.29960000014</v>
      </c>
      <c r="D29" s="28" t="s">
        <v>53</v>
      </c>
    </row>
    <row r="30" spans="2:4" ht="18" customHeight="1" x14ac:dyDescent="0.25">
      <c r="B30" s="16">
        <v>140985</v>
      </c>
      <c r="C30" s="16">
        <v>212478</v>
      </c>
      <c r="D30" s="29" t="s">
        <v>54</v>
      </c>
    </row>
    <row r="31" spans="2:4" ht="18" customHeight="1" x14ac:dyDescent="0.25">
      <c r="B31" s="41">
        <f>SUM(B19:B30)</f>
        <v>10376501</v>
      </c>
      <c r="C31" s="41">
        <f>SUM(C19:C30)</f>
        <v>17683714.926200002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1500000</v>
      </c>
      <c r="C33" s="16">
        <v>3590242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16630</v>
      </c>
      <c r="C36" s="14">
        <v>16630</v>
      </c>
      <c r="D36" s="28" t="s">
        <v>333</v>
      </c>
    </row>
    <row r="37" spans="2:4" ht="18" customHeight="1" x14ac:dyDescent="0.25">
      <c r="B37" s="16">
        <v>32401</v>
      </c>
      <c r="C37" s="16">
        <v>32401</v>
      </c>
      <c r="D37" s="29" t="s">
        <v>334</v>
      </c>
    </row>
    <row r="38" spans="2:4" ht="18" customHeight="1" x14ac:dyDescent="0.25">
      <c r="B38" s="14">
        <v>58013</v>
      </c>
      <c r="C38" s="14">
        <v>58013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2128959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197621</v>
      </c>
      <c r="C42" s="14">
        <v>-1161732.5912000015</v>
      </c>
      <c r="D42" s="28" t="s">
        <v>338</v>
      </c>
    </row>
    <row r="43" spans="2:4" ht="17.25" customHeight="1" x14ac:dyDescent="0.25">
      <c r="B43" s="16">
        <v>-60295</v>
      </c>
      <c r="C43" s="16">
        <v>-60295</v>
      </c>
      <c r="D43" s="29" t="s">
        <v>339</v>
      </c>
    </row>
    <row r="44" spans="2:4" ht="17.25" customHeight="1" x14ac:dyDescent="0.25">
      <c r="B44" s="37">
        <f>SUM(B33:B43)</f>
        <v>1744370</v>
      </c>
      <c r="C44" s="37">
        <f>SUM(C33:C43)</f>
        <v>4604217.4087999985</v>
      </c>
      <c r="D44" s="38" t="s">
        <v>7</v>
      </c>
    </row>
    <row r="45" spans="2:4" ht="17.25" customHeight="1" thickBot="1" x14ac:dyDescent="0.3">
      <c r="B45" s="35">
        <f>B31+B44</f>
        <v>12120871</v>
      </c>
      <c r="C45" s="35">
        <f>C31+C44</f>
        <v>22287932.335000001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6.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82" t="s">
        <v>56</v>
      </c>
      <c r="C1" s="76"/>
      <c r="D1" s="76"/>
    </row>
    <row r="2" spans="2:4" ht="21" customHeight="1" x14ac:dyDescent="0.25">
      <c r="B2" s="82" t="s">
        <v>149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32.25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401779966.57033074</v>
      </c>
      <c r="C5" s="14">
        <v>568884480.48517823</v>
      </c>
      <c r="D5" s="28" t="s">
        <v>10</v>
      </c>
    </row>
    <row r="6" spans="2:4" ht="18" customHeight="1" x14ac:dyDescent="0.25">
      <c r="B6" s="16">
        <v>-47593109.048185878</v>
      </c>
      <c r="C6" s="16">
        <v>-65276744.249802351</v>
      </c>
      <c r="D6" s="29" t="s">
        <v>11</v>
      </c>
    </row>
    <row r="7" spans="2:4" ht="18" customHeight="1" x14ac:dyDescent="0.25">
      <c r="B7" s="14">
        <v>354186857.52214485</v>
      </c>
      <c r="C7" s="14">
        <v>503607736.23537588</v>
      </c>
      <c r="D7" s="28" t="s">
        <v>12</v>
      </c>
    </row>
    <row r="8" spans="2:4" ht="18" customHeight="1" x14ac:dyDescent="0.25">
      <c r="B8" s="16">
        <v>49959907.160928011</v>
      </c>
      <c r="C8" s="16">
        <v>76354116.501651123</v>
      </c>
      <c r="D8" s="29" t="s">
        <v>13</v>
      </c>
    </row>
    <row r="9" spans="2:4" ht="18" customHeight="1" x14ac:dyDescent="0.25">
      <c r="B9" s="14">
        <v>6890493.1381189991</v>
      </c>
      <c r="C9" s="14">
        <v>8133724.473025999</v>
      </c>
      <c r="D9" s="28" t="s">
        <v>57</v>
      </c>
    </row>
    <row r="10" spans="2:4" ht="18" customHeight="1" x14ac:dyDescent="0.25">
      <c r="B10" s="16">
        <v>411037257.82119185</v>
      </c>
      <c r="C10" s="16">
        <v>588095577.21005309</v>
      </c>
      <c r="D10" s="29" t="s">
        <v>14</v>
      </c>
    </row>
    <row r="11" spans="2:4" ht="18" customHeight="1" x14ac:dyDescent="0.25">
      <c r="B11" s="14">
        <v>-315370757.57212585</v>
      </c>
      <c r="C11" s="14">
        <v>-465567003.31762218</v>
      </c>
      <c r="D11" s="28" t="s">
        <v>15</v>
      </c>
    </row>
    <row r="12" spans="2:4" ht="18" customHeight="1" x14ac:dyDescent="0.25">
      <c r="B12" s="16">
        <v>32530552.141020037</v>
      </c>
      <c r="C12" s="16">
        <v>46751510.429921053</v>
      </c>
      <c r="D12" s="29" t="s">
        <v>16</v>
      </c>
    </row>
    <row r="13" spans="2:4" ht="18" customHeight="1" x14ac:dyDescent="0.25">
      <c r="B13" s="14">
        <v>-282840205.43110579</v>
      </c>
      <c r="C13" s="14">
        <v>-418815492.88770115</v>
      </c>
      <c r="D13" s="28" t="s">
        <v>17</v>
      </c>
    </row>
    <row r="14" spans="2:4" ht="18" customHeight="1" x14ac:dyDescent="0.25">
      <c r="B14" s="16">
        <v>-6314575.8451039996</v>
      </c>
      <c r="C14" s="16">
        <v>-11485926.596347</v>
      </c>
      <c r="D14" s="29" t="s">
        <v>18</v>
      </c>
    </row>
    <row r="15" spans="2:4" ht="18" customHeight="1" x14ac:dyDescent="0.25">
      <c r="B15" s="14">
        <v>-4300820.3634660002</v>
      </c>
      <c r="C15" s="14">
        <v>-17033971.876305375</v>
      </c>
      <c r="D15" s="28" t="s">
        <v>58</v>
      </c>
    </row>
    <row r="16" spans="2:4" ht="18" customHeight="1" x14ac:dyDescent="0.25">
      <c r="B16" s="16">
        <v>-84737879.835995585</v>
      </c>
      <c r="C16" s="16">
        <v>-121976967.686379</v>
      </c>
      <c r="D16" s="29" t="s">
        <v>59</v>
      </c>
    </row>
    <row r="17" spans="2:4" ht="18" customHeight="1" x14ac:dyDescent="0.25">
      <c r="B17" s="14">
        <v>-95353276.044565588</v>
      </c>
      <c r="C17" s="14">
        <v>-150496866.15903139</v>
      </c>
      <c r="D17" s="28" t="s">
        <v>19</v>
      </c>
    </row>
    <row r="18" spans="2:4" ht="18" customHeight="1" x14ac:dyDescent="0.25">
      <c r="B18" s="16">
        <v>32843776.345520437</v>
      </c>
      <c r="C18" s="16">
        <v>18783218.163320541</v>
      </c>
      <c r="D18" s="29" t="s">
        <v>20</v>
      </c>
    </row>
    <row r="19" spans="2:4" ht="18" customHeight="1" x14ac:dyDescent="0.25">
      <c r="B19" s="14">
        <v>-20744298.393888995</v>
      </c>
      <c r="C19" s="14">
        <v>-27290370.142369002</v>
      </c>
      <c r="D19" s="28" t="s">
        <v>21</v>
      </c>
    </row>
    <row r="20" spans="2:4" ht="18" customHeight="1" x14ac:dyDescent="0.25">
      <c r="B20" s="16">
        <v>-10172324.240706</v>
      </c>
      <c r="C20" s="16">
        <v>8672045.164043868</v>
      </c>
      <c r="D20" s="29" t="s">
        <v>60</v>
      </c>
    </row>
    <row r="21" spans="2:4" ht="18" customHeight="1" x14ac:dyDescent="0.25">
      <c r="B21" s="14">
        <v>1927153.7109254412</v>
      </c>
      <c r="C21" s="14">
        <v>164893.18499540724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-1202972.0114739998</v>
      </c>
      <c r="C23" s="14">
        <v>1247554.2370510001</v>
      </c>
      <c r="D23" s="28" t="s">
        <v>61</v>
      </c>
    </row>
    <row r="24" spans="2:4" ht="18" customHeight="1" x14ac:dyDescent="0.25">
      <c r="B24" s="16">
        <v>724181.69945144141</v>
      </c>
      <c r="C24" s="16">
        <v>1412447.4220464074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724181.69945144141</v>
      </c>
      <c r="C26" s="39">
        <v>1412447.4220464074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0</v>
      </c>
      <c r="C28" s="16">
        <v>0</v>
      </c>
      <c r="D28" s="29" t="s">
        <v>63</v>
      </c>
    </row>
    <row r="29" spans="2:4" ht="18" customHeight="1" x14ac:dyDescent="0.25">
      <c r="B29" s="14">
        <v>0</v>
      </c>
      <c r="C29" s="14">
        <v>0</v>
      </c>
      <c r="D29" s="28" t="s">
        <v>64</v>
      </c>
    </row>
    <row r="30" spans="2:4" ht="18" customHeight="1" x14ac:dyDescent="0.25">
      <c r="B30" s="16">
        <v>0</v>
      </c>
      <c r="C30" s="16">
        <v>0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113</v>
      </c>
      <c r="C1" s="76"/>
      <c r="D1" s="76"/>
    </row>
    <row r="2" spans="2:4" ht="21" customHeight="1" x14ac:dyDescent="0.25">
      <c r="B2" s="76" t="s">
        <v>168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6138306</v>
      </c>
      <c r="C5" s="14">
        <v>12069730.373399999</v>
      </c>
      <c r="D5" s="28" t="s">
        <v>10</v>
      </c>
    </row>
    <row r="6" spans="2:4" ht="18" customHeight="1" x14ac:dyDescent="0.25">
      <c r="B6" s="16">
        <v>-1164169</v>
      </c>
      <c r="C6" s="16">
        <v>-2070251.6650000003</v>
      </c>
      <c r="D6" s="29" t="s">
        <v>11</v>
      </c>
    </row>
    <row r="7" spans="2:4" ht="18" customHeight="1" x14ac:dyDescent="0.25">
      <c r="B7" s="14">
        <v>4974137</v>
      </c>
      <c r="C7" s="14">
        <v>9999478.708399998</v>
      </c>
      <c r="D7" s="28" t="s">
        <v>12</v>
      </c>
    </row>
    <row r="8" spans="2:4" ht="18" customHeight="1" x14ac:dyDescent="0.25">
      <c r="B8" s="16">
        <v>78558</v>
      </c>
      <c r="C8" s="16">
        <v>143318</v>
      </c>
      <c r="D8" s="29" t="s">
        <v>13</v>
      </c>
    </row>
    <row r="9" spans="2:4" ht="18" customHeight="1" x14ac:dyDescent="0.25">
      <c r="B9" s="14">
        <v>217579</v>
      </c>
      <c r="C9" s="14">
        <v>783868</v>
      </c>
      <c r="D9" s="28" t="s">
        <v>57</v>
      </c>
    </row>
    <row r="10" spans="2:4" ht="18" customHeight="1" x14ac:dyDescent="0.25">
      <c r="B10" s="16">
        <v>5270274</v>
      </c>
      <c r="C10" s="16">
        <v>10926664.708399998</v>
      </c>
      <c r="D10" s="29" t="s">
        <v>14</v>
      </c>
    </row>
    <row r="11" spans="2:4" ht="18" customHeight="1" x14ac:dyDescent="0.25">
      <c r="B11" s="14">
        <v>-4643583</v>
      </c>
      <c r="C11" s="14">
        <v>-9646665</v>
      </c>
      <c r="D11" s="28" t="s">
        <v>15</v>
      </c>
    </row>
    <row r="12" spans="2:4" ht="18" customHeight="1" x14ac:dyDescent="0.25">
      <c r="B12" s="16">
        <v>745880</v>
      </c>
      <c r="C12" s="16">
        <v>1029172</v>
      </c>
      <c r="D12" s="29" t="s">
        <v>16</v>
      </c>
    </row>
    <row r="13" spans="2:4" ht="18" customHeight="1" x14ac:dyDescent="0.25">
      <c r="B13" s="14">
        <v>-3897703</v>
      </c>
      <c r="C13" s="14">
        <v>-8617493</v>
      </c>
      <c r="D13" s="28" t="s">
        <v>17</v>
      </c>
    </row>
    <row r="14" spans="2:4" ht="18" customHeight="1" x14ac:dyDescent="0.25">
      <c r="B14" s="16">
        <v>-4738</v>
      </c>
      <c r="C14" s="16">
        <v>-40913</v>
      </c>
      <c r="D14" s="29" t="s">
        <v>18</v>
      </c>
    </row>
    <row r="15" spans="2:4" ht="18" customHeight="1" x14ac:dyDescent="0.25">
      <c r="B15" s="14">
        <v>-44035</v>
      </c>
      <c r="C15" s="14">
        <v>-276656.29959999997</v>
      </c>
      <c r="D15" s="28" t="s">
        <v>58</v>
      </c>
    </row>
    <row r="16" spans="2:4" ht="18" customHeight="1" x14ac:dyDescent="0.25">
      <c r="B16" s="16">
        <v>-801061</v>
      </c>
      <c r="C16" s="16">
        <v>-1008042</v>
      </c>
      <c r="D16" s="29" t="s">
        <v>59</v>
      </c>
    </row>
    <row r="17" spans="2:4" ht="18" customHeight="1" x14ac:dyDescent="0.25">
      <c r="B17" s="14">
        <v>-849834</v>
      </c>
      <c r="C17" s="14">
        <v>-1325611.2996</v>
      </c>
      <c r="D17" s="28" t="s">
        <v>19</v>
      </c>
    </row>
    <row r="18" spans="2:4" ht="18" customHeight="1" x14ac:dyDescent="0.25">
      <c r="B18" s="16">
        <v>522737</v>
      </c>
      <c r="C18" s="16">
        <v>983560.40879999846</v>
      </c>
      <c r="D18" s="29" t="s">
        <v>20</v>
      </c>
    </row>
    <row r="19" spans="2:4" ht="18" customHeight="1" x14ac:dyDescent="0.25">
      <c r="B19" s="14">
        <v>-1121286</v>
      </c>
      <c r="C19" s="14">
        <v>-2393518</v>
      </c>
      <c r="D19" s="28" t="s">
        <v>21</v>
      </c>
    </row>
    <row r="20" spans="2:4" ht="18" customHeight="1" x14ac:dyDescent="0.25">
      <c r="B20" s="16">
        <v>-47567</v>
      </c>
      <c r="C20" s="16">
        <v>-5610</v>
      </c>
      <c r="D20" s="29" t="s">
        <v>60</v>
      </c>
    </row>
    <row r="21" spans="2:4" ht="18" customHeight="1" x14ac:dyDescent="0.25">
      <c r="B21" s="14">
        <v>-646116</v>
      </c>
      <c r="C21" s="14">
        <v>-1415567.5912000015</v>
      </c>
      <c r="D21" s="28" t="s">
        <v>26</v>
      </c>
    </row>
    <row r="22" spans="2:4" ht="18" customHeight="1" x14ac:dyDescent="0.25">
      <c r="B22" s="16">
        <v>-497</v>
      </c>
      <c r="C22" s="16">
        <v>-8688</v>
      </c>
      <c r="D22" s="29" t="s">
        <v>27</v>
      </c>
    </row>
    <row r="23" spans="2:4" ht="18" customHeight="1" x14ac:dyDescent="0.25">
      <c r="B23" s="14">
        <v>6381631</v>
      </c>
      <c r="C23" s="14">
        <v>64902</v>
      </c>
      <c r="D23" s="28" t="s">
        <v>61</v>
      </c>
    </row>
    <row r="24" spans="2:4" ht="18" customHeight="1" x14ac:dyDescent="0.25">
      <c r="B24" s="16">
        <v>5735018</v>
      </c>
      <c r="C24" s="16">
        <v>-1359353.5912000015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5735018</v>
      </c>
      <c r="C26" s="39">
        <v>-1359353.5912000015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-180.44704521314819</v>
      </c>
      <c r="C28" s="16">
        <v>-397.94645415328273</v>
      </c>
      <c r="D28" s="29" t="s">
        <v>63</v>
      </c>
    </row>
    <row r="29" spans="2:4" ht="18" customHeight="1" x14ac:dyDescent="0.25">
      <c r="B29" s="14">
        <v>1782.1208194955041</v>
      </c>
      <c r="C29" s="14">
        <v>15.802962792337635</v>
      </c>
      <c r="D29" s="28" t="s">
        <v>64</v>
      </c>
    </row>
    <row r="30" spans="2:4" ht="18" customHeight="1" x14ac:dyDescent="0.25">
      <c r="B30" s="16">
        <v>1601.6737742823559</v>
      </c>
      <c r="C30" s="16">
        <v>-382.14349136094512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1.375" customWidth="1"/>
  </cols>
  <sheetData>
    <row r="1" spans="2:4" ht="21" customHeight="1" x14ac:dyDescent="0.25">
      <c r="B1" s="76" t="s">
        <v>169</v>
      </c>
      <c r="C1" s="76"/>
      <c r="D1" s="76"/>
    </row>
    <row r="2" spans="2:4" ht="21" customHeight="1" x14ac:dyDescent="0.25">
      <c r="B2" s="77" t="s">
        <v>114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294</v>
      </c>
      <c r="C4" s="51" t="s">
        <v>293</v>
      </c>
      <c r="D4" s="72" t="s">
        <v>2</v>
      </c>
    </row>
    <row r="5" spans="2:4" ht="18" customHeight="1" x14ac:dyDescent="0.25">
      <c r="B5" s="14">
        <v>108662</v>
      </c>
      <c r="C5" s="14">
        <v>346586</v>
      </c>
      <c r="D5" s="28" t="s">
        <v>29</v>
      </c>
    </row>
    <row r="6" spans="2:4" ht="18" customHeight="1" x14ac:dyDescent="0.25">
      <c r="B6" s="16">
        <v>0</v>
      </c>
      <c r="C6" s="16">
        <v>0</v>
      </c>
      <c r="D6" s="29" t="s">
        <v>30</v>
      </c>
    </row>
    <row r="7" spans="2:4" ht="18" customHeight="1" x14ac:dyDescent="0.25">
      <c r="B7" s="14">
        <v>1206000</v>
      </c>
      <c r="C7" s="14">
        <v>1518016</v>
      </c>
      <c r="D7" s="28" t="s">
        <v>31</v>
      </c>
    </row>
    <row r="8" spans="2:4" ht="18" customHeight="1" x14ac:dyDescent="0.25">
      <c r="B8" s="16">
        <v>1597855</v>
      </c>
      <c r="C8" s="16">
        <v>1495418</v>
      </c>
      <c r="D8" s="29" t="s">
        <v>32</v>
      </c>
    </row>
    <row r="9" spans="2:4" ht="18" customHeight="1" x14ac:dyDescent="0.25">
      <c r="B9" s="14">
        <v>2140997</v>
      </c>
      <c r="C9" s="14">
        <v>1223149</v>
      </c>
      <c r="D9" s="28" t="s">
        <v>33</v>
      </c>
    </row>
    <row r="10" spans="2:4" ht="18" customHeight="1" x14ac:dyDescent="0.25">
      <c r="B10" s="16">
        <v>41113</v>
      </c>
      <c r="C10" s="16">
        <v>52655</v>
      </c>
      <c r="D10" s="29" t="s">
        <v>34</v>
      </c>
    </row>
    <row r="11" spans="2:4" ht="18" customHeight="1" x14ac:dyDescent="0.25">
      <c r="B11" s="14">
        <v>19297469.86256</v>
      </c>
      <c r="C11" s="14">
        <v>25500268</v>
      </c>
      <c r="D11" s="28" t="s">
        <v>35</v>
      </c>
    </row>
    <row r="12" spans="2:4" ht="18" customHeight="1" x14ac:dyDescent="0.25">
      <c r="B12" s="16">
        <v>83011</v>
      </c>
      <c r="C12" s="16">
        <v>83011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117639</v>
      </c>
      <c r="C15" s="14">
        <v>192632</v>
      </c>
      <c r="D15" s="28" t="s">
        <v>39</v>
      </c>
    </row>
    <row r="16" spans="2:4" ht="18" customHeight="1" x14ac:dyDescent="0.25">
      <c r="B16" s="16">
        <v>663</v>
      </c>
      <c r="C16" s="16">
        <v>2043</v>
      </c>
      <c r="D16" s="29" t="s">
        <v>40</v>
      </c>
    </row>
    <row r="17" spans="2:4" ht="18" customHeight="1" x14ac:dyDescent="0.25">
      <c r="B17" s="14">
        <v>16280</v>
      </c>
      <c r="C17" s="14">
        <v>29817</v>
      </c>
      <c r="D17" s="28" t="s">
        <v>41</v>
      </c>
    </row>
    <row r="18" spans="2:4" ht="18" customHeight="1" thickBot="1" x14ac:dyDescent="0.3">
      <c r="B18" s="35">
        <f>SUM(B5:B17)</f>
        <v>24609689.86256</v>
      </c>
      <c r="C18" s="35">
        <f>SUM(C5:C17)</f>
        <v>30443595</v>
      </c>
      <c r="D18" s="36" t="s">
        <v>42</v>
      </c>
    </row>
    <row r="19" spans="2:4" ht="18" customHeight="1" thickTop="1" x14ac:dyDescent="0.25">
      <c r="B19" s="14">
        <v>0</v>
      </c>
      <c r="C19" s="14">
        <v>0</v>
      </c>
      <c r="D19" s="28" t="s">
        <v>43</v>
      </c>
    </row>
    <row r="20" spans="2:4" ht="18" customHeight="1" x14ac:dyDescent="0.25">
      <c r="B20" s="16">
        <v>81413</v>
      </c>
      <c r="C20" s="16">
        <v>12997</v>
      </c>
      <c r="D20" s="29" t="s">
        <v>44</v>
      </c>
    </row>
    <row r="21" spans="2:4" ht="18" customHeight="1" x14ac:dyDescent="0.25">
      <c r="B21" s="14">
        <v>1672149</v>
      </c>
      <c r="C21" s="14">
        <v>1574018</v>
      </c>
      <c r="D21" s="28" t="s">
        <v>45</v>
      </c>
    </row>
    <row r="22" spans="2:4" ht="18" customHeight="1" x14ac:dyDescent="0.25">
      <c r="B22" s="16">
        <v>27369</v>
      </c>
      <c r="C22" s="16">
        <v>17770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10302</v>
      </c>
      <c r="C24" s="16">
        <v>30637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4217588</v>
      </c>
      <c r="C26" s="16">
        <v>5185454</v>
      </c>
      <c r="D26" s="29" t="s">
        <v>50</v>
      </c>
    </row>
    <row r="27" spans="2:4" ht="18" customHeight="1" x14ac:dyDescent="0.25">
      <c r="B27" s="14">
        <v>86878</v>
      </c>
      <c r="C27" s="14">
        <v>32902</v>
      </c>
      <c r="D27" s="28" t="s">
        <v>51</v>
      </c>
    </row>
    <row r="28" spans="2:4" ht="18" customHeight="1" x14ac:dyDescent="0.25">
      <c r="B28" s="16">
        <v>1281578</v>
      </c>
      <c r="C28" s="16">
        <v>1894076</v>
      </c>
      <c r="D28" s="29" t="s">
        <v>52</v>
      </c>
    </row>
    <row r="29" spans="2:4" ht="18" customHeight="1" x14ac:dyDescent="0.25">
      <c r="B29" s="14">
        <v>608531</v>
      </c>
      <c r="C29" s="14">
        <v>742879</v>
      </c>
      <c r="D29" s="28" t="s">
        <v>53</v>
      </c>
    </row>
    <row r="30" spans="2:4" ht="18" customHeight="1" x14ac:dyDescent="0.25">
      <c r="B30" s="16">
        <v>55211</v>
      </c>
      <c r="C30" s="16">
        <v>77804</v>
      </c>
      <c r="D30" s="29" t="s">
        <v>54</v>
      </c>
    </row>
    <row r="31" spans="2:4" ht="18" customHeight="1" x14ac:dyDescent="0.25">
      <c r="B31" s="41">
        <f>SUM(B19:B30)</f>
        <v>8041019</v>
      </c>
      <c r="C31" s="41">
        <f>SUM(C19:C30)</f>
        <v>9568537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8000000</v>
      </c>
      <c r="C33" s="16">
        <v>11500000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800000</v>
      </c>
      <c r="C37" s="16">
        <v>1095320</v>
      </c>
      <c r="D37" s="29" t="s">
        <v>334</v>
      </c>
    </row>
    <row r="38" spans="2:4" ht="18" customHeight="1" x14ac:dyDescent="0.25">
      <c r="B38" s="14">
        <v>1097294</v>
      </c>
      <c r="C38" s="14">
        <v>1687933</v>
      </c>
      <c r="D38" s="28" t="s">
        <v>335</v>
      </c>
    </row>
    <row r="39" spans="2:4" ht="17.25" customHeight="1" x14ac:dyDescent="0.25">
      <c r="B39" s="16">
        <v>57015</v>
      </c>
      <c r="C39" s="16">
        <v>57015</v>
      </c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6614362</v>
      </c>
      <c r="C42" s="14">
        <v>6534790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16568671</v>
      </c>
      <c r="C44" s="37">
        <f>SUM(C33:C43)</f>
        <v>20875058</v>
      </c>
      <c r="D44" s="38" t="s">
        <v>7</v>
      </c>
    </row>
    <row r="45" spans="2:4" ht="17.25" customHeight="1" thickBot="1" x14ac:dyDescent="0.3">
      <c r="B45" s="35">
        <f>B31+B44</f>
        <v>24609690</v>
      </c>
      <c r="C45" s="35">
        <f>C31+C44</f>
        <v>30443595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115</v>
      </c>
      <c r="C1" s="76"/>
      <c r="D1" s="76"/>
    </row>
    <row r="2" spans="2:4" ht="21" customHeight="1" x14ac:dyDescent="0.25">
      <c r="B2" s="76" t="s">
        <v>170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294</v>
      </c>
      <c r="C4" s="51" t="s">
        <v>293</v>
      </c>
      <c r="D4" s="27" t="s">
        <v>2</v>
      </c>
    </row>
    <row r="5" spans="2:4" ht="18" customHeight="1" x14ac:dyDescent="0.25">
      <c r="B5" s="14">
        <v>4345187</v>
      </c>
      <c r="C5" s="14">
        <v>5685168</v>
      </c>
      <c r="D5" s="28" t="s">
        <v>10</v>
      </c>
    </row>
    <row r="6" spans="2:4" ht="18" customHeight="1" x14ac:dyDescent="0.25">
      <c r="B6" s="16">
        <v>-111746</v>
      </c>
      <c r="C6" s="16">
        <v>-161159</v>
      </c>
      <c r="D6" s="29" t="s">
        <v>11</v>
      </c>
    </row>
    <row r="7" spans="2:4" ht="18" customHeight="1" x14ac:dyDescent="0.25">
      <c r="B7" s="14">
        <v>4233441</v>
      </c>
      <c r="C7" s="14">
        <v>5524009</v>
      </c>
      <c r="D7" s="28" t="s">
        <v>12</v>
      </c>
    </row>
    <row r="8" spans="2:4" ht="18" customHeight="1" x14ac:dyDescent="0.25">
      <c r="B8" s="16">
        <v>850946</v>
      </c>
      <c r="C8" s="16">
        <v>678426</v>
      </c>
      <c r="D8" s="29" t="s">
        <v>13</v>
      </c>
    </row>
    <row r="9" spans="2:4" ht="18" customHeight="1" x14ac:dyDescent="0.25">
      <c r="B9" s="14">
        <v>729</v>
      </c>
      <c r="C9" s="14">
        <v>10748</v>
      </c>
      <c r="D9" s="28" t="s">
        <v>57</v>
      </c>
    </row>
    <row r="10" spans="2:4" ht="18" customHeight="1" x14ac:dyDescent="0.25">
      <c r="B10" s="16">
        <v>5085116</v>
      </c>
      <c r="C10" s="16">
        <v>6213183</v>
      </c>
      <c r="D10" s="29" t="s">
        <v>14</v>
      </c>
    </row>
    <row r="11" spans="2:4" ht="18" customHeight="1" x14ac:dyDescent="0.25">
      <c r="B11" s="14">
        <v>-1839855.04</v>
      </c>
      <c r="C11" s="14">
        <v>-2997095</v>
      </c>
      <c r="D11" s="28" t="s">
        <v>15</v>
      </c>
    </row>
    <row r="12" spans="2:4" ht="18" customHeight="1" x14ac:dyDescent="0.25">
      <c r="B12" s="16">
        <v>2726</v>
      </c>
      <c r="C12" s="16">
        <v>-90847</v>
      </c>
      <c r="D12" s="29" t="s">
        <v>16</v>
      </c>
    </row>
    <row r="13" spans="2:4" ht="18" customHeight="1" x14ac:dyDescent="0.25">
      <c r="B13" s="14">
        <v>-1837129.04</v>
      </c>
      <c r="C13" s="14">
        <v>-3087942</v>
      </c>
      <c r="D13" s="28" t="s">
        <v>17</v>
      </c>
    </row>
    <row r="14" spans="2:4" ht="18" customHeight="1" x14ac:dyDescent="0.25">
      <c r="B14" s="16">
        <v>-72491</v>
      </c>
      <c r="C14" s="16">
        <v>-169364</v>
      </c>
      <c r="D14" s="29" t="s">
        <v>18</v>
      </c>
    </row>
    <row r="15" spans="2:4" ht="18" customHeight="1" x14ac:dyDescent="0.25">
      <c r="B15" s="14">
        <v>-131609</v>
      </c>
      <c r="C15" s="14">
        <v>-43165</v>
      </c>
      <c r="D15" s="28" t="s">
        <v>58</v>
      </c>
    </row>
    <row r="16" spans="2:4" ht="18" customHeight="1" x14ac:dyDescent="0.25">
      <c r="B16" s="16">
        <v>-983943</v>
      </c>
      <c r="C16" s="16">
        <v>-1368385</v>
      </c>
      <c r="D16" s="29" t="s">
        <v>59</v>
      </c>
    </row>
    <row r="17" spans="2:4" ht="18" customHeight="1" x14ac:dyDescent="0.25">
      <c r="B17" s="14">
        <v>-1188043</v>
      </c>
      <c r="C17" s="14">
        <v>-1580914</v>
      </c>
      <c r="D17" s="28" t="s">
        <v>19</v>
      </c>
    </row>
    <row r="18" spans="2:4" ht="18" customHeight="1" x14ac:dyDescent="0.25">
      <c r="B18" s="16">
        <v>2059943.96</v>
      </c>
      <c r="C18" s="16">
        <v>1544327</v>
      </c>
      <c r="D18" s="29" t="s">
        <v>20</v>
      </c>
    </row>
    <row r="19" spans="2:4" ht="18" customHeight="1" x14ac:dyDescent="0.25">
      <c r="B19" s="14">
        <v>-254935</v>
      </c>
      <c r="C19" s="14">
        <v>-397272</v>
      </c>
      <c r="D19" s="28" t="s">
        <v>21</v>
      </c>
    </row>
    <row r="20" spans="2:4" ht="18" customHeight="1" x14ac:dyDescent="0.25">
      <c r="B20" s="16">
        <v>4559787</v>
      </c>
      <c r="C20" s="16">
        <v>5670723</v>
      </c>
      <c r="D20" s="29" t="s">
        <v>60</v>
      </c>
    </row>
    <row r="21" spans="2:4" ht="18" customHeight="1" x14ac:dyDescent="0.25">
      <c r="B21" s="14">
        <v>6364795.96</v>
      </c>
      <c r="C21" s="14">
        <v>6817778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3124</v>
      </c>
      <c r="C23" s="14">
        <v>5600</v>
      </c>
      <c r="D23" s="28" t="s">
        <v>61</v>
      </c>
    </row>
    <row r="24" spans="2:4" ht="18" customHeight="1" x14ac:dyDescent="0.25">
      <c r="B24" s="16">
        <v>6367919.96</v>
      </c>
      <c r="C24" s="16">
        <v>6823378</v>
      </c>
      <c r="D24" s="29" t="s">
        <v>22</v>
      </c>
    </row>
    <row r="25" spans="2:4" ht="18" customHeight="1" x14ac:dyDescent="0.25">
      <c r="B25" s="14">
        <v>-695620</v>
      </c>
      <c r="C25" s="14">
        <v>-916991</v>
      </c>
      <c r="D25" s="28" t="s">
        <v>23</v>
      </c>
    </row>
    <row r="26" spans="2:4" ht="18" customHeight="1" x14ac:dyDescent="0.25">
      <c r="B26" s="39">
        <v>5672299.96</v>
      </c>
      <c r="C26" s="39">
        <v>5906387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493.03634434782606</v>
      </c>
      <c r="C28" s="16">
        <v>513.20530434782609</v>
      </c>
      <c r="D28" s="29" t="s">
        <v>63</v>
      </c>
    </row>
    <row r="29" spans="2:4" ht="18" customHeight="1" x14ac:dyDescent="0.25">
      <c r="B29" s="33">
        <v>0.2071304347826087</v>
      </c>
      <c r="C29" s="14">
        <v>0.39356521739130435</v>
      </c>
      <c r="D29" s="28" t="s">
        <v>64</v>
      </c>
    </row>
    <row r="30" spans="2:4" ht="18" customHeight="1" x14ac:dyDescent="0.25">
      <c r="B30" s="16">
        <v>493.24347478260864</v>
      </c>
      <c r="C30" s="16">
        <v>513.59886956521734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1.375" customWidth="1"/>
  </cols>
  <sheetData>
    <row r="1" spans="2:4" ht="21" customHeight="1" x14ac:dyDescent="0.25">
      <c r="B1" s="76" t="s">
        <v>171</v>
      </c>
      <c r="C1" s="76"/>
      <c r="D1" s="76"/>
    </row>
    <row r="2" spans="2:4" ht="21" customHeight="1" x14ac:dyDescent="0.25">
      <c r="B2" s="77" t="s">
        <v>172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2351981.1840590001</v>
      </c>
      <c r="C5" s="14">
        <v>7040347.4403019994</v>
      </c>
      <c r="D5" s="28" t="s">
        <v>29</v>
      </c>
    </row>
    <row r="6" spans="2:4" ht="18" customHeight="1" x14ac:dyDescent="0.25">
      <c r="B6" s="16">
        <v>41405063.043427005</v>
      </c>
      <c r="C6" s="16">
        <v>56009338.405122995</v>
      </c>
      <c r="D6" s="29" t="s">
        <v>30</v>
      </c>
    </row>
    <row r="7" spans="2:4" ht="18" customHeight="1" x14ac:dyDescent="0.25">
      <c r="B7" s="14">
        <v>5932476.919981</v>
      </c>
      <c r="C7" s="14">
        <v>10464692.633277999</v>
      </c>
      <c r="D7" s="28" t="s">
        <v>31</v>
      </c>
    </row>
    <row r="8" spans="2:4" ht="18" customHeight="1" x14ac:dyDescent="0.25">
      <c r="B8" s="16">
        <v>18630596.976725772</v>
      </c>
      <c r="C8" s="16">
        <v>26857557.323482461</v>
      </c>
      <c r="D8" s="29" t="s">
        <v>32</v>
      </c>
    </row>
    <row r="9" spans="2:4" ht="18" customHeight="1" x14ac:dyDescent="0.25">
      <c r="B9" s="14">
        <v>6539129.4226899995</v>
      </c>
      <c r="C9" s="14">
        <v>20168124.711923748</v>
      </c>
      <c r="D9" s="28" t="s">
        <v>33</v>
      </c>
    </row>
    <row r="10" spans="2:4" ht="18" customHeight="1" x14ac:dyDescent="0.25">
      <c r="B10" s="16">
        <v>2192597.4316509999</v>
      </c>
      <c r="C10" s="16">
        <v>3756345.283148</v>
      </c>
      <c r="D10" s="29" t="s">
        <v>34</v>
      </c>
    </row>
    <row r="11" spans="2:4" ht="18" customHeight="1" x14ac:dyDescent="0.25">
      <c r="B11" s="14">
        <v>52213181.615146428</v>
      </c>
      <c r="C11" s="14">
        <v>65477693.76803799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9973012.8254509997</v>
      </c>
      <c r="C15" s="14">
        <v>15614122.804369997</v>
      </c>
      <c r="D15" s="28" t="s">
        <v>39</v>
      </c>
    </row>
    <row r="16" spans="2:4" ht="18" customHeight="1" x14ac:dyDescent="0.25">
      <c r="B16" s="16">
        <v>191036.555926</v>
      </c>
      <c r="C16" s="16">
        <v>425778.24126199994</v>
      </c>
      <c r="D16" s="29" t="s">
        <v>40</v>
      </c>
    </row>
    <row r="17" spans="2:4" ht="18" customHeight="1" x14ac:dyDescent="0.25">
      <c r="B17" s="14">
        <v>666427.46539799997</v>
      </c>
      <c r="C17" s="14">
        <v>1189574.591301</v>
      </c>
      <c r="D17" s="28" t="s">
        <v>41</v>
      </c>
    </row>
    <row r="18" spans="2:4" ht="18" customHeight="1" thickBot="1" x14ac:dyDescent="0.3">
      <c r="B18" s="35">
        <f>SUM(B5:B17)</f>
        <v>140095503.4404552</v>
      </c>
      <c r="C18" s="35">
        <f>SUM(C5:C17)</f>
        <v>207003575.20222816</v>
      </c>
      <c r="D18" s="36" t="s">
        <v>42</v>
      </c>
    </row>
    <row r="19" spans="2:4" ht="18" customHeight="1" thickTop="1" x14ac:dyDescent="0.25">
      <c r="B19" s="14">
        <v>3192313.8440439994</v>
      </c>
      <c r="C19" s="14">
        <v>4508392.6337330006</v>
      </c>
      <c r="D19" s="28" t="s">
        <v>43</v>
      </c>
    </row>
    <row r="20" spans="2:4" ht="18" customHeight="1" x14ac:dyDescent="0.25">
      <c r="B20" s="16">
        <v>2951393.7528630001</v>
      </c>
      <c r="C20" s="16">
        <v>5208867.416877999</v>
      </c>
      <c r="D20" s="29" t="s">
        <v>44</v>
      </c>
    </row>
    <row r="21" spans="2:4" ht="18" customHeight="1" x14ac:dyDescent="0.25">
      <c r="B21" s="14">
        <v>63000</v>
      </c>
      <c r="C21" s="14">
        <v>63000</v>
      </c>
      <c r="D21" s="28" t="s">
        <v>45</v>
      </c>
    </row>
    <row r="22" spans="2:4" ht="18" customHeight="1" x14ac:dyDescent="0.25">
      <c r="B22" s="16">
        <v>784984.956733</v>
      </c>
      <c r="C22" s="16">
        <v>164543.779782</v>
      </c>
      <c r="D22" s="29" t="s">
        <v>46</v>
      </c>
    </row>
    <row r="23" spans="2:4" ht="18" customHeight="1" x14ac:dyDescent="0.25">
      <c r="B23" s="14">
        <v>5244534</v>
      </c>
      <c r="C23" s="14">
        <v>5037500</v>
      </c>
      <c r="D23" s="28" t="s">
        <v>47</v>
      </c>
    </row>
    <row r="24" spans="2:4" ht="18" customHeight="1" x14ac:dyDescent="0.25">
      <c r="B24" s="16">
        <v>6277445.8078640001</v>
      </c>
      <c r="C24" s="16">
        <v>13143298.377943002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9406724.3695515115</v>
      </c>
      <c r="C26" s="16">
        <v>14106978.402805999</v>
      </c>
      <c r="D26" s="29" t="s">
        <v>50</v>
      </c>
    </row>
    <row r="27" spans="2:4" ht="18" customHeight="1" x14ac:dyDescent="0.25">
      <c r="B27" s="14">
        <v>3608098.3580109999</v>
      </c>
      <c r="C27" s="14">
        <v>3211228.2193120006</v>
      </c>
      <c r="D27" s="28" t="s">
        <v>51</v>
      </c>
    </row>
    <row r="28" spans="2:4" ht="18" customHeight="1" x14ac:dyDescent="0.25">
      <c r="B28" s="16">
        <v>62530971.740552917</v>
      </c>
      <c r="C28" s="16">
        <v>92029764.929284364</v>
      </c>
      <c r="D28" s="29" t="s">
        <v>52</v>
      </c>
    </row>
    <row r="29" spans="2:4" ht="18" customHeight="1" x14ac:dyDescent="0.25">
      <c r="B29" s="14">
        <v>7442868.7890683338</v>
      </c>
      <c r="C29" s="14">
        <v>13142323.049358647</v>
      </c>
      <c r="D29" s="28" t="s">
        <v>53</v>
      </c>
    </row>
    <row r="30" spans="2:4" ht="18" customHeight="1" x14ac:dyDescent="0.25">
      <c r="B30" s="16">
        <v>292565.73102900002</v>
      </c>
      <c r="C30" s="16">
        <v>429492.59770699998</v>
      </c>
      <c r="D30" s="29" t="s">
        <v>54</v>
      </c>
    </row>
    <row r="31" spans="2:4" ht="18" customHeight="1" x14ac:dyDescent="0.25">
      <c r="B31" s="41">
        <f>SUM(B19:B30)</f>
        <v>101794901.34971678</v>
      </c>
      <c r="C31" s="41">
        <f>SUM(C19:C30)</f>
        <v>151045389.406804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16885028</v>
      </c>
      <c r="C33" s="16">
        <v>33500000</v>
      </c>
      <c r="D33" s="29" t="s">
        <v>330</v>
      </c>
    </row>
    <row r="34" spans="2:4" ht="18" customHeight="1" x14ac:dyDescent="0.25">
      <c r="B34" s="14">
        <v>3866837.3802880002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1688503.0620010002</v>
      </c>
      <c r="C37" s="16">
        <v>2719470.8580903746</v>
      </c>
      <c r="D37" s="29" t="s">
        <v>334</v>
      </c>
    </row>
    <row r="38" spans="2:4" ht="18" customHeight="1" x14ac:dyDescent="0.25">
      <c r="B38" s="14">
        <v>2037788.386494301</v>
      </c>
      <c r="C38" s="14">
        <v>2061935.5921770502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13822444.688424617</v>
      </c>
      <c r="C42" s="14">
        <v>17676779.546756931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38300601.517207921</v>
      </c>
      <c r="C44" s="37">
        <f>SUM(C33:C43)</f>
        <v>55958185.99702435</v>
      </c>
      <c r="D44" s="38" t="s">
        <v>7</v>
      </c>
    </row>
    <row r="45" spans="2:4" ht="17.25" customHeight="1" thickBot="1" x14ac:dyDescent="0.3">
      <c r="B45" s="35">
        <f>B31+B44</f>
        <v>140095502.8669247</v>
      </c>
      <c r="C45" s="35">
        <f>C31+C44</f>
        <v>207003575.40382835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375" customWidth="1"/>
    <col min="3" max="3" width="25.75" customWidth="1"/>
    <col min="4" max="4" width="35.75" customWidth="1"/>
  </cols>
  <sheetData>
    <row r="1" spans="2:4" ht="21" customHeight="1" x14ac:dyDescent="0.25">
      <c r="B1" s="76" t="s">
        <v>116</v>
      </c>
      <c r="C1" s="76"/>
      <c r="D1" s="76"/>
    </row>
    <row r="2" spans="2:4" ht="21" customHeight="1" x14ac:dyDescent="0.25">
      <c r="B2" s="76" t="s">
        <v>173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62299256.9723868</v>
      </c>
      <c r="C5" s="14">
        <v>104520842.21371955</v>
      </c>
      <c r="D5" s="28" t="s">
        <v>10</v>
      </c>
    </row>
    <row r="6" spans="2:4" ht="18" customHeight="1" x14ac:dyDescent="0.25">
      <c r="B6" s="16">
        <v>-8594199.5607103985</v>
      </c>
      <c r="C6" s="16">
        <v>-13319067.959278269</v>
      </c>
      <c r="D6" s="29" t="s">
        <v>11</v>
      </c>
    </row>
    <row r="7" spans="2:4" ht="18" customHeight="1" x14ac:dyDescent="0.25">
      <c r="B7" s="14">
        <v>53705057.411676399</v>
      </c>
      <c r="C7" s="14">
        <v>91201774.254441276</v>
      </c>
      <c r="D7" s="28" t="s">
        <v>12</v>
      </c>
    </row>
    <row r="8" spans="2:4" ht="18" customHeight="1" x14ac:dyDescent="0.25">
      <c r="B8" s="16">
        <v>18765920.482958809</v>
      </c>
      <c r="C8" s="16">
        <v>27741461.6892526</v>
      </c>
      <c r="D8" s="29" t="s">
        <v>13</v>
      </c>
    </row>
    <row r="9" spans="2:4" ht="18" customHeight="1" x14ac:dyDescent="0.25">
      <c r="B9" s="14">
        <v>1629382.3491560002</v>
      </c>
      <c r="C9" s="14">
        <v>2653136.569776</v>
      </c>
      <c r="D9" s="28" t="s">
        <v>57</v>
      </c>
    </row>
    <row r="10" spans="2:4" ht="18" customHeight="1" x14ac:dyDescent="0.25">
      <c r="B10" s="16">
        <v>74100360.243791208</v>
      </c>
      <c r="C10" s="16">
        <v>121596372.51346987</v>
      </c>
      <c r="D10" s="29" t="s">
        <v>14</v>
      </c>
    </row>
    <row r="11" spans="2:4" ht="18" customHeight="1" x14ac:dyDescent="0.25">
      <c r="B11" s="14">
        <v>-53592508.01150699</v>
      </c>
      <c r="C11" s="14">
        <v>-85386522.762830481</v>
      </c>
      <c r="D11" s="28" t="s">
        <v>15</v>
      </c>
    </row>
    <row r="12" spans="2:4" ht="18" customHeight="1" x14ac:dyDescent="0.25">
      <c r="B12" s="16">
        <v>9079235.2374654803</v>
      </c>
      <c r="C12" s="16">
        <v>11649180.472394958</v>
      </c>
      <c r="D12" s="29" t="s">
        <v>16</v>
      </c>
    </row>
    <row r="13" spans="2:4" ht="18" customHeight="1" x14ac:dyDescent="0.25">
      <c r="B13" s="14">
        <v>-44513272.774041511</v>
      </c>
      <c r="C13" s="14">
        <v>-73737342.290435523</v>
      </c>
      <c r="D13" s="28" t="s">
        <v>17</v>
      </c>
    </row>
    <row r="14" spans="2:4" ht="18" customHeight="1" x14ac:dyDescent="0.25">
      <c r="B14" s="16">
        <v>-2214070.2583690002</v>
      </c>
      <c r="C14" s="16">
        <v>-4931215.3714659996</v>
      </c>
      <c r="D14" s="29" t="s">
        <v>18</v>
      </c>
    </row>
    <row r="15" spans="2:4" ht="18" customHeight="1" x14ac:dyDescent="0.25">
      <c r="B15" s="14">
        <v>-915466.66410596063</v>
      </c>
      <c r="C15" s="14">
        <v>-3050691.1176583143</v>
      </c>
      <c r="D15" s="28" t="s">
        <v>58</v>
      </c>
    </row>
    <row r="16" spans="2:4" ht="18" customHeight="1" x14ac:dyDescent="0.25">
      <c r="B16" s="16">
        <v>-8099775.194805</v>
      </c>
      <c r="C16" s="16">
        <v>-12484124.119901001</v>
      </c>
      <c r="D16" s="29" t="s">
        <v>59</v>
      </c>
    </row>
    <row r="17" spans="2:4" ht="18" customHeight="1" x14ac:dyDescent="0.25">
      <c r="B17" s="14">
        <v>-11229312.117279962</v>
      </c>
      <c r="C17" s="14">
        <v>-20466030.609025314</v>
      </c>
      <c r="D17" s="28" t="s">
        <v>19</v>
      </c>
    </row>
    <row r="18" spans="2:4" ht="18" customHeight="1" x14ac:dyDescent="0.25">
      <c r="B18" s="16">
        <v>18357775.352469735</v>
      </c>
      <c r="C18" s="16">
        <v>27392999.614009038</v>
      </c>
      <c r="D18" s="29" t="s">
        <v>20</v>
      </c>
    </row>
    <row r="19" spans="2:4" ht="18" customHeight="1" x14ac:dyDescent="0.25">
      <c r="B19" s="14">
        <v>-7318335.5187219996</v>
      </c>
      <c r="C19" s="14">
        <v>-9834173.9872439988</v>
      </c>
      <c r="D19" s="28" t="s">
        <v>21</v>
      </c>
    </row>
    <row r="20" spans="2:4" ht="18" customHeight="1" x14ac:dyDescent="0.25">
      <c r="B20" s="16">
        <v>5006150.5356558003</v>
      </c>
      <c r="C20" s="16">
        <v>2215866.0898064002</v>
      </c>
      <c r="D20" s="29" t="s">
        <v>60</v>
      </c>
    </row>
    <row r="21" spans="2:4" ht="18" customHeight="1" x14ac:dyDescent="0.25">
      <c r="B21" s="14">
        <v>16045590.369403536</v>
      </c>
      <c r="C21" s="14">
        <v>19774691.716571439</v>
      </c>
      <c r="D21" s="28" t="s">
        <v>26</v>
      </c>
    </row>
    <row r="22" spans="2:4" ht="18" customHeight="1" x14ac:dyDescent="0.25">
      <c r="B22" s="16">
        <v>-734209</v>
      </c>
      <c r="C22" s="16">
        <v>-1767812</v>
      </c>
      <c r="D22" s="29" t="s">
        <v>27</v>
      </c>
    </row>
    <row r="23" spans="2:4" ht="18" customHeight="1" x14ac:dyDescent="0.25">
      <c r="B23" s="14">
        <v>1013524.871939</v>
      </c>
      <c r="C23" s="14">
        <v>2612478.5300289998</v>
      </c>
      <c r="D23" s="28" t="s">
        <v>61</v>
      </c>
    </row>
    <row r="24" spans="2:4" ht="18" customHeight="1" x14ac:dyDescent="0.25">
      <c r="B24" s="16">
        <v>16324906.241342535</v>
      </c>
      <c r="C24" s="16">
        <v>20619358.246600438</v>
      </c>
      <c r="D24" s="29" t="s">
        <v>22</v>
      </c>
    </row>
    <row r="25" spans="2:4" ht="18" customHeight="1" x14ac:dyDescent="0.25">
      <c r="B25" s="14">
        <v>-63000</v>
      </c>
      <c r="C25" s="14">
        <v>0</v>
      </c>
      <c r="D25" s="28" t="s">
        <v>23</v>
      </c>
    </row>
    <row r="26" spans="2:4" ht="18" customHeight="1" x14ac:dyDescent="0.25">
      <c r="B26" s="39">
        <v>16261906.241342535</v>
      </c>
      <c r="C26" s="39">
        <v>20619358.246600438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477.09224983294138</v>
      </c>
      <c r="C28" s="16">
        <v>590.28930497228168</v>
      </c>
      <c r="D28" s="29" t="s">
        <v>63</v>
      </c>
    </row>
    <row r="29" spans="2:4" ht="18" customHeight="1" x14ac:dyDescent="0.25">
      <c r="B29" s="14">
        <v>8.3377872220597009</v>
      </c>
      <c r="C29" s="14">
        <v>25.213926269522382</v>
      </c>
      <c r="D29" s="28" t="s">
        <v>64</v>
      </c>
    </row>
    <row r="30" spans="2:4" ht="18" customHeight="1" x14ac:dyDescent="0.25">
      <c r="B30" s="16">
        <v>485.43003705500109</v>
      </c>
      <c r="C30" s="16">
        <v>615.50323124180409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1.375" customWidth="1"/>
  </cols>
  <sheetData>
    <row r="1" spans="2:4" ht="21" customHeight="1" x14ac:dyDescent="0.25">
      <c r="B1" s="76" t="s">
        <v>117</v>
      </c>
      <c r="C1" s="76"/>
      <c r="D1" s="76"/>
    </row>
    <row r="2" spans="2:4" ht="21" customHeight="1" x14ac:dyDescent="0.25">
      <c r="B2" s="77" t="s">
        <v>118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569266</v>
      </c>
      <c r="C5" s="14">
        <v>2404959</v>
      </c>
      <c r="D5" s="28" t="s">
        <v>29</v>
      </c>
    </row>
    <row r="6" spans="2:4" ht="18" customHeight="1" x14ac:dyDescent="0.25">
      <c r="B6" s="16">
        <v>10410044.651070001</v>
      </c>
      <c r="C6" s="16">
        <v>21823067</v>
      </c>
      <c r="D6" s="29" t="s">
        <v>30</v>
      </c>
    </row>
    <row r="7" spans="2:4" ht="18" customHeight="1" x14ac:dyDescent="0.25">
      <c r="B7" s="14">
        <v>285172</v>
      </c>
      <c r="C7" s="14">
        <v>912667</v>
      </c>
      <c r="D7" s="28" t="s">
        <v>31</v>
      </c>
    </row>
    <row r="8" spans="2:4" ht="18" customHeight="1" x14ac:dyDescent="0.25">
      <c r="B8" s="16">
        <v>13432245.712015001</v>
      </c>
      <c r="C8" s="16">
        <v>19929503.875629999</v>
      </c>
      <c r="D8" s="29" t="s">
        <v>32</v>
      </c>
    </row>
    <row r="9" spans="2:4" ht="18" customHeight="1" x14ac:dyDescent="0.25">
      <c r="B9" s="14">
        <v>4223237.8792080004</v>
      </c>
      <c r="C9" s="14">
        <v>5088001</v>
      </c>
      <c r="D9" s="28" t="s">
        <v>33</v>
      </c>
    </row>
    <row r="10" spans="2:4" ht="18" customHeight="1" x14ac:dyDescent="0.25">
      <c r="B10" s="16">
        <v>1035530.7137580001</v>
      </c>
      <c r="C10" s="16">
        <v>1507600</v>
      </c>
      <c r="D10" s="29" t="s">
        <v>34</v>
      </c>
    </row>
    <row r="11" spans="2:4" ht="18" customHeight="1" x14ac:dyDescent="0.25">
      <c r="B11" s="14">
        <v>48963197.882466301</v>
      </c>
      <c r="C11" s="14">
        <v>69746807.069478005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3486811.811212</v>
      </c>
      <c r="C15" s="14">
        <v>8716282.6467460021</v>
      </c>
      <c r="D15" s="28" t="s">
        <v>39</v>
      </c>
    </row>
    <row r="16" spans="2:4" ht="18" customHeight="1" x14ac:dyDescent="0.25">
      <c r="B16" s="16">
        <v>147701.829998</v>
      </c>
      <c r="C16" s="16">
        <v>1118621.028346</v>
      </c>
      <c r="D16" s="29" t="s">
        <v>40</v>
      </c>
    </row>
    <row r="17" spans="2:4" ht="18" customHeight="1" x14ac:dyDescent="0.25">
      <c r="B17" s="14">
        <v>329288</v>
      </c>
      <c r="C17" s="14">
        <v>329308</v>
      </c>
      <c r="D17" s="28" t="s">
        <v>41</v>
      </c>
    </row>
    <row r="18" spans="2:4" ht="18" customHeight="1" thickBot="1" x14ac:dyDescent="0.3">
      <c r="B18" s="35">
        <f>SUM(B5:B17)</f>
        <v>82882496.479727313</v>
      </c>
      <c r="C18" s="35">
        <f>SUM(C5:C17)</f>
        <v>131576816.62020001</v>
      </c>
      <c r="D18" s="36" t="s">
        <v>42</v>
      </c>
    </row>
    <row r="19" spans="2:4" ht="18" customHeight="1" thickTop="1" x14ac:dyDescent="0.25">
      <c r="B19" s="14">
        <v>859175</v>
      </c>
      <c r="C19" s="14">
        <v>1314082</v>
      </c>
      <c r="D19" s="28" t="s">
        <v>43</v>
      </c>
    </row>
    <row r="20" spans="2:4" ht="18" customHeight="1" x14ac:dyDescent="0.25">
      <c r="B20" s="16">
        <v>568428</v>
      </c>
      <c r="C20" s="16">
        <v>1027847</v>
      </c>
      <c r="D20" s="29" t="s">
        <v>44</v>
      </c>
    </row>
    <row r="21" spans="2:4" ht="18" customHeight="1" x14ac:dyDescent="0.25">
      <c r="B21" s="14">
        <v>7089</v>
      </c>
      <c r="C21" s="14">
        <v>8588</v>
      </c>
      <c r="D21" s="28" t="s">
        <v>45</v>
      </c>
    </row>
    <row r="22" spans="2:4" ht="18" customHeight="1" x14ac:dyDescent="0.25">
      <c r="B22" s="16">
        <v>0</v>
      </c>
      <c r="C22" s="16">
        <v>0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3802685</v>
      </c>
      <c r="C24" s="16">
        <v>5714386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3409301.8067074711</v>
      </c>
      <c r="C26" s="16">
        <v>7507714</v>
      </c>
      <c r="D26" s="29" t="s">
        <v>50</v>
      </c>
    </row>
    <row r="27" spans="2:4" ht="18" customHeight="1" x14ac:dyDescent="0.25">
      <c r="B27" s="14">
        <v>1233876</v>
      </c>
      <c r="C27" s="14">
        <v>1342758</v>
      </c>
      <c r="D27" s="28" t="s">
        <v>51</v>
      </c>
    </row>
    <row r="28" spans="2:4" ht="18" customHeight="1" x14ac:dyDescent="0.25">
      <c r="B28" s="16">
        <v>57486018.008876994</v>
      </c>
      <c r="C28" s="16">
        <v>91440471.221077994</v>
      </c>
      <c r="D28" s="29" t="s">
        <v>52</v>
      </c>
    </row>
    <row r="29" spans="2:4" ht="18" customHeight="1" x14ac:dyDescent="0.25">
      <c r="B29" s="14">
        <v>3308060.921389</v>
      </c>
      <c r="C29" s="14">
        <v>6674597</v>
      </c>
      <c r="D29" s="28" t="s">
        <v>53</v>
      </c>
    </row>
    <row r="30" spans="2:4" ht="18" customHeight="1" x14ac:dyDescent="0.25">
      <c r="B30" s="16">
        <v>527089</v>
      </c>
      <c r="C30" s="16">
        <v>718300</v>
      </c>
      <c r="D30" s="29" t="s">
        <v>54</v>
      </c>
    </row>
    <row r="31" spans="2:4" ht="18" customHeight="1" x14ac:dyDescent="0.25">
      <c r="B31" s="41">
        <f>SUM(B19:B30)</f>
        <v>71201722.736973464</v>
      </c>
      <c r="C31" s="41">
        <f>SUM(C19:C30)</f>
        <v>115748743.22107799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8000000</v>
      </c>
      <c r="C33" s="16">
        <v>8000000</v>
      </c>
      <c r="D33" s="29" t="s">
        <v>330</v>
      </c>
    </row>
    <row r="34" spans="2:4" ht="18" customHeight="1" x14ac:dyDescent="0.25">
      <c r="B34" s="14">
        <v>0</v>
      </c>
      <c r="C34" s="14">
        <v>2000000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147466</v>
      </c>
      <c r="C36" s="14">
        <v>266125</v>
      </c>
      <c r="D36" s="28" t="s">
        <v>333</v>
      </c>
    </row>
    <row r="37" spans="2:4" ht="18" customHeight="1" x14ac:dyDescent="0.25">
      <c r="B37" s="16">
        <v>706043</v>
      </c>
      <c r="C37" s="16">
        <v>800000</v>
      </c>
      <c r="D37" s="29" t="s">
        <v>334</v>
      </c>
    </row>
    <row r="38" spans="2:4" ht="18" customHeight="1" x14ac:dyDescent="0.25">
      <c r="B38" s="14">
        <v>419322</v>
      </c>
      <c r="C38" s="14">
        <v>748131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11089</v>
      </c>
      <c r="C40" s="14">
        <v>11089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3835133</v>
      </c>
      <c r="C42" s="14">
        <v>5135979.6795104742</v>
      </c>
      <c r="D42" s="28" t="s">
        <v>338</v>
      </c>
    </row>
    <row r="43" spans="2:4" ht="17.25" customHeight="1" x14ac:dyDescent="0.25">
      <c r="B43" s="16">
        <v>-1438280</v>
      </c>
      <c r="C43" s="16">
        <v>-1133251</v>
      </c>
      <c r="D43" s="29" t="s">
        <v>339</v>
      </c>
    </row>
    <row r="44" spans="2:4" ht="17.25" customHeight="1" x14ac:dyDescent="0.25">
      <c r="B44" s="37">
        <f>SUM(B33:B43)</f>
        <v>11680773</v>
      </c>
      <c r="C44" s="37">
        <f>SUM(C33:C43)</f>
        <v>15828073.679510474</v>
      </c>
      <c r="D44" s="38" t="s">
        <v>7</v>
      </c>
    </row>
    <row r="45" spans="2:4" ht="17.25" customHeight="1" thickBot="1" x14ac:dyDescent="0.3">
      <c r="B45" s="35">
        <f>B31+B44</f>
        <v>82882495.736973464</v>
      </c>
      <c r="C45" s="35">
        <f>C31+C44</f>
        <v>131576816.90058847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875" customWidth="1"/>
    <col min="4" max="4" width="35.75" customWidth="1"/>
  </cols>
  <sheetData>
    <row r="1" spans="2:4" ht="20.25" customHeight="1" x14ac:dyDescent="0.25">
      <c r="B1" s="76" t="s">
        <v>119</v>
      </c>
      <c r="C1" s="76"/>
      <c r="D1" s="76"/>
    </row>
    <row r="2" spans="2:4" ht="20.25" customHeight="1" x14ac:dyDescent="0.25">
      <c r="B2" s="76" t="s">
        <v>174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20772229.113747999</v>
      </c>
      <c r="C5" s="14">
        <v>43682880.787799001</v>
      </c>
      <c r="D5" s="28" t="s">
        <v>10</v>
      </c>
    </row>
    <row r="6" spans="2:4" ht="18" customHeight="1" x14ac:dyDescent="0.25">
      <c r="B6" s="16">
        <v>-3384058.6344219991</v>
      </c>
      <c r="C6" s="16">
        <v>-5373462.1225850005</v>
      </c>
      <c r="D6" s="29" t="s">
        <v>11</v>
      </c>
    </row>
    <row r="7" spans="2:4" ht="18" customHeight="1" x14ac:dyDescent="0.25">
      <c r="B7" s="14">
        <v>17388170.479325999</v>
      </c>
      <c r="C7" s="14">
        <v>38309418.665214002</v>
      </c>
      <c r="D7" s="28" t="s">
        <v>12</v>
      </c>
    </row>
    <row r="8" spans="2:4" ht="18" customHeight="1" x14ac:dyDescent="0.25">
      <c r="B8" s="16">
        <v>7804364</v>
      </c>
      <c r="C8" s="16">
        <v>12891367</v>
      </c>
      <c r="D8" s="29" t="s">
        <v>13</v>
      </c>
    </row>
    <row r="9" spans="2:4" ht="18" customHeight="1" x14ac:dyDescent="0.25">
      <c r="B9" s="14">
        <v>942034.26358300005</v>
      </c>
      <c r="C9" s="14">
        <v>1482582</v>
      </c>
      <c r="D9" s="28" t="s">
        <v>57</v>
      </c>
    </row>
    <row r="10" spans="2:4" ht="18" customHeight="1" x14ac:dyDescent="0.25">
      <c r="B10" s="16">
        <v>26134568.742908999</v>
      </c>
      <c r="C10" s="16">
        <v>52683367.665214002</v>
      </c>
      <c r="D10" s="29" t="s">
        <v>14</v>
      </c>
    </row>
    <row r="11" spans="2:4" ht="18" customHeight="1" x14ac:dyDescent="0.25">
      <c r="B11" s="14">
        <v>-16173613.614388963</v>
      </c>
      <c r="C11" s="14">
        <v>-34909451.193292528</v>
      </c>
      <c r="D11" s="28" t="s">
        <v>15</v>
      </c>
    </row>
    <row r="12" spans="2:4" ht="18" customHeight="1" x14ac:dyDescent="0.25">
      <c r="B12" s="16">
        <v>2279564.817888</v>
      </c>
      <c r="C12" s="16">
        <v>4899648.2862</v>
      </c>
      <c r="D12" s="29" t="s">
        <v>16</v>
      </c>
    </row>
    <row r="13" spans="2:4" ht="18" customHeight="1" x14ac:dyDescent="0.25">
      <c r="B13" s="14">
        <v>-13894048.796500962</v>
      </c>
      <c r="C13" s="14">
        <v>-30009802.907092527</v>
      </c>
      <c r="D13" s="28" t="s">
        <v>17</v>
      </c>
    </row>
    <row r="14" spans="2:4" ht="18" customHeight="1" x14ac:dyDescent="0.25">
      <c r="B14" s="16">
        <v>-3247534.5671938499</v>
      </c>
      <c r="C14" s="16">
        <v>-5592914</v>
      </c>
      <c r="D14" s="29" t="s">
        <v>18</v>
      </c>
    </row>
    <row r="15" spans="2:4" ht="18" customHeight="1" x14ac:dyDescent="0.25">
      <c r="B15" s="14">
        <v>-546827.0335149999</v>
      </c>
      <c r="C15" s="14">
        <v>-1064455.078611</v>
      </c>
      <c r="D15" s="28" t="s">
        <v>58</v>
      </c>
    </row>
    <row r="16" spans="2:4" ht="18" customHeight="1" x14ac:dyDescent="0.25">
      <c r="B16" s="16">
        <v>-3772370.6737129996</v>
      </c>
      <c r="C16" s="16">
        <v>-7666767</v>
      </c>
      <c r="D16" s="29" t="s">
        <v>59</v>
      </c>
    </row>
    <row r="17" spans="2:4" ht="18" customHeight="1" x14ac:dyDescent="0.25">
      <c r="B17" s="14">
        <v>-7566732.2744218493</v>
      </c>
      <c r="C17" s="14">
        <v>-14324136.078611</v>
      </c>
      <c r="D17" s="28" t="s">
        <v>19</v>
      </c>
    </row>
    <row r="18" spans="2:4" ht="18" customHeight="1" x14ac:dyDescent="0.25">
      <c r="B18" s="16">
        <v>4673787.6719861887</v>
      </c>
      <c r="C18" s="16">
        <v>8349428.6795104742</v>
      </c>
      <c r="D18" s="29" t="s">
        <v>20</v>
      </c>
    </row>
    <row r="19" spans="2:4" ht="18" customHeight="1" x14ac:dyDescent="0.25">
      <c r="B19" s="14">
        <v>-2933614.5657250001</v>
      </c>
      <c r="C19" s="14">
        <v>-5290996</v>
      </c>
      <c r="D19" s="28" t="s">
        <v>21</v>
      </c>
    </row>
    <row r="20" spans="2:4" ht="18" customHeight="1" x14ac:dyDescent="0.25">
      <c r="B20" s="16">
        <v>2420259</v>
      </c>
      <c r="C20" s="16">
        <v>2342314</v>
      </c>
      <c r="D20" s="29" t="s">
        <v>60</v>
      </c>
    </row>
    <row r="21" spans="2:4" ht="18" customHeight="1" x14ac:dyDescent="0.25">
      <c r="B21" s="14">
        <v>4160432.1062611886</v>
      </c>
      <c r="C21" s="14">
        <v>5400746.6795104742</v>
      </c>
      <c r="D21" s="28" t="s">
        <v>26</v>
      </c>
    </row>
    <row r="22" spans="2:4" ht="18" customHeight="1" x14ac:dyDescent="0.25">
      <c r="B22" s="16">
        <v>-3913</v>
      </c>
      <c r="C22" s="16">
        <v>-2474</v>
      </c>
      <c r="D22" s="29" t="s">
        <v>27</v>
      </c>
    </row>
    <row r="23" spans="2:4" ht="18" customHeight="1" x14ac:dyDescent="0.25">
      <c r="B23" s="14">
        <v>-35656</v>
      </c>
      <c r="C23" s="14">
        <v>86838</v>
      </c>
      <c r="D23" s="28" t="s">
        <v>61</v>
      </c>
    </row>
    <row r="24" spans="2:4" ht="18" customHeight="1" x14ac:dyDescent="0.25">
      <c r="B24" s="16">
        <v>4120863.1062611886</v>
      </c>
      <c r="C24" s="16">
        <v>5485110.6795104742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4120863.1062611886</v>
      </c>
      <c r="C26" s="39">
        <v>5485110.6795104742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549.48012835523093</v>
      </c>
      <c r="C28" s="16">
        <v>713.29200979038842</v>
      </c>
      <c r="D28" s="29" t="s">
        <v>63</v>
      </c>
    </row>
    <row r="29" spans="2:4" ht="18" customHeight="1" x14ac:dyDescent="0.25">
      <c r="B29" s="14">
        <v>-4.9461250000000003</v>
      </c>
      <c r="C29" s="14">
        <v>10.545499999999999</v>
      </c>
      <c r="D29" s="28" t="s">
        <v>64</v>
      </c>
    </row>
    <row r="30" spans="2:4" ht="18" customHeight="1" x14ac:dyDescent="0.25">
      <c r="B30" s="16">
        <v>544.53400335523088</v>
      </c>
      <c r="C30" s="16">
        <v>723.83750979038837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5.25" customWidth="1"/>
  </cols>
  <sheetData>
    <row r="1" spans="2:4" ht="21" customHeight="1" x14ac:dyDescent="0.25">
      <c r="B1" s="76" t="s">
        <v>120</v>
      </c>
      <c r="C1" s="76"/>
      <c r="D1" s="76"/>
    </row>
    <row r="2" spans="2:4" ht="21" customHeight="1" x14ac:dyDescent="0.25">
      <c r="B2" s="77" t="s">
        <v>175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318</v>
      </c>
      <c r="C4" s="51" t="s">
        <v>317</v>
      </c>
      <c r="D4" s="72" t="s">
        <v>2</v>
      </c>
    </row>
    <row r="5" spans="2:4" ht="18" customHeight="1" x14ac:dyDescent="0.25">
      <c r="B5" s="14">
        <v>694648.002675</v>
      </c>
      <c r="C5" s="14">
        <v>1431115.0627550001</v>
      </c>
      <c r="D5" s="28" t="s">
        <v>29</v>
      </c>
    </row>
    <row r="6" spans="2:4" ht="18" customHeight="1" x14ac:dyDescent="0.25">
      <c r="B6" s="16">
        <v>6267706.3987180004</v>
      </c>
      <c r="C6" s="16">
        <v>10386855</v>
      </c>
      <c r="D6" s="29" t="s">
        <v>30</v>
      </c>
    </row>
    <row r="7" spans="2:4" ht="18" customHeight="1" x14ac:dyDescent="0.25">
      <c r="B7" s="14">
        <v>38700.195505999996</v>
      </c>
      <c r="C7" s="14">
        <v>614531</v>
      </c>
      <c r="D7" s="28" t="s">
        <v>31</v>
      </c>
    </row>
    <row r="8" spans="2:4" ht="18" customHeight="1" x14ac:dyDescent="0.25">
      <c r="B8" s="16">
        <v>2027255</v>
      </c>
      <c r="C8" s="16">
        <v>27546</v>
      </c>
      <c r="D8" s="29" t="s">
        <v>32</v>
      </c>
    </row>
    <row r="9" spans="2:4" ht="18" customHeight="1" x14ac:dyDescent="0.25">
      <c r="B9" s="14">
        <v>1459899.084941</v>
      </c>
      <c r="C9" s="14">
        <v>49450</v>
      </c>
      <c r="D9" s="28" t="s">
        <v>33</v>
      </c>
    </row>
    <row r="10" spans="2:4" ht="18" customHeight="1" x14ac:dyDescent="0.25">
      <c r="B10" s="16">
        <v>3481</v>
      </c>
      <c r="C10" s="16">
        <v>1942</v>
      </c>
      <c r="D10" s="29" t="s">
        <v>34</v>
      </c>
    </row>
    <row r="11" spans="2:4" ht="18" customHeight="1" x14ac:dyDescent="0.25">
      <c r="B11" s="14">
        <v>3583901</v>
      </c>
      <c r="C11" s="14">
        <v>5896282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959261.157244</v>
      </c>
      <c r="C15" s="14">
        <v>3441931.8068479998</v>
      </c>
      <c r="D15" s="28" t="s">
        <v>39</v>
      </c>
    </row>
    <row r="16" spans="2:4" ht="18" customHeight="1" x14ac:dyDescent="0.25">
      <c r="B16" s="16">
        <v>34.818775999999993</v>
      </c>
      <c r="C16" s="16">
        <v>1013.29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15034886.65786</v>
      </c>
      <c r="C18" s="35">
        <f>SUM(C5:C17)</f>
        <v>21850666.159603</v>
      </c>
      <c r="D18" s="36" t="s">
        <v>42</v>
      </c>
    </row>
    <row r="19" spans="2:4" ht="18" customHeight="1" thickTop="1" x14ac:dyDescent="0.25">
      <c r="B19" s="14">
        <v>0</v>
      </c>
      <c r="C19" s="14">
        <v>0</v>
      </c>
      <c r="D19" s="28" t="s">
        <v>43</v>
      </c>
    </row>
    <row r="20" spans="2:4" ht="18" customHeight="1" x14ac:dyDescent="0.25">
      <c r="B20" s="16">
        <v>3972813.0329169999</v>
      </c>
      <c r="C20" s="16">
        <v>5844707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0</v>
      </c>
      <c r="C22" s="16">
        <v>0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58390.698187000002</v>
      </c>
      <c r="C24" s="16">
        <v>40751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3405464</v>
      </c>
      <c r="C26" s="16">
        <v>1716587</v>
      </c>
      <c r="D26" s="29" t="s">
        <v>50</v>
      </c>
    </row>
    <row r="27" spans="2:4" ht="18" customHeight="1" x14ac:dyDescent="0.25">
      <c r="B27" s="14">
        <v>0</v>
      </c>
      <c r="C27" s="14">
        <v>0</v>
      </c>
      <c r="D27" s="28" t="s">
        <v>51</v>
      </c>
    </row>
    <row r="28" spans="2:4" ht="18" customHeight="1" x14ac:dyDescent="0.25">
      <c r="B28" s="16">
        <v>1136453.549167</v>
      </c>
      <c r="C28" s="16">
        <v>1696713</v>
      </c>
      <c r="D28" s="29" t="s">
        <v>52</v>
      </c>
    </row>
    <row r="29" spans="2:4" ht="18" customHeight="1" x14ac:dyDescent="0.25">
      <c r="B29" s="14">
        <v>0</v>
      </c>
      <c r="C29" s="14">
        <v>0</v>
      </c>
      <c r="D29" s="28" t="s">
        <v>53</v>
      </c>
    </row>
    <row r="30" spans="2:4" ht="18" customHeight="1" x14ac:dyDescent="0.25">
      <c r="B30" s="16">
        <v>10605</v>
      </c>
      <c r="C30" s="16">
        <v>17239.369537999999</v>
      </c>
      <c r="D30" s="29" t="s">
        <v>54</v>
      </c>
    </row>
    <row r="31" spans="2:4" ht="18" customHeight="1" x14ac:dyDescent="0.25">
      <c r="B31" s="41">
        <f>SUM(B19:B30)</f>
        <v>8583726.2802709993</v>
      </c>
      <c r="C31" s="41">
        <f>SUM(C19:C30)</f>
        <v>9315997.3695379999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10000</v>
      </c>
      <c r="C33" s="16">
        <v>2510000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20</v>
      </c>
      <c r="C37" s="16">
        <v>20</v>
      </c>
      <c r="D37" s="29" t="s">
        <v>334</v>
      </c>
    </row>
    <row r="38" spans="2:4" ht="18" customHeight="1" x14ac:dyDescent="0.25">
      <c r="B38" s="14">
        <v>200</v>
      </c>
      <c r="C38" s="14">
        <v>200</v>
      </c>
      <c r="D38" s="28" t="s">
        <v>335</v>
      </c>
    </row>
    <row r="39" spans="2:4" ht="17.25" customHeight="1" x14ac:dyDescent="0.25">
      <c r="B39" s="16">
        <v>4892659.1187859997</v>
      </c>
      <c r="C39" s="16">
        <v>8195728</v>
      </c>
      <c r="D39" s="29" t="s">
        <v>6</v>
      </c>
    </row>
    <row r="40" spans="2:4" ht="17.25" customHeight="1" x14ac:dyDescent="0.25">
      <c r="B40" s="14">
        <v>0</v>
      </c>
      <c r="C40" s="14">
        <v>3828.7071660000001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1548281.7079640001</v>
      </c>
      <c r="C42" s="14">
        <v>1824891.4495990004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6451160.82675</v>
      </c>
      <c r="C44" s="37">
        <f>SUM(C33:C43)</f>
        <v>12534668.156764999</v>
      </c>
      <c r="D44" s="38" t="s">
        <v>7</v>
      </c>
    </row>
    <row r="45" spans="2:4" ht="17.25" customHeight="1" thickBot="1" x14ac:dyDescent="0.3">
      <c r="B45" s="35">
        <f>B31+B44</f>
        <v>15034887.107021</v>
      </c>
      <c r="C45" s="35">
        <f>C31+C44</f>
        <v>21850665.526303001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121</v>
      </c>
      <c r="C1" s="76"/>
      <c r="D1" s="76"/>
    </row>
    <row r="2" spans="2:4" ht="21" customHeight="1" x14ac:dyDescent="0.25">
      <c r="B2" s="76" t="s">
        <v>176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318</v>
      </c>
      <c r="C4" s="51" t="s">
        <v>317</v>
      </c>
      <c r="D4" s="27" t="s">
        <v>2</v>
      </c>
    </row>
    <row r="5" spans="2:4" ht="17.25" customHeight="1" x14ac:dyDescent="0.25">
      <c r="B5" s="14">
        <v>1700423.3595</v>
      </c>
      <c r="C5" s="14">
        <v>5618231.7416350003</v>
      </c>
      <c r="D5" s="28" t="s">
        <v>10</v>
      </c>
    </row>
    <row r="6" spans="2:4" ht="17.25" customHeight="1" x14ac:dyDescent="0.25">
      <c r="B6" s="16">
        <v>-1730474</v>
      </c>
      <c r="C6" s="16">
        <v>-4150532</v>
      </c>
      <c r="D6" s="29" t="s">
        <v>11</v>
      </c>
    </row>
    <row r="7" spans="2:4" ht="17.25" customHeight="1" x14ac:dyDescent="0.25">
      <c r="B7" s="14">
        <v>-30050.64049999998</v>
      </c>
      <c r="C7" s="14">
        <v>1467699.7416350003</v>
      </c>
      <c r="D7" s="28" t="s">
        <v>12</v>
      </c>
    </row>
    <row r="8" spans="2:4" ht="17.25" customHeight="1" x14ac:dyDescent="0.25">
      <c r="B8" s="16">
        <v>0</v>
      </c>
      <c r="C8" s="16">
        <v>0</v>
      </c>
      <c r="D8" s="29" t="s">
        <v>13</v>
      </c>
    </row>
    <row r="9" spans="2:4" ht="17.25" customHeight="1" x14ac:dyDescent="0.25">
      <c r="B9" s="14">
        <v>278789</v>
      </c>
      <c r="C9" s="14">
        <v>209240</v>
      </c>
      <c r="D9" s="28" t="s">
        <v>57</v>
      </c>
    </row>
    <row r="10" spans="2:4" ht="17.25" customHeight="1" x14ac:dyDescent="0.25">
      <c r="B10" s="16">
        <v>248738.35950000002</v>
      </c>
      <c r="C10" s="16">
        <v>1676939.7416350003</v>
      </c>
      <c r="D10" s="29" t="s">
        <v>14</v>
      </c>
    </row>
    <row r="11" spans="2:4" ht="17.25" customHeight="1" x14ac:dyDescent="0.25">
      <c r="B11" s="14">
        <v>-1162491.0653969999</v>
      </c>
      <c r="C11" s="14">
        <v>-1008313</v>
      </c>
      <c r="D11" s="28" t="s">
        <v>15</v>
      </c>
    </row>
    <row r="12" spans="2:4" ht="17.25" customHeight="1" x14ac:dyDescent="0.25">
      <c r="B12" s="16">
        <v>913752.95865000004</v>
      </c>
      <c r="C12" s="16">
        <v>-668627</v>
      </c>
      <c r="D12" s="29" t="s">
        <v>16</v>
      </c>
    </row>
    <row r="13" spans="2:4" ht="18" customHeight="1" x14ac:dyDescent="0.25">
      <c r="B13" s="14">
        <v>-248738.1067469999</v>
      </c>
      <c r="C13" s="14">
        <v>-1676940</v>
      </c>
      <c r="D13" s="28" t="s">
        <v>17</v>
      </c>
    </row>
    <row r="14" spans="2:4" ht="17.25" customHeight="1" x14ac:dyDescent="0.25">
      <c r="B14" s="16">
        <v>0</v>
      </c>
      <c r="C14" s="16">
        <v>0</v>
      </c>
      <c r="D14" s="29" t="s">
        <v>18</v>
      </c>
    </row>
    <row r="15" spans="2:4" ht="17.25" customHeight="1" x14ac:dyDescent="0.25">
      <c r="B15" s="14">
        <v>0</v>
      </c>
      <c r="C15" s="14">
        <v>0</v>
      </c>
      <c r="D15" s="28" t="s">
        <v>58</v>
      </c>
    </row>
    <row r="16" spans="2:4" ht="17.25" customHeight="1" x14ac:dyDescent="0.25">
      <c r="B16" s="16">
        <v>0</v>
      </c>
      <c r="C16" s="16">
        <v>0</v>
      </c>
      <c r="D16" s="29" t="s">
        <v>59</v>
      </c>
    </row>
    <row r="17" spans="2:4" ht="17.25" customHeight="1" x14ac:dyDescent="0.25">
      <c r="B17" s="14">
        <v>0</v>
      </c>
      <c r="C17" s="14">
        <v>0</v>
      </c>
      <c r="D17" s="28" t="s">
        <v>19</v>
      </c>
    </row>
    <row r="18" spans="2:4" ht="17.25" customHeight="1" x14ac:dyDescent="0.25">
      <c r="B18" s="16">
        <v>0.25275300012435764</v>
      </c>
      <c r="C18" s="16">
        <v>-0.25836499966681004</v>
      </c>
      <c r="D18" s="29" t="s">
        <v>20</v>
      </c>
    </row>
    <row r="19" spans="2:4" ht="17.25" customHeight="1" x14ac:dyDescent="0.25">
      <c r="B19" s="14">
        <v>-158197.10982700001</v>
      </c>
      <c r="C19" s="14">
        <v>-235905</v>
      </c>
      <c r="D19" s="28" t="s">
        <v>21</v>
      </c>
    </row>
    <row r="20" spans="2:4" ht="17.25" customHeight="1" x14ac:dyDescent="0.25">
      <c r="B20" s="16">
        <v>353073</v>
      </c>
      <c r="C20" s="16">
        <v>485401</v>
      </c>
      <c r="D20" s="29" t="s">
        <v>60</v>
      </c>
    </row>
    <row r="21" spans="2:4" ht="17.25" customHeight="1" x14ac:dyDescent="0.25">
      <c r="B21" s="14">
        <v>194876.14292600012</v>
      </c>
      <c r="C21" s="14">
        <v>249495.74163500033</v>
      </c>
      <c r="D21" s="28" t="s">
        <v>26</v>
      </c>
    </row>
    <row r="22" spans="2:4" ht="17.25" customHeight="1" x14ac:dyDescent="0.25">
      <c r="B22" s="16">
        <v>0</v>
      </c>
      <c r="C22" s="16">
        <v>0</v>
      </c>
      <c r="D22" s="29" t="s">
        <v>27</v>
      </c>
    </row>
    <row r="23" spans="2:4" ht="17.25" customHeight="1" x14ac:dyDescent="0.25">
      <c r="B23" s="14">
        <v>764</v>
      </c>
      <c r="C23" s="14">
        <v>27114</v>
      </c>
      <c r="D23" s="28" t="s">
        <v>61</v>
      </c>
    </row>
    <row r="24" spans="2:4" ht="17.25" customHeight="1" x14ac:dyDescent="0.25">
      <c r="B24" s="16">
        <v>195640.14292600012</v>
      </c>
      <c r="C24" s="16">
        <v>276609.74163500033</v>
      </c>
      <c r="D24" s="29" t="s">
        <v>22</v>
      </c>
    </row>
    <row r="25" spans="2:4" ht="17.25" customHeight="1" x14ac:dyDescent="0.25">
      <c r="B25" s="14">
        <v>0</v>
      </c>
      <c r="C25" s="14">
        <v>0</v>
      </c>
      <c r="D25" s="28" t="s">
        <v>23</v>
      </c>
    </row>
    <row r="26" spans="2:4" ht="17.25" customHeight="1" x14ac:dyDescent="0.25">
      <c r="B26" s="39">
        <v>195640.14292600012</v>
      </c>
      <c r="C26" s="39">
        <v>276609.74163500033</v>
      </c>
      <c r="D26" s="40" t="s">
        <v>24</v>
      </c>
    </row>
    <row r="27" spans="2:4" ht="17.25" customHeight="1" x14ac:dyDescent="0.25">
      <c r="B27" s="14"/>
      <c r="C27" s="14"/>
      <c r="D27" s="28" t="s">
        <v>62</v>
      </c>
    </row>
    <row r="28" spans="2:4" ht="17.25" customHeight="1" x14ac:dyDescent="0.25">
      <c r="B28" s="16">
        <v>0</v>
      </c>
      <c r="C28" s="16">
        <v>0</v>
      </c>
      <c r="D28" s="29" t="s">
        <v>63</v>
      </c>
    </row>
    <row r="29" spans="2:4" ht="17.25" customHeight="1" x14ac:dyDescent="0.25">
      <c r="B29" s="14">
        <v>0</v>
      </c>
      <c r="C29" s="14">
        <v>0</v>
      </c>
      <c r="D29" s="28" t="s">
        <v>64</v>
      </c>
    </row>
    <row r="30" spans="2:4" ht="17.25" customHeight="1" x14ac:dyDescent="0.25">
      <c r="B30" s="16">
        <v>0</v>
      </c>
      <c r="C30" s="16">
        <v>0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5.875" customWidth="1"/>
  </cols>
  <sheetData>
    <row r="1" spans="2:4" ht="21" customHeight="1" x14ac:dyDescent="0.25">
      <c r="B1" s="76" t="s">
        <v>122</v>
      </c>
      <c r="C1" s="76"/>
      <c r="D1" s="76"/>
    </row>
    <row r="2" spans="2:4" ht="21" customHeight="1" x14ac:dyDescent="0.25">
      <c r="B2" s="77" t="s">
        <v>123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790886</v>
      </c>
      <c r="C5" s="14">
        <v>547363</v>
      </c>
      <c r="D5" s="28" t="s">
        <v>29</v>
      </c>
    </row>
    <row r="6" spans="2:4" ht="18" customHeight="1" x14ac:dyDescent="0.25">
      <c r="B6" s="16">
        <v>8357923</v>
      </c>
      <c r="C6" s="16">
        <v>14963594</v>
      </c>
      <c r="D6" s="29" t="s">
        <v>30</v>
      </c>
    </row>
    <row r="7" spans="2:4" ht="18" customHeight="1" x14ac:dyDescent="0.25">
      <c r="B7" s="14">
        <v>2280</v>
      </c>
      <c r="C7" s="14">
        <v>2693</v>
      </c>
      <c r="D7" s="28" t="s">
        <v>31</v>
      </c>
    </row>
    <row r="8" spans="2:4" ht="18" customHeight="1" x14ac:dyDescent="0.25">
      <c r="B8" s="16">
        <v>1415312</v>
      </c>
      <c r="C8" s="16">
        <v>3011472</v>
      </c>
      <c r="D8" s="29" t="s">
        <v>32</v>
      </c>
    </row>
    <row r="9" spans="2:4" ht="18" customHeight="1" x14ac:dyDescent="0.25">
      <c r="B9" s="14">
        <v>1316602</v>
      </c>
      <c r="C9" s="14">
        <v>1721427</v>
      </c>
      <c r="D9" s="28" t="s">
        <v>33</v>
      </c>
    </row>
    <row r="10" spans="2:4" ht="18" customHeight="1" x14ac:dyDescent="0.25">
      <c r="B10" s="16">
        <v>41591</v>
      </c>
      <c r="C10" s="16">
        <v>56584</v>
      </c>
      <c r="D10" s="29" t="s">
        <v>34</v>
      </c>
    </row>
    <row r="11" spans="2:4" ht="18" customHeight="1" x14ac:dyDescent="0.25">
      <c r="B11" s="14">
        <v>1784516</v>
      </c>
      <c r="C11" s="14">
        <v>2916878</v>
      </c>
      <c r="D11" s="28" t="s">
        <v>35</v>
      </c>
    </row>
    <row r="12" spans="2:4" ht="18" customHeight="1" x14ac:dyDescent="0.25">
      <c r="B12" s="16">
        <v>570000</v>
      </c>
      <c r="C12" s="16">
        <v>540000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646325</v>
      </c>
      <c r="C15" s="14">
        <v>676233</v>
      </c>
      <c r="D15" s="28" t="s">
        <v>39</v>
      </c>
    </row>
    <row r="16" spans="2:4" ht="18" customHeight="1" x14ac:dyDescent="0.25">
      <c r="B16" s="16">
        <v>49865</v>
      </c>
      <c r="C16" s="16">
        <v>34206</v>
      </c>
      <c r="D16" s="29" t="s">
        <v>40</v>
      </c>
    </row>
    <row r="17" spans="2:4" ht="18" customHeight="1" x14ac:dyDescent="0.25">
      <c r="B17" s="14">
        <v>141326</v>
      </c>
      <c r="C17" s="14">
        <v>171989</v>
      </c>
      <c r="D17" s="28" t="s">
        <v>41</v>
      </c>
    </row>
    <row r="18" spans="2:4" ht="18" customHeight="1" thickBot="1" x14ac:dyDescent="0.3">
      <c r="B18" s="35">
        <f>SUM(B5:B17)</f>
        <v>15116626</v>
      </c>
      <c r="C18" s="35">
        <f>SUM(C5:C17)</f>
        <v>24642439</v>
      </c>
      <c r="D18" s="36" t="s">
        <v>42</v>
      </c>
    </row>
    <row r="19" spans="2:4" ht="18" customHeight="1" thickTop="1" x14ac:dyDescent="0.25">
      <c r="B19" s="14">
        <v>1675461</v>
      </c>
      <c r="C19" s="14">
        <v>2201926</v>
      </c>
      <c r="D19" s="28" t="s">
        <v>43</v>
      </c>
    </row>
    <row r="20" spans="2:4" ht="18" customHeight="1" x14ac:dyDescent="0.25">
      <c r="B20" s="16">
        <v>1307625</v>
      </c>
      <c r="C20" s="16">
        <v>3407173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14303</v>
      </c>
      <c r="C22" s="16">
        <v>14304</v>
      </c>
      <c r="D22" s="29" t="s">
        <v>46</v>
      </c>
    </row>
    <row r="23" spans="2:4" ht="18" customHeight="1" x14ac:dyDescent="0.25">
      <c r="B23" s="14">
        <v>402755</v>
      </c>
      <c r="C23" s="14">
        <v>545145</v>
      </c>
      <c r="D23" s="28" t="s">
        <v>47</v>
      </c>
    </row>
    <row r="24" spans="2:4" ht="18" customHeight="1" x14ac:dyDescent="0.25">
      <c r="B24" s="16">
        <v>2045239</v>
      </c>
      <c r="C24" s="16">
        <v>3182400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1257909</v>
      </c>
      <c r="C26" s="16">
        <v>1992901</v>
      </c>
      <c r="D26" s="29" t="s">
        <v>50</v>
      </c>
    </row>
    <row r="27" spans="2:4" ht="18" customHeight="1" x14ac:dyDescent="0.25">
      <c r="B27" s="14">
        <v>61138</v>
      </c>
      <c r="C27" s="14">
        <v>499088</v>
      </c>
      <c r="D27" s="28" t="s">
        <v>51</v>
      </c>
    </row>
    <row r="28" spans="2:4" ht="18" customHeight="1" x14ac:dyDescent="0.25">
      <c r="B28" s="16">
        <v>4916887</v>
      </c>
      <c r="C28" s="16">
        <v>8533300</v>
      </c>
      <c r="D28" s="29" t="s">
        <v>52</v>
      </c>
    </row>
    <row r="29" spans="2:4" ht="18" customHeight="1" x14ac:dyDescent="0.25">
      <c r="B29" s="14">
        <v>745002</v>
      </c>
      <c r="C29" s="14">
        <v>1168409</v>
      </c>
      <c r="D29" s="28" t="s">
        <v>53</v>
      </c>
    </row>
    <row r="30" spans="2:4" ht="18" customHeight="1" x14ac:dyDescent="0.25">
      <c r="B30" s="16">
        <v>164713</v>
      </c>
      <c r="C30" s="16">
        <v>220349</v>
      </c>
      <c r="D30" s="29" t="s">
        <v>54</v>
      </c>
    </row>
    <row r="31" spans="2:4" ht="18" customHeight="1" x14ac:dyDescent="0.25">
      <c r="B31" s="41">
        <f>SUM(B19:B30)</f>
        <v>12591032</v>
      </c>
      <c r="C31" s="41">
        <f>SUM(C19:C30)</f>
        <v>21764995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2500000</v>
      </c>
      <c r="C33" s="16">
        <v>3000000</v>
      </c>
      <c r="D33" s="29" t="s">
        <v>330</v>
      </c>
    </row>
    <row r="34" spans="2:4" ht="18" customHeight="1" x14ac:dyDescent="0.25">
      <c r="B34" s="14">
        <v>463838.18459999998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>
        <v>0</v>
      </c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30777</v>
      </c>
      <c r="C37" s="16">
        <v>30777</v>
      </c>
      <c r="D37" s="29" t="s">
        <v>334</v>
      </c>
    </row>
    <row r="38" spans="2:4" ht="18" customHeight="1" x14ac:dyDescent="0.25">
      <c r="B38" s="14">
        <v>0</v>
      </c>
      <c r="C38" s="14">
        <v>0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>
        <v>0</v>
      </c>
      <c r="C41" s="16">
        <v>0</v>
      </c>
      <c r="D41" s="29" t="s">
        <v>337</v>
      </c>
    </row>
    <row r="42" spans="2:4" ht="17.25" customHeight="1" x14ac:dyDescent="0.25">
      <c r="B42" s="14">
        <v>-469021</v>
      </c>
      <c r="C42" s="14">
        <v>-153333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2525594.1845999998</v>
      </c>
      <c r="C44" s="37">
        <f>SUM(C33:C43)</f>
        <v>2877444</v>
      </c>
      <c r="D44" s="38" t="s">
        <v>7</v>
      </c>
    </row>
    <row r="45" spans="2:4" ht="17.25" customHeight="1" thickBot="1" x14ac:dyDescent="0.3">
      <c r="B45" s="35">
        <f>B31+B44</f>
        <v>15116626.184599999</v>
      </c>
      <c r="C45" s="35">
        <f>C31+C44</f>
        <v>24642439</v>
      </c>
      <c r="D45" s="36" t="s">
        <v>55</v>
      </c>
    </row>
    <row r="46" spans="2:4" ht="17.25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8" customHeight="1" x14ac:dyDescent="0.25"/>
  <cols>
    <col min="1" max="1" width="2.75" customWidth="1"/>
    <col min="2" max="2" width="28.75" customWidth="1"/>
    <col min="3" max="3" width="25.75" customWidth="1"/>
    <col min="4" max="4" width="45.375" customWidth="1"/>
  </cols>
  <sheetData>
    <row r="1" spans="2:4" ht="21" customHeight="1" x14ac:dyDescent="0.25">
      <c r="B1" s="82" t="s">
        <v>151</v>
      </c>
      <c r="C1" s="76"/>
      <c r="D1" s="76"/>
    </row>
    <row r="2" spans="2:4" ht="21" customHeight="1" x14ac:dyDescent="0.25">
      <c r="B2" s="83" t="s">
        <v>65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1647471</v>
      </c>
      <c r="C5" s="14">
        <v>3705781</v>
      </c>
      <c r="D5" s="28" t="s">
        <v>29</v>
      </c>
    </row>
    <row r="6" spans="2:4" ht="17.25" customHeight="1" x14ac:dyDescent="0.25">
      <c r="B6" s="16">
        <v>83039836</v>
      </c>
      <c r="C6" s="16">
        <v>120377027</v>
      </c>
      <c r="D6" s="29" t="s">
        <v>30</v>
      </c>
    </row>
    <row r="7" spans="2:4" ht="18" customHeight="1" x14ac:dyDescent="0.25">
      <c r="B7" s="14">
        <v>6809241</v>
      </c>
      <c r="C7" s="14">
        <v>8918159</v>
      </c>
      <c r="D7" s="28" t="s">
        <v>31</v>
      </c>
    </row>
    <row r="8" spans="2:4" ht="18" customHeight="1" x14ac:dyDescent="0.25">
      <c r="B8" s="16">
        <v>35151877.210000001</v>
      </c>
      <c r="C8" s="16">
        <v>44317379.210000001</v>
      </c>
      <c r="D8" s="29" t="s">
        <v>32</v>
      </c>
    </row>
    <row r="9" spans="2:4" ht="18" customHeight="1" x14ac:dyDescent="0.25">
      <c r="B9" s="14">
        <v>8171901</v>
      </c>
      <c r="C9" s="14">
        <v>5166043</v>
      </c>
      <c r="D9" s="28" t="s">
        <v>33</v>
      </c>
    </row>
    <row r="10" spans="2:4" ht="18" customHeight="1" x14ac:dyDescent="0.25">
      <c r="B10" s="16">
        <v>8009499</v>
      </c>
      <c r="C10" s="16">
        <v>13736468</v>
      </c>
      <c r="D10" s="29" t="s">
        <v>34</v>
      </c>
    </row>
    <row r="11" spans="2:4" ht="18" customHeight="1" x14ac:dyDescent="0.25">
      <c r="B11" s="14">
        <v>94735249</v>
      </c>
      <c r="C11" s="14">
        <v>129063875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30006309</v>
      </c>
      <c r="C15" s="14">
        <v>31860796</v>
      </c>
      <c r="D15" s="28" t="s">
        <v>39</v>
      </c>
    </row>
    <row r="16" spans="2:4" ht="18" customHeight="1" x14ac:dyDescent="0.25">
      <c r="B16" s="16">
        <v>89686</v>
      </c>
      <c r="C16" s="16">
        <v>21504</v>
      </c>
      <c r="D16" s="29" t="s">
        <v>40</v>
      </c>
    </row>
    <row r="17" spans="2:4" ht="18" customHeight="1" x14ac:dyDescent="0.25">
      <c r="B17" s="14">
        <v>194365</v>
      </c>
      <c r="C17" s="14">
        <v>225583</v>
      </c>
      <c r="D17" s="28" t="s">
        <v>41</v>
      </c>
    </row>
    <row r="18" spans="2:4" ht="18" customHeight="1" thickBot="1" x14ac:dyDescent="0.3">
      <c r="B18" s="35">
        <f>SUM(B5:B17)</f>
        <v>267855434.21000001</v>
      </c>
      <c r="C18" s="35">
        <f>SUM(C5:C17)</f>
        <v>357392615.21000004</v>
      </c>
      <c r="D18" s="36" t="s">
        <v>42</v>
      </c>
    </row>
    <row r="19" spans="2:4" ht="18" customHeight="1" thickTop="1" x14ac:dyDescent="0.25">
      <c r="B19" s="14">
        <v>9004682</v>
      </c>
      <c r="C19" s="14">
        <v>8904346</v>
      </c>
      <c r="D19" s="28" t="s">
        <v>43</v>
      </c>
    </row>
    <row r="20" spans="2:4" ht="18" customHeight="1" x14ac:dyDescent="0.25">
      <c r="B20" s="16">
        <v>2069083</v>
      </c>
      <c r="C20" s="16">
        <v>2694977</v>
      </c>
      <c r="D20" s="29" t="s">
        <v>44</v>
      </c>
    </row>
    <row r="21" spans="2:4" ht="18" customHeight="1" x14ac:dyDescent="0.25">
      <c r="B21" s="14">
        <v>105000</v>
      </c>
      <c r="C21" s="14">
        <v>168721</v>
      </c>
      <c r="D21" s="28" t="s">
        <v>45</v>
      </c>
    </row>
    <row r="22" spans="2:4" ht="18" customHeight="1" x14ac:dyDescent="0.25">
      <c r="B22" s="16">
        <v>70787</v>
      </c>
      <c r="C22" s="16">
        <v>95878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6225579</v>
      </c>
      <c r="C24" s="16">
        <v>10297419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51456779</v>
      </c>
      <c r="C26" s="16">
        <v>62600150</v>
      </c>
      <c r="D26" s="29" t="s">
        <v>50</v>
      </c>
    </row>
    <row r="27" spans="2:4" ht="18" customHeight="1" x14ac:dyDescent="0.25">
      <c r="B27" s="14">
        <v>9288771</v>
      </c>
      <c r="C27" s="14">
        <v>13041093</v>
      </c>
      <c r="D27" s="28" t="s">
        <v>51</v>
      </c>
    </row>
    <row r="28" spans="2:4" ht="18" customHeight="1" x14ac:dyDescent="0.25">
      <c r="B28" s="16">
        <v>127271819</v>
      </c>
      <c r="C28" s="16">
        <v>183086813</v>
      </c>
      <c r="D28" s="29" t="s">
        <v>52</v>
      </c>
    </row>
    <row r="29" spans="2:4" ht="18" customHeight="1" x14ac:dyDescent="0.25">
      <c r="B29" s="14">
        <v>17188287</v>
      </c>
      <c r="C29" s="14">
        <v>25735832</v>
      </c>
      <c r="D29" s="28" t="s">
        <v>53</v>
      </c>
    </row>
    <row r="30" spans="2:4" ht="18" customHeight="1" x14ac:dyDescent="0.25">
      <c r="B30" s="16">
        <v>4924381</v>
      </c>
      <c r="C30" s="16">
        <v>6734520</v>
      </c>
      <c r="D30" s="29" t="s">
        <v>54</v>
      </c>
    </row>
    <row r="31" spans="2:4" ht="18" customHeight="1" x14ac:dyDescent="0.25">
      <c r="B31" s="41">
        <f>SUM(B19:B30)</f>
        <v>227605168</v>
      </c>
      <c r="C31" s="41">
        <f>SUM(C19:C30)</f>
        <v>313359749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31000000</v>
      </c>
      <c r="C33" s="16">
        <v>35000000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s="61" customFormat="1" ht="18" customHeight="1" x14ac:dyDescent="0.25">
      <c r="B36" s="14">
        <v>13612</v>
      </c>
      <c r="C36" s="14">
        <v>201782</v>
      </c>
      <c r="D36" s="28" t="s">
        <v>333</v>
      </c>
    </row>
    <row r="37" spans="2:4" s="61" customFormat="1" ht="18" customHeight="1" x14ac:dyDescent="0.25">
      <c r="B37" s="16">
        <v>1206757</v>
      </c>
      <c r="C37" s="16">
        <v>1416354</v>
      </c>
      <c r="D37" s="29" t="s">
        <v>334</v>
      </c>
    </row>
    <row r="38" spans="2:4" s="61" customFormat="1" ht="18" customHeight="1" x14ac:dyDescent="0.25">
      <c r="B38" s="14">
        <v>2378254</v>
      </c>
      <c r="C38" s="14">
        <v>2797449</v>
      </c>
      <c r="D38" s="28" t="s">
        <v>335</v>
      </c>
    </row>
    <row r="39" spans="2:4" s="61" customFormat="1" ht="18" customHeight="1" x14ac:dyDescent="0.25">
      <c r="B39" s="16">
        <v>16597</v>
      </c>
      <c r="C39" s="16">
        <v>16597</v>
      </c>
      <c r="D39" s="29" t="s">
        <v>6</v>
      </c>
    </row>
    <row r="40" spans="2:4" s="61" customFormat="1" ht="18" customHeight="1" x14ac:dyDescent="0.25">
      <c r="B40" s="14">
        <v>452686</v>
      </c>
      <c r="C40" s="14">
        <v>452686</v>
      </c>
      <c r="D40" s="28" t="s">
        <v>336</v>
      </c>
    </row>
    <row r="41" spans="2:4" s="61" customFormat="1" ht="18" customHeight="1" x14ac:dyDescent="0.25">
      <c r="B41" s="16"/>
      <c r="C41" s="16"/>
      <c r="D41" s="29" t="s">
        <v>337</v>
      </c>
    </row>
    <row r="42" spans="2:4" ht="18" customHeight="1" x14ac:dyDescent="0.25">
      <c r="B42" s="14">
        <v>5482732</v>
      </c>
      <c r="C42" s="14">
        <v>4456894</v>
      </c>
      <c r="D42" s="28" t="s">
        <v>338</v>
      </c>
    </row>
    <row r="43" spans="2:4" ht="18" customHeight="1" x14ac:dyDescent="0.25">
      <c r="B43" s="16">
        <v>-300372</v>
      </c>
      <c r="C43" s="16">
        <v>-308896</v>
      </c>
      <c r="D43" s="29" t="s">
        <v>339</v>
      </c>
    </row>
    <row r="44" spans="2:4" ht="18" customHeight="1" x14ac:dyDescent="0.25">
      <c r="B44" s="37">
        <f>SUM(B33:B43)</f>
        <v>40250266</v>
      </c>
      <c r="C44" s="37">
        <f>SUM(C33:C43)</f>
        <v>44032866</v>
      </c>
      <c r="D44" s="38" t="s">
        <v>7</v>
      </c>
    </row>
    <row r="45" spans="2:4" ht="18" customHeight="1" thickBot="1" x14ac:dyDescent="0.3">
      <c r="B45" s="35">
        <f>B31+B44</f>
        <v>267855434</v>
      </c>
      <c r="C45" s="35">
        <f>C31+C44</f>
        <v>357392615</v>
      </c>
      <c r="D45" s="36" t="s">
        <v>55</v>
      </c>
    </row>
    <row r="46" spans="2:4" ht="18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124</v>
      </c>
      <c r="C1" s="76"/>
      <c r="D1" s="76"/>
    </row>
    <row r="2" spans="2:4" ht="21" customHeight="1" x14ac:dyDescent="0.25">
      <c r="B2" s="76" t="s">
        <v>177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10471698</v>
      </c>
      <c r="C5" s="14">
        <v>13521234</v>
      </c>
      <c r="D5" s="28" t="s">
        <v>10</v>
      </c>
    </row>
    <row r="6" spans="2:4" ht="18" customHeight="1" x14ac:dyDescent="0.25">
      <c r="B6" s="16">
        <v>-1595639</v>
      </c>
      <c r="C6" s="16">
        <v>-2674534</v>
      </c>
      <c r="D6" s="29" t="s">
        <v>11</v>
      </c>
    </row>
    <row r="7" spans="2:4" ht="18" customHeight="1" x14ac:dyDescent="0.25">
      <c r="B7" s="14">
        <v>8876059</v>
      </c>
      <c r="C7" s="14">
        <v>10846700</v>
      </c>
      <c r="D7" s="28" t="s">
        <v>12</v>
      </c>
    </row>
    <row r="8" spans="2:4" ht="18" customHeight="1" x14ac:dyDescent="0.25">
      <c r="B8" s="16">
        <v>191877</v>
      </c>
      <c r="C8" s="16">
        <v>554919</v>
      </c>
      <c r="D8" s="29" t="s">
        <v>13</v>
      </c>
    </row>
    <row r="9" spans="2:4" ht="18" customHeight="1" x14ac:dyDescent="0.25">
      <c r="B9" s="14">
        <v>321149</v>
      </c>
      <c r="C9" s="14">
        <v>766352</v>
      </c>
      <c r="D9" s="28" t="s">
        <v>57</v>
      </c>
    </row>
    <row r="10" spans="2:4" ht="18" customHeight="1" x14ac:dyDescent="0.25">
      <c r="B10" s="16">
        <v>9389085</v>
      </c>
      <c r="C10" s="16">
        <v>12167971</v>
      </c>
      <c r="D10" s="29" t="s">
        <v>14</v>
      </c>
    </row>
    <row r="11" spans="2:4" ht="18" customHeight="1" x14ac:dyDescent="0.25">
      <c r="B11" s="14">
        <v>-5623566</v>
      </c>
      <c r="C11" s="14">
        <v>-6537950</v>
      </c>
      <c r="D11" s="28" t="s">
        <v>15</v>
      </c>
    </row>
    <row r="12" spans="2:4" ht="18" customHeight="1" x14ac:dyDescent="0.25">
      <c r="B12" s="16">
        <v>680968</v>
      </c>
      <c r="C12" s="16">
        <v>934944</v>
      </c>
      <c r="D12" s="29" t="s">
        <v>16</v>
      </c>
    </row>
    <row r="13" spans="2:4" ht="18" customHeight="1" x14ac:dyDescent="0.25">
      <c r="B13" s="14">
        <v>-4942598</v>
      </c>
      <c r="C13" s="14">
        <v>-5603006</v>
      </c>
      <c r="D13" s="28" t="s">
        <v>17</v>
      </c>
    </row>
    <row r="14" spans="2:4" ht="18" customHeight="1" x14ac:dyDescent="0.25">
      <c r="B14" s="16">
        <v>-53833</v>
      </c>
      <c r="C14" s="16">
        <v>-92716</v>
      </c>
      <c r="D14" s="29" t="s">
        <v>18</v>
      </c>
    </row>
    <row r="15" spans="2:4" ht="18" customHeight="1" x14ac:dyDescent="0.25">
      <c r="B15" s="14">
        <v>-83398</v>
      </c>
      <c r="C15" s="14">
        <v>-384524</v>
      </c>
      <c r="D15" s="28" t="s">
        <v>58</v>
      </c>
    </row>
    <row r="16" spans="2:4" ht="18" customHeight="1" x14ac:dyDescent="0.25">
      <c r="B16" s="16">
        <v>-2143759</v>
      </c>
      <c r="C16" s="16">
        <v>-2715230</v>
      </c>
      <c r="D16" s="29" t="s">
        <v>59</v>
      </c>
    </row>
    <row r="17" spans="2:4" ht="18" customHeight="1" x14ac:dyDescent="0.25">
      <c r="B17" s="14">
        <v>-2280990</v>
      </c>
      <c r="C17" s="14">
        <v>-3192470</v>
      </c>
      <c r="D17" s="28" t="s">
        <v>19</v>
      </c>
    </row>
    <row r="18" spans="2:4" ht="18" customHeight="1" x14ac:dyDescent="0.25">
      <c r="B18" s="16">
        <v>2165497</v>
      </c>
      <c r="C18" s="16">
        <v>3372495</v>
      </c>
      <c r="D18" s="29" t="s">
        <v>20</v>
      </c>
    </row>
    <row r="19" spans="2:4" ht="18" customHeight="1" x14ac:dyDescent="0.25">
      <c r="B19" s="33">
        <v>-1651177</v>
      </c>
      <c r="C19" s="14">
        <v>-2227262</v>
      </c>
      <c r="D19" s="28" t="s">
        <v>21</v>
      </c>
    </row>
    <row r="20" spans="2:4" ht="18" customHeight="1" x14ac:dyDescent="0.25">
      <c r="B20" s="16">
        <v>-448530</v>
      </c>
      <c r="C20" s="16">
        <v>-742030</v>
      </c>
      <c r="D20" s="29" t="s">
        <v>60</v>
      </c>
    </row>
    <row r="21" spans="2:4" ht="18" customHeight="1" x14ac:dyDescent="0.25">
      <c r="B21" s="14">
        <v>65790</v>
      </c>
      <c r="C21" s="14">
        <v>403203</v>
      </c>
      <c r="D21" s="28" t="s">
        <v>26</v>
      </c>
    </row>
    <row r="22" spans="2:4" ht="18" customHeight="1" x14ac:dyDescent="0.25">
      <c r="B22" s="16">
        <v>-45655</v>
      </c>
      <c r="C22" s="16">
        <v>-74361</v>
      </c>
      <c r="D22" s="29" t="s">
        <v>27</v>
      </c>
    </row>
    <row r="23" spans="2:4" ht="18" customHeight="1" x14ac:dyDescent="0.25">
      <c r="B23" s="14">
        <v>78691</v>
      </c>
      <c r="C23" s="14">
        <v>-13154</v>
      </c>
      <c r="D23" s="28" t="s">
        <v>61</v>
      </c>
    </row>
    <row r="24" spans="2:4" ht="18" customHeight="1" x14ac:dyDescent="0.25">
      <c r="B24" s="16">
        <v>98826</v>
      </c>
      <c r="C24" s="16">
        <v>315688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98826</v>
      </c>
      <c r="C26" s="39">
        <v>315688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23.125747005083507</v>
      </c>
      <c r="C28" s="16">
        <v>134.98262108169143</v>
      </c>
      <c r="D28" s="29" t="s">
        <v>63</v>
      </c>
    </row>
    <row r="29" spans="2:4" ht="18" customHeight="1" x14ac:dyDescent="0.25">
      <c r="B29" s="14">
        <v>11.612436207021412</v>
      </c>
      <c r="C29" s="14">
        <v>-29.297907217863525</v>
      </c>
      <c r="D29" s="28" t="s">
        <v>64</v>
      </c>
    </row>
    <row r="30" spans="2:4" ht="18" customHeight="1" x14ac:dyDescent="0.25">
      <c r="B30" s="16">
        <v>34.738183212104921</v>
      </c>
      <c r="C30" s="16">
        <v>105.68471386382791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76" t="s">
        <v>125</v>
      </c>
      <c r="C1" s="76"/>
      <c r="D1" s="76"/>
    </row>
    <row r="2" spans="2:4" ht="21" customHeight="1" x14ac:dyDescent="0.25">
      <c r="B2" s="77" t="s">
        <v>126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30856</v>
      </c>
      <c r="C5" s="14">
        <v>40760</v>
      </c>
      <c r="D5" s="28" t="s">
        <v>29</v>
      </c>
    </row>
    <row r="6" spans="2:4" ht="18" customHeight="1" x14ac:dyDescent="0.25">
      <c r="B6" s="16">
        <v>3137679</v>
      </c>
      <c r="C6" s="16">
        <v>5037592</v>
      </c>
      <c r="D6" s="29" t="s">
        <v>30</v>
      </c>
    </row>
    <row r="7" spans="2:4" ht="18" customHeight="1" x14ac:dyDescent="0.25">
      <c r="B7" s="14">
        <v>98</v>
      </c>
      <c r="C7" s="14">
        <v>313</v>
      </c>
      <c r="D7" s="28" t="s">
        <v>31</v>
      </c>
    </row>
    <row r="8" spans="2:4" ht="18" customHeight="1" x14ac:dyDescent="0.25">
      <c r="B8" s="16">
        <v>1326547</v>
      </c>
      <c r="C8" s="16">
        <v>2050655</v>
      </c>
      <c r="D8" s="29" t="s">
        <v>32</v>
      </c>
    </row>
    <row r="9" spans="2:4" ht="18" customHeight="1" x14ac:dyDescent="0.25">
      <c r="B9" s="14">
        <v>216394</v>
      </c>
      <c r="C9" s="14">
        <v>205140</v>
      </c>
      <c r="D9" s="28" t="s">
        <v>33</v>
      </c>
    </row>
    <row r="10" spans="2:4" ht="18" customHeight="1" x14ac:dyDescent="0.25">
      <c r="B10" s="16">
        <v>37276</v>
      </c>
      <c r="C10" s="16">
        <v>84818</v>
      </c>
      <c r="D10" s="29" t="s">
        <v>34</v>
      </c>
    </row>
    <row r="11" spans="2:4" ht="18" customHeight="1" x14ac:dyDescent="0.25">
      <c r="B11" s="14">
        <v>951602.17315369239</v>
      </c>
      <c r="C11" s="14">
        <v>1227690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983665</v>
      </c>
      <c r="C15" s="14">
        <v>1235868</v>
      </c>
      <c r="D15" s="28" t="s">
        <v>39</v>
      </c>
    </row>
    <row r="16" spans="2:4" ht="18" customHeight="1" x14ac:dyDescent="0.25">
      <c r="B16" s="16">
        <v>2186</v>
      </c>
      <c r="C16" s="16">
        <v>5853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6686303.1731536929</v>
      </c>
      <c r="C18" s="35">
        <f>SUM(C5:C17)</f>
        <v>9888689</v>
      </c>
      <c r="D18" s="36" t="s">
        <v>42</v>
      </c>
    </row>
    <row r="19" spans="2:4" ht="18" customHeight="1" thickTop="1" x14ac:dyDescent="0.25">
      <c r="B19" s="14">
        <v>219633</v>
      </c>
      <c r="C19" s="14">
        <v>507022</v>
      </c>
      <c r="D19" s="28" t="s">
        <v>43</v>
      </c>
    </row>
    <row r="20" spans="2:4" ht="18" customHeight="1" x14ac:dyDescent="0.25">
      <c r="B20" s="16">
        <v>469319</v>
      </c>
      <c r="C20" s="16">
        <v>840334</v>
      </c>
      <c r="D20" s="29" t="s">
        <v>44</v>
      </c>
    </row>
    <row r="21" spans="2:4" ht="18" customHeight="1" x14ac:dyDescent="0.25">
      <c r="B21" s="14">
        <v>0</v>
      </c>
      <c r="C21" s="14">
        <v>114638</v>
      </c>
      <c r="D21" s="28" t="s">
        <v>45</v>
      </c>
    </row>
    <row r="22" spans="2:4" ht="18" customHeight="1" x14ac:dyDescent="0.25">
      <c r="B22" s="16">
        <v>299</v>
      </c>
      <c r="C22" s="16">
        <v>252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354419</v>
      </c>
      <c r="C24" s="16">
        <v>189714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204731</v>
      </c>
      <c r="C26" s="16">
        <v>221401</v>
      </c>
      <c r="D26" s="29" t="s">
        <v>50</v>
      </c>
    </row>
    <row r="27" spans="2:4" ht="18" customHeight="1" x14ac:dyDescent="0.25">
      <c r="B27" s="14">
        <v>21848</v>
      </c>
      <c r="C27" s="14">
        <v>40243</v>
      </c>
      <c r="D27" s="28" t="s">
        <v>51</v>
      </c>
    </row>
    <row r="28" spans="2:4" ht="18" customHeight="1" x14ac:dyDescent="0.25">
      <c r="B28" s="16">
        <v>3337157</v>
      </c>
      <c r="C28" s="16">
        <v>5397864</v>
      </c>
      <c r="D28" s="29" t="s">
        <v>52</v>
      </c>
    </row>
    <row r="29" spans="2:4" ht="18" customHeight="1" x14ac:dyDescent="0.25">
      <c r="B29" s="14">
        <v>405685</v>
      </c>
      <c r="C29" s="14">
        <v>641477</v>
      </c>
      <c r="D29" s="28" t="s">
        <v>53</v>
      </c>
    </row>
    <row r="30" spans="2:4" ht="18" customHeight="1" x14ac:dyDescent="0.25">
      <c r="B30" s="16">
        <v>9051</v>
      </c>
      <c r="C30" s="16">
        <v>8242</v>
      </c>
      <c r="D30" s="29" t="s">
        <v>54</v>
      </c>
    </row>
    <row r="31" spans="2:4" ht="18" customHeight="1" x14ac:dyDescent="0.25">
      <c r="B31" s="41">
        <f>SUM(B19:B30)</f>
        <v>5022142</v>
      </c>
      <c r="C31" s="41">
        <f>SUM(C19:C30)</f>
        <v>7961187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1400000</v>
      </c>
      <c r="C33" s="16">
        <v>1400000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44976</v>
      </c>
      <c r="C37" s="16">
        <v>63743</v>
      </c>
      <c r="D37" s="29" t="s">
        <v>334</v>
      </c>
    </row>
    <row r="38" spans="2:4" ht="18" customHeight="1" x14ac:dyDescent="0.25">
      <c r="B38" s="14">
        <v>89950</v>
      </c>
      <c r="C38" s="14">
        <v>127484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4897</v>
      </c>
      <c r="C40" s="14">
        <v>4897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124338</v>
      </c>
      <c r="C42" s="14">
        <v>331378.00000000029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1664161</v>
      </c>
      <c r="C44" s="37">
        <f>SUM(C33:C43)</f>
        <v>1927502.0000000002</v>
      </c>
      <c r="D44" s="38" t="s">
        <v>7</v>
      </c>
    </row>
    <row r="45" spans="2:4" ht="17.25" customHeight="1" thickBot="1" x14ac:dyDescent="0.3">
      <c r="B45" s="35">
        <f>B31+B44</f>
        <v>6686303</v>
      </c>
      <c r="C45" s="35">
        <f>C31+C44</f>
        <v>9888689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127</v>
      </c>
      <c r="C1" s="76"/>
      <c r="D1" s="76"/>
    </row>
    <row r="2" spans="2:4" ht="21" customHeight="1" x14ac:dyDescent="0.25">
      <c r="B2" s="76" t="s">
        <v>178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5727855</v>
      </c>
      <c r="C5" s="14">
        <v>9127371</v>
      </c>
      <c r="D5" s="28" t="s">
        <v>10</v>
      </c>
    </row>
    <row r="6" spans="2:4" ht="18" customHeight="1" x14ac:dyDescent="0.25">
      <c r="B6" s="16">
        <v>-1652029</v>
      </c>
      <c r="C6" s="16">
        <v>-2586654</v>
      </c>
      <c r="D6" s="29" t="s">
        <v>11</v>
      </c>
    </row>
    <row r="7" spans="2:4" ht="18" customHeight="1" x14ac:dyDescent="0.25">
      <c r="B7" s="14">
        <v>4075826</v>
      </c>
      <c r="C7" s="14">
        <v>6540717</v>
      </c>
      <c r="D7" s="28" t="s">
        <v>12</v>
      </c>
    </row>
    <row r="8" spans="2:4" ht="18" customHeight="1" x14ac:dyDescent="0.25">
      <c r="B8" s="16">
        <v>75485</v>
      </c>
      <c r="C8" s="16">
        <v>131320.82</v>
      </c>
      <c r="D8" s="29" t="s">
        <v>13</v>
      </c>
    </row>
    <row r="9" spans="2:4" ht="18" customHeight="1" x14ac:dyDescent="0.25">
      <c r="B9" s="14">
        <v>456246</v>
      </c>
      <c r="C9" s="14">
        <v>654542</v>
      </c>
      <c r="D9" s="28" t="s">
        <v>57</v>
      </c>
    </row>
    <row r="10" spans="2:4" ht="18" customHeight="1" x14ac:dyDescent="0.25">
      <c r="B10" s="16">
        <v>4607557</v>
      </c>
      <c r="C10" s="16">
        <v>7326579.8200000003</v>
      </c>
      <c r="D10" s="29" t="s">
        <v>14</v>
      </c>
    </row>
    <row r="11" spans="2:4" ht="18" customHeight="1" x14ac:dyDescent="0.25">
      <c r="B11" s="14">
        <v>-4116915</v>
      </c>
      <c r="C11" s="14">
        <v>-6182141</v>
      </c>
      <c r="D11" s="28" t="s">
        <v>15</v>
      </c>
    </row>
    <row r="12" spans="2:4" ht="18" customHeight="1" x14ac:dyDescent="0.25">
      <c r="B12" s="16">
        <v>1129963</v>
      </c>
      <c r="C12" s="16">
        <v>1663968</v>
      </c>
      <c r="D12" s="29" t="s">
        <v>16</v>
      </c>
    </row>
    <row r="13" spans="2:4" ht="18" customHeight="1" x14ac:dyDescent="0.25">
      <c r="B13" s="14">
        <v>-2986952</v>
      </c>
      <c r="C13" s="14">
        <v>-4518173</v>
      </c>
      <c r="D13" s="28" t="s">
        <v>17</v>
      </c>
    </row>
    <row r="14" spans="2:4" ht="18" customHeight="1" x14ac:dyDescent="0.25">
      <c r="B14" s="16">
        <v>-796</v>
      </c>
      <c r="C14" s="16">
        <v>-1273</v>
      </c>
      <c r="D14" s="29" t="s">
        <v>18</v>
      </c>
    </row>
    <row r="15" spans="2:4" ht="18" customHeight="1" x14ac:dyDescent="0.25">
      <c r="B15" s="14">
        <v>-93906</v>
      </c>
      <c r="C15" s="14">
        <v>-235315</v>
      </c>
      <c r="D15" s="28" t="s">
        <v>58</v>
      </c>
    </row>
    <row r="16" spans="2:4" ht="18" customHeight="1" x14ac:dyDescent="0.25">
      <c r="B16" s="16">
        <v>-989663</v>
      </c>
      <c r="C16" s="16">
        <v>-1289413</v>
      </c>
      <c r="D16" s="29" t="s">
        <v>59</v>
      </c>
    </row>
    <row r="17" spans="2:4" ht="18" customHeight="1" x14ac:dyDescent="0.25">
      <c r="B17" s="14">
        <v>-1084365</v>
      </c>
      <c r="C17" s="14">
        <v>-1526001</v>
      </c>
      <c r="D17" s="28" t="s">
        <v>19</v>
      </c>
    </row>
    <row r="18" spans="2:4" ht="18" customHeight="1" x14ac:dyDescent="0.25">
      <c r="B18" s="16">
        <v>536240</v>
      </c>
      <c r="C18" s="16">
        <v>1282405.8200000003</v>
      </c>
      <c r="D18" s="29" t="s">
        <v>20</v>
      </c>
    </row>
    <row r="19" spans="2:4" ht="18" customHeight="1" x14ac:dyDescent="0.25">
      <c r="B19" s="14">
        <v>-439356</v>
      </c>
      <c r="C19" s="14">
        <v>-746469</v>
      </c>
      <c r="D19" s="28" t="s">
        <v>21</v>
      </c>
    </row>
    <row r="20" spans="2:4" ht="18" customHeight="1" x14ac:dyDescent="0.25">
      <c r="B20" s="16">
        <v>43476</v>
      </c>
      <c r="C20" s="16">
        <v>-62682.820000000007</v>
      </c>
      <c r="D20" s="29" t="s">
        <v>60</v>
      </c>
    </row>
    <row r="21" spans="2:4" ht="18" customHeight="1" x14ac:dyDescent="0.25">
      <c r="B21" s="14">
        <v>140360</v>
      </c>
      <c r="C21" s="14">
        <v>473254.00000000029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9982</v>
      </c>
      <c r="C23" s="14">
        <v>16725</v>
      </c>
      <c r="D23" s="28" t="s">
        <v>61</v>
      </c>
    </row>
    <row r="24" spans="2:4" ht="18" customHeight="1" x14ac:dyDescent="0.25">
      <c r="B24" s="16">
        <v>150342</v>
      </c>
      <c r="C24" s="16">
        <v>489979.00000000029</v>
      </c>
      <c r="D24" s="29" t="s">
        <v>22</v>
      </c>
    </row>
    <row r="25" spans="2:4" ht="18" customHeight="1" x14ac:dyDescent="0.25">
      <c r="B25" s="14">
        <v>-4363</v>
      </c>
      <c r="C25" s="14">
        <v>-114638</v>
      </c>
      <c r="D25" s="28" t="s">
        <v>23</v>
      </c>
    </row>
    <row r="26" spans="2:4" ht="18" customHeight="1" x14ac:dyDescent="0.25">
      <c r="B26" s="39">
        <v>145979</v>
      </c>
      <c r="C26" s="39">
        <v>375341.00000000029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118.62848489765014</v>
      </c>
      <c r="C28" s="16">
        <v>256.15428571428589</v>
      </c>
      <c r="D28" s="29" t="s">
        <v>63</v>
      </c>
    </row>
    <row r="29" spans="2:4" ht="18" customHeight="1" x14ac:dyDescent="0.25">
      <c r="B29" s="33">
        <v>8.707173954192692</v>
      </c>
      <c r="C29" s="14">
        <v>11.946428571428571</v>
      </c>
      <c r="D29" s="28" t="s">
        <v>64</v>
      </c>
    </row>
    <row r="30" spans="2:4" ht="18" customHeight="1" x14ac:dyDescent="0.25">
      <c r="B30" s="16">
        <v>127.33565885184284</v>
      </c>
      <c r="C30" s="16">
        <v>268.10071428571445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  <col min="6" max="6" width="16.125" customWidth="1"/>
  </cols>
  <sheetData>
    <row r="1" spans="2:4" ht="21" customHeight="1" x14ac:dyDescent="0.25">
      <c r="B1" s="76" t="s">
        <v>128</v>
      </c>
      <c r="C1" s="76"/>
      <c r="D1" s="76"/>
    </row>
    <row r="2" spans="2:4" ht="21" customHeight="1" x14ac:dyDescent="0.25">
      <c r="B2" s="77" t="s">
        <v>179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1254812</v>
      </c>
      <c r="C5" s="14">
        <v>4272605</v>
      </c>
      <c r="D5" s="28" t="s">
        <v>29</v>
      </c>
    </row>
    <row r="6" spans="2:4" ht="18" customHeight="1" x14ac:dyDescent="0.25">
      <c r="B6" s="16">
        <v>2478238</v>
      </c>
      <c r="C6" s="16">
        <v>2787046</v>
      </c>
      <c r="D6" s="29" t="s">
        <v>30</v>
      </c>
    </row>
    <row r="7" spans="2:4" ht="18" customHeight="1" x14ac:dyDescent="0.25">
      <c r="B7" s="14">
        <v>742216</v>
      </c>
      <c r="C7" s="14">
        <v>1676</v>
      </c>
      <c r="D7" s="28" t="s">
        <v>31</v>
      </c>
    </row>
    <row r="8" spans="2:4" ht="18" customHeight="1" x14ac:dyDescent="0.25">
      <c r="B8" s="16">
        <v>12765541</v>
      </c>
      <c r="C8" s="16">
        <v>14725450</v>
      </c>
      <c r="D8" s="29" t="s">
        <v>32</v>
      </c>
    </row>
    <row r="9" spans="2:4" ht="18" customHeight="1" x14ac:dyDescent="0.25">
      <c r="B9" s="14">
        <v>879992</v>
      </c>
      <c r="C9" s="14">
        <v>1363147</v>
      </c>
      <c r="D9" s="28" t="s">
        <v>33</v>
      </c>
    </row>
    <row r="10" spans="2:4" ht="18" customHeight="1" x14ac:dyDescent="0.25">
      <c r="B10" s="16">
        <v>0</v>
      </c>
      <c r="C10" s="16">
        <v>0</v>
      </c>
      <c r="D10" s="29" t="s">
        <v>34</v>
      </c>
    </row>
    <row r="11" spans="2:4" ht="18" customHeight="1" x14ac:dyDescent="0.25">
      <c r="B11" s="14">
        <v>3950238</v>
      </c>
      <c r="C11" s="14">
        <v>5070401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5693</v>
      </c>
      <c r="C15" s="14">
        <v>314172</v>
      </c>
      <c r="D15" s="28" t="s">
        <v>39</v>
      </c>
    </row>
    <row r="16" spans="2:4" ht="18" customHeight="1" x14ac:dyDescent="0.25">
      <c r="B16" s="16">
        <v>0</v>
      </c>
      <c r="C16" s="16">
        <v>878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22076730</v>
      </c>
      <c r="C18" s="35">
        <f>SUM(C5:C17)</f>
        <v>28535375</v>
      </c>
      <c r="D18" s="36" t="s">
        <v>42</v>
      </c>
    </row>
    <row r="19" spans="2:4" ht="18" customHeight="1" thickTop="1" x14ac:dyDescent="0.25">
      <c r="B19" s="14">
        <v>273325</v>
      </c>
      <c r="C19" s="14">
        <v>0</v>
      </c>
      <c r="D19" s="28" t="s">
        <v>43</v>
      </c>
    </row>
    <row r="20" spans="2:4" ht="18" customHeight="1" x14ac:dyDescent="0.25">
      <c r="B20" s="16">
        <v>1578033</v>
      </c>
      <c r="C20" s="16">
        <v>3551393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0</v>
      </c>
      <c r="C22" s="16">
        <v>0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670468</v>
      </c>
      <c r="C24" s="16">
        <v>519970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14223976</v>
      </c>
      <c r="C26" s="16">
        <v>16579915</v>
      </c>
      <c r="D26" s="29" t="s">
        <v>50</v>
      </c>
    </row>
    <row r="27" spans="2:4" ht="18" customHeight="1" x14ac:dyDescent="0.25">
      <c r="B27" s="14">
        <v>0</v>
      </c>
      <c r="C27" s="14">
        <v>0</v>
      </c>
      <c r="D27" s="28" t="s">
        <v>51</v>
      </c>
    </row>
    <row r="28" spans="2:4" ht="18" customHeight="1" x14ac:dyDescent="0.25">
      <c r="B28" s="16">
        <v>1587737</v>
      </c>
      <c r="C28" s="16">
        <v>3156873</v>
      </c>
      <c r="D28" s="29" t="s">
        <v>52</v>
      </c>
    </row>
    <row r="29" spans="2:4" ht="18" customHeight="1" x14ac:dyDescent="0.25">
      <c r="B29" s="14">
        <v>0</v>
      </c>
      <c r="C29" s="14">
        <v>0</v>
      </c>
      <c r="D29" s="28" t="s">
        <v>53</v>
      </c>
    </row>
    <row r="30" spans="2:4" ht="18" customHeight="1" x14ac:dyDescent="0.25">
      <c r="B30" s="16">
        <v>37845</v>
      </c>
      <c r="C30" s="16">
        <v>58409</v>
      </c>
      <c r="D30" s="29" t="s">
        <v>54</v>
      </c>
    </row>
    <row r="31" spans="2:4" ht="18" customHeight="1" x14ac:dyDescent="0.25">
      <c r="B31" s="41">
        <f>SUM(B19:B30)</f>
        <v>18371384</v>
      </c>
      <c r="C31" s="41">
        <f>SUM(C19:C30)</f>
        <v>23866560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100000</v>
      </c>
      <c r="C33" s="16">
        <v>100000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1000</v>
      </c>
      <c r="C37" s="16">
        <v>1000</v>
      </c>
      <c r="D37" s="29" t="s">
        <v>334</v>
      </c>
    </row>
    <row r="38" spans="2:4" ht="18" customHeight="1" x14ac:dyDescent="0.25">
      <c r="B38" s="14">
        <v>6449</v>
      </c>
      <c r="C38" s="14">
        <v>6449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>
        <v>3511472</v>
      </c>
      <c r="C41" s="16">
        <v>4263229</v>
      </c>
      <c r="D41" s="29" t="s">
        <v>337</v>
      </c>
    </row>
    <row r="42" spans="2:4" ht="17.25" customHeight="1" x14ac:dyDescent="0.25">
      <c r="B42" s="14">
        <v>86425</v>
      </c>
      <c r="C42" s="14">
        <v>298137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3705346</v>
      </c>
      <c r="C44" s="37">
        <f>SUM(C33:C43)</f>
        <v>4668815</v>
      </c>
      <c r="D44" s="38" t="s">
        <v>7</v>
      </c>
    </row>
    <row r="45" spans="2:4" ht="17.25" customHeight="1" thickBot="1" x14ac:dyDescent="0.3">
      <c r="B45" s="35">
        <f>B31+B44</f>
        <v>22076730</v>
      </c>
      <c r="C45" s="35">
        <f>C31+C44</f>
        <v>28535375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875" customWidth="1"/>
    <col min="3" max="3" width="24.625" customWidth="1"/>
    <col min="4" max="4" width="37" customWidth="1"/>
    <col min="5" max="5" width="1.875" customWidth="1"/>
    <col min="6" max="6" width="0.125" customWidth="1"/>
    <col min="7" max="7" width="5" customWidth="1"/>
    <col min="8" max="8" width="0.75" customWidth="1"/>
    <col min="9" max="9" width="11.125" customWidth="1"/>
    <col min="10" max="10" width="0.125" customWidth="1"/>
    <col min="11" max="11" width="6.625" customWidth="1"/>
    <col min="12" max="12" width="8" customWidth="1"/>
  </cols>
  <sheetData>
    <row r="1" spans="2:11" ht="17.25" customHeight="1" x14ac:dyDescent="0.25">
      <c r="B1" s="76" t="s">
        <v>129</v>
      </c>
      <c r="C1" s="76"/>
      <c r="D1" s="76"/>
      <c r="E1" s="84"/>
      <c r="F1" s="84"/>
      <c r="G1" s="84"/>
      <c r="I1" s="84"/>
      <c r="J1" s="84"/>
      <c r="K1" s="84"/>
    </row>
    <row r="2" spans="2:11" ht="17.25" customHeight="1" x14ac:dyDescent="0.25">
      <c r="B2" s="76" t="s">
        <v>180</v>
      </c>
      <c r="C2" s="76"/>
      <c r="D2" s="76"/>
    </row>
    <row r="3" spans="2:11" ht="30" customHeight="1" x14ac:dyDescent="0.25">
      <c r="B3" s="88" t="s">
        <v>0</v>
      </c>
      <c r="C3" s="88"/>
      <c r="D3" s="88"/>
      <c r="F3" s="89"/>
      <c r="G3" s="84"/>
      <c r="H3" s="84"/>
      <c r="I3" s="84"/>
      <c r="J3" s="84"/>
    </row>
    <row r="4" spans="2:11" ht="30" customHeight="1" x14ac:dyDescent="0.25">
      <c r="B4" s="26" t="s">
        <v>276</v>
      </c>
      <c r="C4" s="51" t="s">
        <v>275</v>
      </c>
      <c r="D4" s="27" t="s">
        <v>2</v>
      </c>
    </row>
    <row r="5" spans="2:11" ht="17.25" customHeight="1" x14ac:dyDescent="0.25">
      <c r="B5" s="14">
        <v>3960193</v>
      </c>
      <c r="C5" s="14">
        <v>4153232</v>
      </c>
      <c r="D5" s="28" t="s">
        <v>10</v>
      </c>
    </row>
    <row r="6" spans="2:11" ht="17.25" customHeight="1" x14ac:dyDescent="0.25">
      <c r="B6" s="16">
        <v>-2202990</v>
      </c>
      <c r="C6" s="16">
        <v>-4228378</v>
      </c>
      <c r="D6" s="29" t="s">
        <v>11</v>
      </c>
    </row>
    <row r="7" spans="2:11" ht="17.25" customHeight="1" x14ac:dyDescent="0.25">
      <c r="B7" s="14">
        <v>1757203</v>
      </c>
      <c r="C7" s="14">
        <v>-75146</v>
      </c>
      <c r="D7" s="28" t="s">
        <v>12</v>
      </c>
    </row>
    <row r="8" spans="2:11" ht="17.25" customHeight="1" x14ac:dyDescent="0.25">
      <c r="B8" s="16">
        <v>0</v>
      </c>
      <c r="C8" s="16">
        <v>0</v>
      </c>
      <c r="D8" s="29" t="s">
        <v>13</v>
      </c>
    </row>
    <row r="9" spans="2:11" ht="17.25" customHeight="1" x14ac:dyDescent="0.25">
      <c r="B9" s="14">
        <v>23591</v>
      </c>
      <c r="C9" s="14">
        <v>710542</v>
      </c>
      <c r="D9" s="28" t="s">
        <v>57</v>
      </c>
    </row>
    <row r="10" spans="2:11" ht="17.25" customHeight="1" x14ac:dyDescent="0.25">
      <c r="B10" s="16">
        <v>1780794</v>
      </c>
      <c r="C10" s="16">
        <v>635396</v>
      </c>
      <c r="D10" s="29" t="s">
        <v>14</v>
      </c>
    </row>
    <row r="11" spans="2:11" ht="17.25" customHeight="1" x14ac:dyDescent="0.25">
      <c r="B11" s="14">
        <v>-7169856</v>
      </c>
      <c r="C11" s="14">
        <v>-2529633</v>
      </c>
      <c r="D11" s="28" t="s">
        <v>15</v>
      </c>
    </row>
    <row r="12" spans="2:11" ht="17.25" customHeight="1" x14ac:dyDescent="0.25">
      <c r="B12" s="16">
        <v>5392642</v>
      </c>
      <c r="C12" s="16">
        <v>1959909</v>
      </c>
      <c r="D12" s="29" t="s">
        <v>16</v>
      </c>
    </row>
    <row r="13" spans="2:11" ht="17.25" customHeight="1" x14ac:dyDescent="0.25">
      <c r="B13" s="14">
        <v>-1777214</v>
      </c>
      <c r="C13" s="14">
        <v>-569724</v>
      </c>
      <c r="D13" s="28" t="s">
        <v>17</v>
      </c>
    </row>
    <row r="14" spans="2:11" ht="17.25" customHeight="1" x14ac:dyDescent="0.25">
      <c r="B14" s="16">
        <v>0</v>
      </c>
      <c r="C14" s="16">
        <v>0</v>
      </c>
      <c r="D14" s="29" t="s">
        <v>18</v>
      </c>
    </row>
    <row r="15" spans="2:11" ht="17.25" customHeight="1" x14ac:dyDescent="0.25">
      <c r="B15" s="14">
        <v>0</v>
      </c>
      <c r="C15" s="14">
        <v>0</v>
      </c>
      <c r="D15" s="28" t="s">
        <v>58</v>
      </c>
    </row>
    <row r="16" spans="2:11" ht="17.25" customHeight="1" x14ac:dyDescent="0.25">
      <c r="B16" s="16">
        <v>-3580</v>
      </c>
      <c r="C16" s="16">
        <v>-65672</v>
      </c>
      <c r="D16" s="29" t="s">
        <v>59</v>
      </c>
    </row>
    <row r="17" spans="2:4" ht="17.25" customHeight="1" x14ac:dyDescent="0.25">
      <c r="B17" s="14">
        <v>-3580</v>
      </c>
      <c r="C17" s="14">
        <v>-65672</v>
      </c>
      <c r="D17" s="28" t="s">
        <v>19</v>
      </c>
    </row>
    <row r="18" spans="2:4" ht="17.25" customHeight="1" x14ac:dyDescent="0.25">
      <c r="B18" s="16">
        <v>0</v>
      </c>
      <c r="C18" s="16">
        <v>0</v>
      </c>
      <c r="D18" s="29" t="s">
        <v>20</v>
      </c>
    </row>
    <row r="19" spans="2:4" ht="17.25" customHeight="1" x14ac:dyDescent="0.25">
      <c r="B19" s="14">
        <v>-145009</v>
      </c>
      <c r="C19" s="14">
        <v>-239763</v>
      </c>
      <c r="D19" s="28" t="s">
        <v>21</v>
      </c>
    </row>
    <row r="20" spans="2:4" ht="17.25" customHeight="1" x14ac:dyDescent="0.25">
      <c r="B20" s="16">
        <v>0</v>
      </c>
      <c r="C20" s="16">
        <v>0</v>
      </c>
      <c r="D20" s="29" t="s">
        <v>60</v>
      </c>
    </row>
    <row r="21" spans="2:4" ht="17.25" customHeight="1" x14ac:dyDescent="0.25">
      <c r="B21" s="14">
        <v>-145009</v>
      </c>
      <c r="C21" s="14">
        <v>-239763</v>
      </c>
      <c r="D21" s="28" t="s">
        <v>26</v>
      </c>
    </row>
    <row r="22" spans="2:4" ht="17.25" customHeight="1" x14ac:dyDescent="0.25">
      <c r="B22" s="16">
        <v>0</v>
      </c>
      <c r="C22" s="16">
        <v>0</v>
      </c>
      <c r="D22" s="29" t="s">
        <v>27</v>
      </c>
    </row>
    <row r="23" spans="2:4" ht="17.25" customHeight="1" x14ac:dyDescent="0.25">
      <c r="B23" s="14">
        <v>243317</v>
      </c>
      <c r="C23" s="14">
        <v>451475</v>
      </c>
      <c r="D23" s="28" t="s">
        <v>61</v>
      </c>
    </row>
    <row r="24" spans="2:4" ht="17.25" customHeight="1" x14ac:dyDescent="0.25">
      <c r="B24" s="16">
        <v>98308</v>
      </c>
      <c r="C24" s="16">
        <v>211712</v>
      </c>
      <c r="D24" s="29" t="s">
        <v>22</v>
      </c>
    </row>
    <row r="25" spans="2:4" ht="17.25" customHeight="1" x14ac:dyDescent="0.25">
      <c r="B25" s="14">
        <v>0</v>
      </c>
      <c r="C25" s="14">
        <v>0</v>
      </c>
      <c r="D25" s="28" t="s">
        <v>23</v>
      </c>
    </row>
    <row r="26" spans="2:4" ht="17.25" customHeight="1" x14ac:dyDescent="0.25">
      <c r="B26" s="39">
        <v>98308</v>
      </c>
      <c r="C26" s="39">
        <v>211712</v>
      </c>
      <c r="D26" s="40" t="s">
        <v>24</v>
      </c>
    </row>
    <row r="27" spans="2:4" ht="17.25" customHeight="1" x14ac:dyDescent="0.25">
      <c r="B27" s="14"/>
      <c r="C27" s="14"/>
      <c r="D27" s="28" t="s">
        <v>62</v>
      </c>
    </row>
    <row r="28" spans="2:4" ht="17.25" customHeight="1" x14ac:dyDescent="0.25">
      <c r="B28" s="16">
        <v>0</v>
      </c>
      <c r="C28" s="16">
        <v>0</v>
      </c>
      <c r="D28" s="29" t="s">
        <v>63</v>
      </c>
    </row>
    <row r="29" spans="2:4" ht="17.25" customHeight="1" x14ac:dyDescent="0.25">
      <c r="B29" s="14">
        <v>0</v>
      </c>
      <c r="C29" s="14">
        <v>0</v>
      </c>
      <c r="D29" s="28" t="s">
        <v>64</v>
      </c>
    </row>
    <row r="30" spans="2:4" ht="17.25" customHeight="1" x14ac:dyDescent="0.25">
      <c r="B30" s="16">
        <v>0</v>
      </c>
      <c r="C30" s="16">
        <v>0</v>
      </c>
      <c r="D30" s="22" t="s">
        <v>25</v>
      </c>
    </row>
  </sheetData>
  <mergeCells count="6">
    <mergeCell ref="I1:K1"/>
    <mergeCell ref="E1:G1"/>
    <mergeCell ref="B3:D3"/>
    <mergeCell ref="F3:J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6.5" customHeight="1" x14ac:dyDescent="0.25"/>
  <cols>
    <col min="1" max="1" width="2.75" customWidth="1"/>
    <col min="2" max="2" width="28.75" customWidth="1"/>
    <col min="3" max="3" width="25.75" customWidth="1"/>
    <col min="4" max="4" width="45.25" customWidth="1"/>
  </cols>
  <sheetData>
    <row r="1" spans="2:4" ht="21" customHeight="1" x14ac:dyDescent="0.25">
      <c r="B1" s="76" t="s">
        <v>130</v>
      </c>
      <c r="C1" s="76"/>
      <c r="D1" s="76"/>
    </row>
    <row r="2" spans="2:4" ht="21" customHeight="1" x14ac:dyDescent="0.25">
      <c r="B2" s="77" t="s">
        <v>131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1633294</v>
      </c>
      <c r="C5" s="14">
        <v>1084269</v>
      </c>
      <c r="D5" s="28" t="s">
        <v>29</v>
      </c>
    </row>
    <row r="6" spans="2:4" ht="18" customHeight="1" x14ac:dyDescent="0.25">
      <c r="B6" s="16">
        <v>10697645</v>
      </c>
      <c r="C6" s="16">
        <v>18111035.399999999</v>
      </c>
      <c r="D6" s="29" t="s">
        <v>30</v>
      </c>
    </row>
    <row r="7" spans="2:4" ht="18" customHeight="1" x14ac:dyDescent="0.25">
      <c r="B7" s="14">
        <v>0</v>
      </c>
      <c r="C7" s="14">
        <v>0</v>
      </c>
      <c r="D7" s="28" t="s">
        <v>31</v>
      </c>
    </row>
    <row r="8" spans="2:4" ht="18" customHeight="1" x14ac:dyDescent="0.25">
      <c r="B8" s="16">
        <v>2149712.6972124996</v>
      </c>
      <c r="C8" s="16">
        <v>3196678.9005749999</v>
      </c>
      <c r="D8" s="29" t="s">
        <v>32</v>
      </c>
    </row>
    <row r="9" spans="2:4" ht="18" customHeight="1" x14ac:dyDescent="0.25">
      <c r="B9" s="14">
        <v>344239</v>
      </c>
      <c r="C9" s="14">
        <v>369421</v>
      </c>
      <c r="D9" s="28" t="s">
        <v>33</v>
      </c>
    </row>
    <row r="10" spans="2:4" ht="18" customHeight="1" x14ac:dyDescent="0.25">
      <c r="B10" s="16">
        <v>147959</v>
      </c>
      <c r="C10" s="16">
        <v>246837</v>
      </c>
      <c r="D10" s="29" t="s">
        <v>34</v>
      </c>
    </row>
    <row r="11" spans="2:4" ht="18" customHeight="1" x14ac:dyDescent="0.25">
      <c r="B11" s="14">
        <v>3245662</v>
      </c>
      <c r="C11" s="14">
        <v>3175231</v>
      </c>
      <c r="D11" s="28" t="s">
        <v>35</v>
      </c>
    </row>
    <row r="12" spans="2:4" ht="18" customHeight="1" x14ac:dyDescent="0.25">
      <c r="B12" s="16">
        <v>308708</v>
      </c>
      <c r="C12" s="16">
        <v>513508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4073686</v>
      </c>
      <c r="C15" s="14">
        <v>12445967</v>
      </c>
      <c r="D15" s="28" t="s">
        <v>39</v>
      </c>
    </row>
    <row r="16" spans="2:4" ht="18" customHeight="1" x14ac:dyDescent="0.25">
      <c r="B16" s="16">
        <v>2734</v>
      </c>
      <c r="C16" s="16">
        <v>6686</v>
      </c>
      <c r="D16" s="29" t="s">
        <v>40</v>
      </c>
    </row>
    <row r="17" spans="2:4" ht="18" customHeight="1" x14ac:dyDescent="0.25">
      <c r="B17" s="14">
        <v>22639</v>
      </c>
      <c r="C17" s="14">
        <v>25446</v>
      </c>
      <c r="D17" s="28" t="s">
        <v>41</v>
      </c>
    </row>
    <row r="18" spans="2:4" ht="18" customHeight="1" thickBot="1" x14ac:dyDescent="0.3">
      <c r="B18" s="35">
        <f>SUM(B5:B17)</f>
        <v>22626278.697212499</v>
      </c>
      <c r="C18" s="35">
        <f>SUM(C5:C17)</f>
        <v>39175079.300575003</v>
      </c>
      <c r="D18" s="36" t="s">
        <v>42</v>
      </c>
    </row>
    <row r="19" spans="2:4" ht="18" customHeight="1" thickTop="1" x14ac:dyDescent="0.25">
      <c r="B19" s="14">
        <v>404181</v>
      </c>
      <c r="C19" s="14">
        <v>2140459</v>
      </c>
      <c r="D19" s="28" t="s">
        <v>43</v>
      </c>
    </row>
    <row r="20" spans="2:4" ht="18" customHeight="1" x14ac:dyDescent="0.25">
      <c r="B20" s="16">
        <v>1463158</v>
      </c>
      <c r="C20" s="16">
        <v>2019790</v>
      </c>
      <c r="D20" s="29" t="s">
        <v>44</v>
      </c>
    </row>
    <row r="21" spans="2:4" ht="18" customHeight="1" x14ac:dyDescent="0.25">
      <c r="B21" s="14">
        <v>0</v>
      </c>
      <c r="C21" s="14">
        <v>20080</v>
      </c>
      <c r="D21" s="28" t="s">
        <v>45</v>
      </c>
    </row>
    <row r="22" spans="2:4" ht="18" customHeight="1" x14ac:dyDescent="0.25">
      <c r="B22" s="16">
        <v>199067</v>
      </c>
      <c r="C22" s="16">
        <v>316190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1756258</v>
      </c>
      <c r="C24" s="16">
        <v>3428724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2866210.0399999996</v>
      </c>
      <c r="C26" s="16">
        <v>3889494.6799999997</v>
      </c>
      <c r="D26" s="29" t="s">
        <v>50</v>
      </c>
    </row>
    <row r="27" spans="2:4" ht="18" customHeight="1" x14ac:dyDescent="0.25">
      <c r="B27" s="14">
        <v>308573.31075615122</v>
      </c>
      <c r="C27" s="14">
        <v>564047.85052410839</v>
      </c>
      <c r="D27" s="28" t="s">
        <v>51</v>
      </c>
    </row>
    <row r="28" spans="2:4" ht="18" customHeight="1" x14ac:dyDescent="0.25">
      <c r="B28" s="16">
        <v>8805004.8428125009</v>
      </c>
      <c r="C28" s="16">
        <v>12689135.391562499</v>
      </c>
      <c r="D28" s="29" t="s">
        <v>52</v>
      </c>
    </row>
    <row r="29" spans="2:4" ht="18" customHeight="1" x14ac:dyDescent="0.25">
      <c r="B29" s="14">
        <v>1076898.2592224467</v>
      </c>
      <c r="C29" s="14">
        <v>1761365.4689333332</v>
      </c>
      <c r="D29" s="28" t="s">
        <v>53</v>
      </c>
    </row>
    <row r="30" spans="2:4" ht="18" customHeight="1" x14ac:dyDescent="0.25">
      <c r="B30" s="16">
        <v>97114.5</v>
      </c>
      <c r="C30" s="16">
        <v>167228.6</v>
      </c>
      <c r="D30" s="29" t="s">
        <v>54</v>
      </c>
    </row>
    <row r="31" spans="2:4" ht="18" customHeight="1" x14ac:dyDescent="0.25">
      <c r="B31" s="41">
        <f>SUM(B19:B30)</f>
        <v>16976464.952791099</v>
      </c>
      <c r="C31" s="41">
        <f>SUM(C19:C30)</f>
        <v>26996514.991019942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5000000</v>
      </c>
      <c r="C33" s="16">
        <v>12000000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95965.143889064871</v>
      </c>
      <c r="C37" s="16">
        <v>101056.26373629169</v>
      </c>
      <c r="D37" s="29" t="s">
        <v>334</v>
      </c>
    </row>
    <row r="38" spans="2:4" ht="18" customHeight="1" x14ac:dyDescent="0.25">
      <c r="B38" s="14">
        <v>160188.28777812974</v>
      </c>
      <c r="C38" s="14">
        <v>38397.527472583373</v>
      </c>
      <c r="D38" s="28" t="s">
        <v>335</v>
      </c>
    </row>
    <row r="39" spans="2:4" ht="16.5" customHeight="1" x14ac:dyDescent="0.25">
      <c r="B39" s="16"/>
      <c r="C39" s="16"/>
      <c r="D39" s="29" t="s">
        <v>6</v>
      </c>
    </row>
    <row r="40" spans="2:4" ht="16.5" customHeight="1" x14ac:dyDescent="0.25">
      <c r="B40" s="14">
        <v>0</v>
      </c>
      <c r="C40" s="14">
        <v>0</v>
      </c>
      <c r="D40" s="28" t="s">
        <v>336</v>
      </c>
    </row>
    <row r="41" spans="2:4" ht="16.5" customHeight="1" x14ac:dyDescent="0.25">
      <c r="B41" s="16"/>
      <c r="C41" s="16"/>
      <c r="D41" s="29" t="s">
        <v>337</v>
      </c>
    </row>
    <row r="42" spans="2:4" ht="16.5" customHeight="1" x14ac:dyDescent="0.25">
      <c r="B42" s="14">
        <v>393660.56833280536</v>
      </c>
      <c r="C42" s="14">
        <v>130209.25383566896</v>
      </c>
      <c r="D42" s="28" t="s">
        <v>338</v>
      </c>
    </row>
    <row r="43" spans="2:4" ht="16.5" customHeight="1" x14ac:dyDescent="0.25">
      <c r="B43" s="16">
        <v>0</v>
      </c>
      <c r="C43" s="16">
        <v>-91099</v>
      </c>
      <c r="D43" s="29" t="s">
        <v>339</v>
      </c>
    </row>
    <row r="44" spans="2:4" ht="16.5" customHeight="1" x14ac:dyDescent="0.25">
      <c r="B44" s="37">
        <f>SUM(B33:B43)</f>
        <v>5649814</v>
      </c>
      <c r="C44" s="37">
        <f>SUM(C33:C43)</f>
        <v>12178564.045044543</v>
      </c>
      <c r="D44" s="38" t="s">
        <v>7</v>
      </c>
    </row>
    <row r="45" spans="2:4" ht="16.5" customHeight="1" thickBot="1" x14ac:dyDescent="0.3">
      <c r="B45" s="35">
        <f>B31+B44</f>
        <v>22626278.952791099</v>
      </c>
      <c r="C45" s="35">
        <f>C31+C44</f>
        <v>39175079.036064483</v>
      </c>
      <c r="D45" s="36" t="s">
        <v>55</v>
      </c>
    </row>
    <row r="46" spans="2:4" ht="16.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132</v>
      </c>
      <c r="C1" s="76"/>
      <c r="D1" s="76"/>
    </row>
    <row r="2" spans="2:4" ht="21" customHeight="1" x14ac:dyDescent="0.25">
      <c r="B2" s="76" t="s">
        <v>181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14323414.331039738</v>
      </c>
      <c r="C5" s="14">
        <v>23297430.411482044</v>
      </c>
      <c r="D5" s="28" t="s">
        <v>10</v>
      </c>
    </row>
    <row r="6" spans="2:4" ht="18" customHeight="1" x14ac:dyDescent="0.25">
      <c r="B6" s="16">
        <v>-2172238.5256000008</v>
      </c>
      <c r="C6" s="16">
        <v>-3428277.7566374997</v>
      </c>
      <c r="D6" s="29" t="s">
        <v>11</v>
      </c>
    </row>
    <row r="7" spans="2:4" ht="18" customHeight="1" x14ac:dyDescent="0.25">
      <c r="B7" s="14">
        <v>12151175.805439737</v>
      </c>
      <c r="C7" s="14">
        <v>19869152.654844545</v>
      </c>
      <c r="D7" s="28" t="s">
        <v>12</v>
      </c>
    </row>
    <row r="8" spans="2:4" ht="18" customHeight="1" x14ac:dyDescent="0.25">
      <c r="B8" s="16">
        <v>320851</v>
      </c>
      <c r="C8" s="16">
        <v>309734.39689278515</v>
      </c>
      <c r="D8" s="29" t="s">
        <v>13</v>
      </c>
    </row>
    <row r="9" spans="2:4" ht="18" customHeight="1" x14ac:dyDescent="0.25">
      <c r="B9" s="14">
        <v>533371</v>
      </c>
      <c r="C9" s="14">
        <v>694744.4515000002</v>
      </c>
      <c r="D9" s="28" t="s">
        <v>57</v>
      </c>
    </row>
    <row r="10" spans="2:4" ht="18" customHeight="1" x14ac:dyDescent="0.25">
      <c r="B10" s="16">
        <v>13005397.805439737</v>
      </c>
      <c r="C10" s="16">
        <v>20873631.503237329</v>
      </c>
      <c r="D10" s="29" t="s">
        <v>14</v>
      </c>
    </row>
    <row r="11" spans="2:4" ht="18" customHeight="1" x14ac:dyDescent="0.25">
      <c r="B11" s="14">
        <v>-9439515.0399999991</v>
      </c>
      <c r="C11" s="14">
        <v>-15984839.640000001</v>
      </c>
      <c r="D11" s="28" t="s">
        <v>15</v>
      </c>
    </row>
    <row r="12" spans="2:4" ht="18" customHeight="1" x14ac:dyDescent="0.25">
      <c r="B12" s="16">
        <v>1215958</v>
      </c>
      <c r="C12" s="16">
        <v>2294151</v>
      </c>
      <c r="D12" s="29" t="s">
        <v>16</v>
      </c>
    </row>
    <row r="13" spans="2:4" ht="18" customHeight="1" x14ac:dyDescent="0.25">
      <c r="B13" s="14">
        <v>-8223557.0399999991</v>
      </c>
      <c r="C13" s="14">
        <v>-13690688.640000001</v>
      </c>
      <c r="D13" s="28" t="s">
        <v>17</v>
      </c>
    </row>
    <row r="14" spans="2:4" ht="18" customHeight="1" x14ac:dyDescent="0.25">
      <c r="B14" s="16">
        <v>-44525</v>
      </c>
      <c r="C14" s="16">
        <v>-568</v>
      </c>
      <c r="D14" s="29" t="s">
        <v>18</v>
      </c>
    </row>
    <row r="15" spans="2:4" ht="18" customHeight="1" x14ac:dyDescent="0.25">
      <c r="B15" s="14">
        <v>-242958.75029999996</v>
      </c>
      <c r="C15" s="14">
        <v>-683899.42130000005</v>
      </c>
      <c r="D15" s="28" t="s">
        <v>58</v>
      </c>
    </row>
    <row r="16" spans="2:4" ht="18" customHeight="1" x14ac:dyDescent="0.25">
      <c r="B16" s="16">
        <v>-3019095</v>
      </c>
      <c r="C16" s="16">
        <v>-4514011</v>
      </c>
      <c r="D16" s="29" t="s">
        <v>59</v>
      </c>
    </row>
    <row r="17" spans="2:4" ht="18" customHeight="1" x14ac:dyDescent="0.25">
      <c r="B17" s="14">
        <v>-3306578.7503</v>
      </c>
      <c r="C17" s="14">
        <v>-5198478.4212999996</v>
      </c>
      <c r="D17" s="28" t="s">
        <v>19</v>
      </c>
    </row>
    <row r="18" spans="2:4" ht="18" customHeight="1" x14ac:dyDescent="0.25">
      <c r="B18" s="16">
        <v>1475262.0151397381</v>
      </c>
      <c r="C18" s="16">
        <v>1984464.4419373292</v>
      </c>
      <c r="D18" s="29" t="s">
        <v>20</v>
      </c>
    </row>
    <row r="19" spans="2:4" ht="18" customHeight="1" x14ac:dyDescent="0.25">
      <c r="B19" s="14">
        <v>-1326167</v>
      </c>
      <c r="C19" s="14">
        <v>-2025726</v>
      </c>
      <c r="D19" s="28" t="s">
        <v>21</v>
      </c>
    </row>
    <row r="20" spans="2:4" ht="18" customHeight="1" x14ac:dyDescent="0.25">
      <c r="B20" s="16">
        <v>308275.94553129876</v>
      </c>
      <c r="C20" s="16">
        <v>161858.60310721485</v>
      </c>
      <c r="D20" s="29" t="s">
        <v>60</v>
      </c>
    </row>
    <row r="21" spans="2:4" ht="18" customHeight="1" x14ac:dyDescent="0.25">
      <c r="B21" s="33">
        <v>457370.96067103685</v>
      </c>
      <c r="C21" s="14">
        <v>120597.04504454409</v>
      </c>
      <c r="D21" s="28" t="s">
        <v>26</v>
      </c>
    </row>
    <row r="22" spans="2:4" ht="18" customHeight="1" x14ac:dyDescent="0.25">
      <c r="B22" s="16">
        <v>-68100</v>
      </c>
      <c r="C22" s="16">
        <v>0</v>
      </c>
      <c r="D22" s="29" t="s">
        <v>27</v>
      </c>
    </row>
    <row r="23" spans="2:4" ht="18" customHeight="1" x14ac:dyDescent="0.25">
      <c r="B23" s="14">
        <v>11672</v>
      </c>
      <c r="C23" s="14">
        <v>-18775</v>
      </c>
      <c r="D23" s="28" t="s">
        <v>61</v>
      </c>
    </row>
    <row r="24" spans="2:4" ht="18" customHeight="1" x14ac:dyDescent="0.25">
      <c r="B24" s="16">
        <v>400942.96067103685</v>
      </c>
      <c r="C24" s="16">
        <v>101822.04504454409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400942.96067103685</v>
      </c>
      <c r="C26" s="39">
        <v>101822.04504454409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105.89305464785345</v>
      </c>
      <c r="C28" s="16">
        <v>10.049753753712009</v>
      </c>
      <c r="D28" s="29" t="s">
        <v>63</v>
      </c>
    </row>
    <row r="29" spans="2:4" ht="18" customHeight="1" x14ac:dyDescent="0.25">
      <c r="B29" s="14">
        <v>-13.064522677395825</v>
      </c>
      <c r="C29" s="14">
        <v>-1.5645833333333332</v>
      </c>
      <c r="D29" s="28" t="s">
        <v>64</v>
      </c>
    </row>
    <row r="30" spans="2:4" ht="18" customHeight="1" x14ac:dyDescent="0.25">
      <c r="B30" s="16">
        <v>92.828531970457618</v>
      </c>
      <c r="C30" s="16">
        <v>8.485170420378676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50.75" customWidth="1"/>
  </cols>
  <sheetData>
    <row r="1" spans="2:4" ht="21" customHeight="1" x14ac:dyDescent="0.25">
      <c r="B1" s="76" t="s">
        <v>182</v>
      </c>
      <c r="C1" s="76"/>
      <c r="D1" s="76"/>
    </row>
    <row r="2" spans="2:4" ht="21" customHeight="1" x14ac:dyDescent="0.25">
      <c r="B2" s="77" t="s">
        <v>183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463183.57653891004</v>
      </c>
      <c r="C5" s="14">
        <v>593086.10732099996</v>
      </c>
      <c r="D5" s="28" t="s">
        <v>29</v>
      </c>
    </row>
    <row r="6" spans="2:4" ht="18" customHeight="1" x14ac:dyDescent="0.25">
      <c r="B6" s="16">
        <v>9802161.5661125239</v>
      </c>
      <c r="C6" s="16">
        <v>14293654.482231</v>
      </c>
      <c r="D6" s="29" t="s">
        <v>30</v>
      </c>
    </row>
    <row r="7" spans="2:4" ht="18" customHeight="1" x14ac:dyDescent="0.25">
      <c r="B7" s="14">
        <v>182449.348857</v>
      </c>
      <c r="C7" s="14">
        <v>704192.00021199998</v>
      </c>
      <c r="D7" s="28" t="s">
        <v>31</v>
      </c>
    </row>
    <row r="8" spans="2:4" ht="18" customHeight="1" x14ac:dyDescent="0.25">
      <c r="B8" s="16">
        <v>3845048.5450930302</v>
      </c>
      <c r="C8" s="16">
        <v>4038420.0485224891</v>
      </c>
      <c r="D8" s="29" t="s">
        <v>32</v>
      </c>
    </row>
    <row r="9" spans="2:4" ht="18" customHeight="1" x14ac:dyDescent="0.25">
      <c r="B9" s="14">
        <v>1398270</v>
      </c>
      <c r="C9" s="14">
        <v>1592820.833786</v>
      </c>
      <c r="D9" s="28" t="s">
        <v>33</v>
      </c>
    </row>
    <row r="10" spans="2:4" ht="18" customHeight="1" x14ac:dyDescent="0.25">
      <c r="B10" s="16">
        <v>284175</v>
      </c>
      <c r="C10" s="16">
        <v>626209.85838600004</v>
      </c>
      <c r="D10" s="29" t="s">
        <v>34</v>
      </c>
    </row>
    <row r="11" spans="2:4" ht="18" customHeight="1" x14ac:dyDescent="0.25">
      <c r="B11" s="14">
        <v>7207270.2997623589</v>
      </c>
      <c r="C11" s="14">
        <v>9855893.4964423589</v>
      </c>
      <c r="D11" s="28" t="s">
        <v>35</v>
      </c>
    </row>
    <row r="12" spans="2:4" ht="18" customHeight="1" x14ac:dyDescent="0.25">
      <c r="B12" s="16">
        <v>1583804</v>
      </c>
      <c r="C12" s="16">
        <v>1583803.7860000001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10120620.068993999</v>
      </c>
      <c r="C15" s="14">
        <v>10751486.435598001</v>
      </c>
      <c r="D15" s="28" t="s">
        <v>39</v>
      </c>
    </row>
    <row r="16" spans="2:4" ht="18" customHeight="1" x14ac:dyDescent="0.25">
      <c r="B16" s="16">
        <v>396716.030463</v>
      </c>
      <c r="C16" s="16">
        <v>308729.73046300001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35283698.435820825</v>
      </c>
      <c r="C18" s="35">
        <f>SUM(C5:C17)</f>
        <v>44348296.778961845</v>
      </c>
      <c r="D18" s="36" t="s">
        <v>42</v>
      </c>
    </row>
    <row r="19" spans="2:4" ht="18" customHeight="1" thickTop="1" x14ac:dyDescent="0.25">
      <c r="B19" s="14">
        <v>2549248.8852771153</v>
      </c>
      <c r="C19" s="14">
        <v>1986072.4563209999</v>
      </c>
      <c r="D19" s="28" t="s">
        <v>43</v>
      </c>
    </row>
    <row r="20" spans="2:4" ht="18" customHeight="1" x14ac:dyDescent="0.25">
      <c r="B20" s="16">
        <v>588762.5622398199</v>
      </c>
      <c r="C20" s="16">
        <v>833291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0</v>
      </c>
      <c r="C22" s="16">
        <v>0</v>
      </c>
      <c r="D22" s="29" t="s">
        <v>46</v>
      </c>
    </row>
    <row r="23" spans="2:4" ht="18" customHeight="1" x14ac:dyDescent="0.25">
      <c r="B23" s="14">
        <v>3789269.4357929998</v>
      </c>
      <c r="C23" s="14">
        <v>3966356</v>
      </c>
      <c r="D23" s="28" t="s">
        <v>47</v>
      </c>
    </row>
    <row r="24" spans="2:4" ht="18" customHeight="1" x14ac:dyDescent="0.25">
      <c r="B24" s="16">
        <v>3246257.1648943098</v>
      </c>
      <c r="C24" s="16">
        <v>3061627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3552560.0447056289</v>
      </c>
      <c r="C26" s="16">
        <v>3878903.4132859139</v>
      </c>
      <c r="D26" s="29" t="s">
        <v>50</v>
      </c>
    </row>
    <row r="27" spans="2:4" ht="18" customHeight="1" x14ac:dyDescent="0.25">
      <c r="B27" s="14">
        <v>1323420.1448019999</v>
      </c>
      <c r="C27" s="14">
        <v>810094.81896700012</v>
      </c>
      <c r="D27" s="28" t="s">
        <v>51</v>
      </c>
    </row>
    <row r="28" spans="2:4" ht="18" customHeight="1" x14ac:dyDescent="0.25">
      <c r="B28" s="16">
        <v>13449263.021376461</v>
      </c>
      <c r="C28" s="16">
        <v>17916410.255254459</v>
      </c>
      <c r="D28" s="29" t="s">
        <v>52</v>
      </c>
    </row>
    <row r="29" spans="2:4" ht="18" customHeight="1" x14ac:dyDescent="0.25">
      <c r="B29" s="14">
        <v>2011815.6152830001</v>
      </c>
      <c r="C29" s="14">
        <v>3058788.063472</v>
      </c>
      <c r="D29" s="28" t="s">
        <v>53</v>
      </c>
    </row>
    <row r="30" spans="2:4" ht="18" customHeight="1" x14ac:dyDescent="0.25">
      <c r="B30" s="16">
        <v>232539.99839999998</v>
      </c>
      <c r="C30" s="16">
        <v>23258.5</v>
      </c>
      <c r="D30" s="29" t="s">
        <v>54</v>
      </c>
    </row>
    <row r="31" spans="2:4" ht="18" customHeight="1" x14ac:dyDescent="0.25">
      <c r="B31" s="41">
        <f>SUM(B19:B30)</f>
        <v>30743136.872771334</v>
      </c>
      <c r="C31" s="41">
        <f>SUM(C19:C30)</f>
        <v>35534801.507300377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6761553</v>
      </c>
      <c r="C33" s="16">
        <v>10000000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187481</v>
      </c>
      <c r="C37" s="16">
        <v>187481</v>
      </c>
      <c r="D37" s="29" t="s">
        <v>334</v>
      </c>
    </row>
    <row r="38" spans="2:4" ht="18" customHeight="1" x14ac:dyDescent="0.25">
      <c r="B38" s="14">
        <v>374963</v>
      </c>
      <c r="C38" s="14">
        <v>374963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408255</v>
      </c>
      <c r="C40" s="14">
        <v>408255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-3191691</v>
      </c>
      <c r="C42" s="14">
        <v>-2157203.3237478146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4540561</v>
      </c>
      <c r="C44" s="37">
        <f>SUM(C33:C43)</f>
        <v>8813495.6762521863</v>
      </c>
      <c r="D44" s="38" t="s">
        <v>7</v>
      </c>
    </row>
    <row r="45" spans="2:4" ht="17.25" customHeight="1" thickBot="1" x14ac:dyDescent="0.3">
      <c r="B45" s="35">
        <f>B31+B44</f>
        <v>35283697.872771338</v>
      </c>
      <c r="C45" s="35">
        <f>C31+C44</f>
        <v>44348297.183552563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875" customWidth="1"/>
    <col min="3" max="3" width="25.75" customWidth="1"/>
    <col min="4" max="4" width="35.75" customWidth="1"/>
  </cols>
  <sheetData>
    <row r="1" spans="2:4" ht="21" customHeight="1" x14ac:dyDescent="0.25">
      <c r="B1" s="76" t="s">
        <v>133</v>
      </c>
      <c r="C1" s="76"/>
      <c r="D1" s="76"/>
    </row>
    <row r="2" spans="2:4" ht="21" customHeight="1" x14ac:dyDescent="0.25">
      <c r="B2" s="76" t="s">
        <v>184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24353601.048596002</v>
      </c>
      <c r="C5" s="14">
        <v>30714495.878632009</v>
      </c>
      <c r="D5" s="28" t="s">
        <v>10</v>
      </c>
    </row>
    <row r="6" spans="2:4" ht="18" customHeight="1" x14ac:dyDescent="0.25">
      <c r="B6" s="16">
        <v>-3330507.4859190299</v>
      </c>
      <c r="C6" s="16">
        <v>-3893558.3527740007</v>
      </c>
      <c r="D6" s="29" t="s">
        <v>11</v>
      </c>
    </row>
    <row r="7" spans="2:4" ht="18" customHeight="1" x14ac:dyDescent="0.25">
      <c r="B7" s="14">
        <v>21023093.562676974</v>
      </c>
      <c r="C7" s="14">
        <v>26820937.525858007</v>
      </c>
      <c r="D7" s="28" t="s">
        <v>12</v>
      </c>
    </row>
    <row r="8" spans="2:4" ht="18" customHeight="1" x14ac:dyDescent="0.25">
      <c r="B8" s="16">
        <v>1221070.6725418002</v>
      </c>
      <c r="C8" s="16">
        <v>1602031.9904759999</v>
      </c>
      <c r="D8" s="29" t="s">
        <v>13</v>
      </c>
    </row>
    <row r="9" spans="2:4" ht="18" customHeight="1" x14ac:dyDescent="0.25">
      <c r="B9" s="14">
        <v>501831.30202299997</v>
      </c>
      <c r="C9" s="14">
        <v>741027.45543799992</v>
      </c>
      <c r="D9" s="28" t="s">
        <v>57</v>
      </c>
    </row>
    <row r="10" spans="2:4" ht="18" customHeight="1" x14ac:dyDescent="0.25">
      <c r="B10" s="16">
        <v>22745995.537241776</v>
      </c>
      <c r="C10" s="16">
        <v>29163996.971772008</v>
      </c>
      <c r="D10" s="29" t="s">
        <v>14</v>
      </c>
    </row>
    <row r="11" spans="2:4" ht="18" customHeight="1" x14ac:dyDescent="0.25">
      <c r="B11" s="14">
        <v>-20482354.532286629</v>
      </c>
      <c r="C11" s="14">
        <v>-22626281.609612282</v>
      </c>
      <c r="D11" s="28" t="s">
        <v>15</v>
      </c>
    </row>
    <row r="12" spans="2:4" ht="18" customHeight="1" x14ac:dyDescent="0.25">
      <c r="B12" s="16">
        <v>2342738.6027552099</v>
      </c>
      <c r="C12" s="16">
        <v>3262657.2037094594</v>
      </c>
      <c r="D12" s="29" t="s">
        <v>16</v>
      </c>
    </row>
    <row r="13" spans="2:4" ht="18" customHeight="1" x14ac:dyDescent="0.25">
      <c r="B13" s="14">
        <v>-18139615.929531418</v>
      </c>
      <c r="C13" s="14">
        <v>-19363624.405902822</v>
      </c>
      <c r="D13" s="28" t="s">
        <v>17</v>
      </c>
    </row>
    <row r="14" spans="2:4" ht="18" customHeight="1" x14ac:dyDescent="0.25">
      <c r="B14" s="16">
        <v>-202295.068053</v>
      </c>
      <c r="C14" s="16">
        <v>-511269.44212399999</v>
      </c>
      <c r="D14" s="29" t="s">
        <v>18</v>
      </c>
    </row>
    <row r="15" spans="2:4" ht="18" customHeight="1" x14ac:dyDescent="0.25">
      <c r="B15" s="14">
        <v>-91818.421290000086</v>
      </c>
      <c r="C15" s="14">
        <v>-907943.00606499985</v>
      </c>
      <c r="D15" s="28" t="s">
        <v>58</v>
      </c>
    </row>
    <row r="16" spans="2:4" ht="18" customHeight="1" x14ac:dyDescent="0.25">
      <c r="B16" s="16">
        <v>-2043297.5363799997</v>
      </c>
      <c r="C16" s="16">
        <v>-3095529.1529089999</v>
      </c>
      <c r="D16" s="29" t="s">
        <v>59</v>
      </c>
    </row>
    <row r="17" spans="2:4" ht="18" customHeight="1" x14ac:dyDescent="0.25">
      <c r="B17" s="14">
        <v>-2337411.0257230001</v>
      </c>
      <c r="C17" s="14">
        <v>-4514741.6010980001</v>
      </c>
      <c r="D17" s="28" t="s">
        <v>19</v>
      </c>
    </row>
    <row r="18" spans="2:4" ht="18" customHeight="1" x14ac:dyDescent="0.25">
      <c r="B18" s="16">
        <v>2268968.5819873586</v>
      </c>
      <c r="C18" s="16">
        <v>5285630.9647711851</v>
      </c>
      <c r="D18" s="29" t="s">
        <v>20</v>
      </c>
    </row>
    <row r="19" spans="2:4" ht="18" customHeight="1" x14ac:dyDescent="0.25">
      <c r="B19" s="14">
        <v>-3220380.8275760897</v>
      </c>
      <c r="C19" s="14">
        <v>-4399420.7805469995</v>
      </c>
      <c r="D19" s="28" t="s">
        <v>21</v>
      </c>
    </row>
    <row r="20" spans="2:4" ht="18" customHeight="1" x14ac:dyDescent="0.25">
      <c r="B20" s="16">
        <v>108713.16333820001</v>
      </c>
      <c r="C20" s="16">
        <v>962794.49202799995</v>
      </c>
      <c r="D20" s="29" t="s">
        <v>60</v>
      </c>
    </row>
    <row r="21" spans="2:4" ht="18" customHeight="1" x14ac:dyDescent="0.25">
      <c r="B21" s="14">
        <v>-842699.08225053106</v>
      </c>
      <c r="C21" s="14">
        <v>1849004.6762521854</v>
      </c>
      <c r="D21" s="28" t="s">
        <v>26</v>
      </c>
    </row>
    <row r="22" spans="2:4" ht="18" customHeight="1" x14ac:dyDescent="0.25">
      <c r="B22" s="16">
        <v>-153606</v>
      </c>
      <c r="C22" s="16">
        <v>-968344</v>
      </c>
      <c r="D22" s="29" t="s">
        <v>27</v>
      </c>
    </row>
    <row r="23" spans="2:4" ht="18" customHeight="1" x14ac:dyDescent="0.25">
      <c r="B23" s="14">
        <v>1284518.2234780001</v>
      </c>
      <c r="C23" s="14">
        <v>153827</v>
      </c>
      <c r="D23" s="28" t="s">
        <v>61</v>
      </c>
    </row>
    <row r="24" spans="2:4" ht="18" customHeight="1" x14ac:dyDescent="0.25">
      <c r="B24" s="16">
        <v>288213.14122746908</v>
      </c>
      <c r="C24" s="16">
        <v>1034487.6762521854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288213.14122746908</v>
      </c>
      <c r="C26" s="39">
        <v>1034487.6762521854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-124.63099560863178</v>
      </c>
      <c r="C28" s="16">
        <v>238.03851060864801</v>
      </c>
      <c r="D28" s="29" t="s">
        <v>63</v>
      </c>
    </row>
    <row r="29" spans="2:4" ht="18" customHeight="1" x14ac:dyDescent="0.25">
      <c r="B29" s="14">
        <v>167.25628320564817</v>
      </c>
      <c r="C29" s="14">
        <v>-104.85988274427707</v>
      </c>
      <c r="D29" s="28" t="s">
        <v>64</v>
      </c>
    </row>
    <row r="30" spans="2:4" ht="18" customHeight="1" x14ac:dyDescent="0.25">
      <c r="B30" s="16">
        <v>42.625287597016396</v>
      </c>
      <c r="C30" s="16">
        <v>133.17862786437092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875" customWidth="1"/>
    <col min="2" max="2" width="28.75" customWidth="1"/>
    <col min="3" max="3" width="25.75" customWidth="1"/>
    <col min="4" max="4" width="47.75" customWidth="1"/>
    <col min="5" max="5" width="8" customWidth="1"/>
  </cols>
  <sheetData>
    <row r="1" spans="2:4" ht="20.25" customHeight="1" x14ac:dyDescent="0.25">
      <c r="B1" s="76" t="s">
        <v>134</v>
      </c>
      <c r="C1" s="76"/>
      <c r="D1" s="76"/>
    </row>
    <row r="2" spans="2:4" ht="20.25" customHeight="1" x14ac:dyDescent="0.25">
      <c r="B2" s="77" t="s">
        <v>135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2228120</v>
      </c>
      <c r="C5" s="14">
        <v>3013799</v>
      </c>
      <c r="D5" s="28" t="s">
        <v>29</v>
      </c>
    </row>
    <row r="6" spans="2:4" ht="18" customHeight="1" x14ac:dyDescent="0.25">
      <c r="B6" s="16">
        <v>12330858</v>
      </c>
      <c r="C6" s="16">
        <v>19386786</v>
      </c>
      <c r="D6" s="29" t="s">
        <v>30</v>
      </c>
    </row>
    <row r="7" spans="2:4" ht="18" customHeight="1" x14ac:dyDescent="0.25">
      <c r="B7" s="14">
        <v>374618</v>
      </c>
      <c r="C7" s="14">
        <v>155555</v>
      </c>
      <c r="D7" s="28" t="s">
        <v>31</v>
      </c>
    </row>
    <row r="8" spans="2:4" ht="18" customHeight="1" x14ac:dyDescent="0.25">
      <c r="B8" s="16">
        <v>4961849</v>
      </c>
      <c r="C8" s="16">
        <v>7123493</v>
      </c>
      <c r="D8" s="29" t="s">
        <v>32</v>
      </c>
    </row>
    <row r="9" spans="2:4" ht="18" customHeight="1" x14ac:dyDescent="0.25">
      <c r="B9" s="14">
        <v>5563740</v>
      </c>
      <c r="C9" s="14">
        <v>1172354</v>
      </c>
      <c r="D9" s="28" t="s">
        <v>33</v>
      </c>
    </row>
    <row r="10" spans="2:4" ht="18" customHeight="1" x14ac:dyDescent="0.25">
      <c r="B10" s="16">
        <v>45255</v>
      </c>
      <c r="C10" s="16">
        <v>54756</v>
      </c>
      <c r="D10" s="29" t="s">
        <v>34</v>
      </c>
    </row>
    <row r="11" spans="2:4" ht="18" customHeight="1" x14ac:dyDescent="0.25">
      <c r="B11" s="14">
        <v>3725604</v>
      </c>
      <c r="C11" s="14">
        <v>2458094</v>
      </c>
      <c r="D11" s="28" t="s">
        <v>35</v>
      </c>
    </row>
    <row r="12" spans="2:4" ht="18" customHeight="1" x14ac:dyDescent="0.25">
      <c r="B12" s="16">
        <v>870464</v>
      </c>
      <c r="C12" s="16">
        <v>5452145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1187096</v>
      </c>
      <c r="C15" s="14">
        <v>1706594</v>
      </c>
      <c r="D15" s="28" t="s">
        <v>39</v>
      </c>
    </row>
    <row r="16" spans="2:4" ht="18" customHeight="1" x14ac:dyDescent="0.25">
      <c r="B16" s="16">
        <v>71122</v>
      </c>
      <c r="C16" s="16">
        <v>138452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31358726</v>
      </c>
      <c r="C18" s="35">
        <f>SUM(C5:C17)</f>
        <v>40662028</v>
      </c>
      <c r="D18" s="36" t="s">
        <v>42</v>
      </c>
    </row>
    <row r="19" spans="2:4" ht="18" customHeight="1" thickTop="1" x14ac:dyDescent="0.25">
      <c r="B19" s="14">
        <v>1387898</v>
      </c>
      <c r="C19" s="14">
        <v>4039286</v>
      </c>
      <c r="D19" s="28" t="s">
        <v>43</v>
      </c>
    </row>
    <row r="20" spans="2:4" ht="18" customHeight="1" x14ac:dyDescent="0.25">
      <c r="B20" s="16">
        <v>3147708</v>
      </c>
      <c r="C20" s="16">
        <v>10160532</v>
      </c>
      <c r="D20" s="29" t="s">
        <v>44</v>
      </c>
    </row>
    <row r="21" spans="2:4" ht="18" customHeight="1" x14ac:dyDescent="0.25">
      <c r="B21" s="14">
        <v>0</v>
      </c>
      <c r="C21" s="14">
        <v>34366</v>
      </c>
      <c r="D21" s="28" t="s">
        <v>45</v>
      </c>
    </row>
    <row r="22" spans="2:4" ht="18" customHeight="1" x14ac:dyDescent="0.25">
      <c r="B22" s="16">
        <v>356156</v>
      </c>
      <c r="C22" s="16">
        <v>14705</v>
      </c>
      <c r="D22" s="29" t="s">
        <v>46</v>
      </c>
    </row>
    <row r="23" spans="2:4" ht="18" customHeight="1" x14ac:dyDescent="0.25">
      <c r="B23" s="14">
        <v>1618500</v>
      </c>
      <c r="C23" s="14">
        <v>0</v>
      </c>
      <c r="D23" s="28" t="s">
        <v>47</v>
      </c>
    </row>
    <row r="24" spans="2:4" ht="18" customHeight="1" x14ac:dyDescent="0.25">
      <c r="B24" s="16">
        <v>2107778</v>
      </c>
      <c r="C24" s="16">
        <v>3539259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5438116</v>
      </c>
      <c r="C26" s="16">
        <v>6075406</v>
      </c>
      <c r="D26" s="29" t="s">
        <v>50</v>
      </c>
    </row>
    <row r="27" spans="2:4" ht="18" customHeight="1" x14ac:dyDescent="0.25">
      <c r="B27" s="14">
        <v>2585210</v>
      </c>
      <c r="C27" s="14">
        <v>1668530</v>
      </c>
      <c r="D27" s="28" t="s">
        <v>51</v>
      </c>
    </row>
    <row r="28" spans="2:4" ht="18" customHeight="1" x14ac:dyDescent="0.25">
      <c r="B28" s="16">
        <v>11687993</v>
      </c>
      <c r="C28" s="16">
        <v>17845625</v>
      </c>
      <c r="D28" s="29" t="s">
        <v>52</v>
      </c>
    </row>
    <row r="29" spans="2:4" ht="18" customHeight="1" x14ac:dyDescent="0.25">
      <c r="B29" s="14">
        <v>1308341</v>
      </c>
      <c r="C29" s="14">
        <v>2080994</v>
      </c>
      <c r="D29" s="28" t="s">
        <v>53</v>
      </c>
    </row>
    <row r="30" spans="2:4" ht="18" customHeight="1" x14ac:dyDescent="0.25">
      <c r="B30" s="16">
        <v>198393</v>
      </c>
      <c r="C30" s="16">
        <v>327272</v>
      </c>
      <c r="D30" s="29" t="s">
        <v>54</v>
      </c>
    </row>
    <row r="31" spans="2:4" ht="18" customHeight="1" x14ac:dyDescent="0.25">
      <c r="B31" s="41">
        <f>SUM(B19:B30)</f>
        <v>29836093</v>
      </c>
      <c r="C31" s="41">
        <f>SUM(C19:C30)</f>
        <v>45785975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6000000</v>
      </c>
      <c r="C33" s="16">
        <v>6000000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>
        <v>0</v>
      </c>
      <c r="D35" s="29" t="s">
        <v>332</v>
      </c>
    </row>
    <row r="36" spans="2:4" ht="18" customHeight="1" x14ac:dyDescent="0.25">
      <c r="B36" s="14">
        <v>93727</v>
      </c>
      <c r="C36" s="14">
        <v>0</v>
      </c>
      <c r="D36" s="28" t="s">
        <v>333</v>
      </c>
    </row>
    <row r="37" spans="2:4" ht="18" customHeight="1" x14ac:dyDescent="0.25">
      <c r="B37" s="16">
        <v>312549</v>
      </c>
      <c r="C37" s="16">
        <v>312549</v>
      </c>
      <c r="D37" s="29" t="s">
        <v>334</v>
      </c>
    </row>
    <row r="38" spans="2:4" ht="18" customHeight="1" x14ac:dyDescent="0.25">
      <c r="B38" s="14">
        <v>102932</v>
      </c>
      <c r="C38" s="14">
        <v>102932</v>
      </c>
      <c r="D38" s="28" t="s">
        <v>335</v>
      </c>
    </row>
    <row r="39" spans="2:4" ht="17.25" customHeight="1" x14ac:dyDescent="0.25">
      <c r="B39" s="16">
        <v>0</v>
      </c>
      <c r="C39" s="16">
        <v>0</v>
      </c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>
        <v>0</v>
      </c>
      <c r="C41" s="16">
        <v>0</v>
      </c>
      <c r="D41" s="29" t="s">
        <v>337</v>
      </c>
    </row>
    <row r="42" spans="2:4" ht="17.25" customHeight="1" x14ac:dyDescent="0.25">
      <c r="B42" s="14">
        <v>-4969093</v>
      </c>
      <c r="C42" s="14">
        <v>-11539428</v>
      </c>
      <c r="D42" s="28" t="s">
        <v>338</v>
      </c>
    </row>
    <row r="43" spans="2:4" ht="17.25" customHeight="1" x14ac:dyDescent="0.25">
      <c r="B43" s="16">
        <v>-17482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1522633</v>
      </c>
      <c r="C44" s="37">
        <f>SUM(C33:C43)</f>
        <v>-5123947</v>
      </c>
      <c r="D44" s="38" t="s">
        <v>7</v>
      </c>
    </row>
    <row r="45" spans="2:4" ht="17.25" customHeight="1" thickBot="1" x14ac:dyDescent="0.3">
      <c r="B45" s="35">
        <f>B31+B44</f>
        <v>31358726</v>
      </c>
      <c r="C45" s="35">
        <f>C31+C44</f>
        <v>40662028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6.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82" t="s">
        <v>66</v>
      </c>
      <c r="C1" s="76"/>
      <c r="D1" s="76"/>
    </row>
    <row r="2" spans="2:4" ht="21" customHeight="1" x14ac:dyDescent="0.25">
      <c r="B2" s="82" t="s">
        <v>150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32.25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147798853</v>
      </c>
      <c r="C5" s="14">
        <v>232500470</v>
      </c>
      <c r="D5" s="28" t="s">
        <v>10</v>
      </c>
    </row>
    <row r="6" spans="2:4" ht="18" customHeight="1" x14ac:dyDescent="0.25">
      <c r="B6" s="16">
        <v>-16849079</v>
      </c>
      <c r="C6" s="16">
        <v>-24778708</v>
      </c>
      <c r="D6" s="29" t="s">
        <v>11</v>
      </c>
    </row>
    <row r="7" spans="2:4" ht="18" customHeight="1" x14ac:dyDescent="0.25">
      <c r="B7" s="14">
        <v>130949774</v>
      </c>
      <c r="C7" s="14">
        <v>207721762</v>
      </c>
      <c r="D7" s="28" t="s">
        <v>12</v>
      </c>
    </row>
    <row r="8" spans="2:4" ht="18" customHeight="1" x14ac:dyDescent="0.25">
      <c r="B8" s="16">
        <v>12941765.595112165</v>
      </c>
      <c r="C8" s="16">
        <v>26465599</v>
      </c>
      <c r="D8" s="29" t="s">
        <v>13</v>
      </c>
    </row>
    <row r="9" spans="2:4" ht="18" customHeight="1" x14ac:dyDescent="0.25">
      <c r="B9" s="14">
        <v>2877880</v>
      </c>
      <c r="C9" s="14">
        <v>4332876</v>
      </c>
      <c r="D9" s="28" t="s">
        <v>57</v>
      </c>
    </row>
    <row r="10" spans="2:4" ht="18" customHeight="1" x14ac:dyDescent="0.25">
      <c r="B10" s="16">
        <v>146769419.59511217</v>
      </c>
      <c r="C10" s="16">
        <v>238520237</v>
      </c>
      <c r="D10" s="29" t="s">
        <v>14</v>
      </c>
    </row>
    <row r="11" spans="2:4" ht="18" customHeight="1" x14ac:dyDescent="0.25">
      <c r="B11" s="14">
        <v>-125956483</v>
      </c>
      <c r="C11" s="14">
        <v>-192510177</v>
      </c>
      <c r="D11" s="28" t="s">
        <v>15</v>
      </c>
    </row>
    <row r="12" spans="2:4" ht="18" customHeight="1" x14ac:dyDescent="0.25">
      <c r="B12" s="16">
        <v>13734745</v>
      </c>
      <c r="C12" s="16">
        <v>23090224</v>
      </c>
      <c r="D12" s="29" t="s">
        <v>16</v>
      </c>
    </row>
    <row r="13" spans="2:4" ht="18" customHeight="1" x14ac:dyDescent="0.25">
      <c r="B13" s="14">
        <v>-112221738</v>
      </c>
      <c r="C13" s="14">
        <v>-169419953</v>
      </c>
      <c r="D13" s="28" t="s">
        <v>17</v>
      </c>
    </row>
    <row r="14" spans="2:4" ht="18" customHeight="1" x14ac:dyDescent="0.25">
      <c r="B14" s="16">
        <v>-984371</v>
      </c>
      <c r="C14" s="16">
        <v>-3217860</v>
      </c>
      <c r="D14" s="29" t="s">
        <v>18</v>
      </c>
    </row>
    <row r="15" spans="2:4" ht="18" customHeight="1" x14ac:dyDescent="0.25">
      <c r="B15" s="14">
        <v>-3012353</v>
      </c>
      <c r="C15" s="14">
        <v>-7484093</v>
      </c>
      <c r="D15" s="28" t="s">
        <v>58</v>
      </c>
    </row>
    <row r="16" spans="2:4" ht="18" customHeight="1" x14ac:dyDescent="0.25">
      <c r="B16" s="16">
        <v>-27642226</v>
      </c>
      <c r="C16" s="16">
        <v>-39936772</v>
      </c>
      <c r="D16" s="29" t="s">
        <v>59</v>
      </c>
    </row>
    <row r="17" spans="2:4" ht="18" customHeight="1" x14ac:dyDescent="0.25">
      <c r="B17" s="14">
        <v>-31638950</v>
      </c>
      <c r="C17" s="14">
        <v>-50638725</v>
      </c>
      <c r="D17" s="28" t="s">
        <v>19</v>
      </c>
    </row>
    <row r="18" spans="2:4" ht="18" customHeight="1" x14ac:dyDescent="0.25">
      <c r="B18" s="16">
        <v>2908731.5951121747</v>
      </c>
      <c r="C18" s="16">
        <v>18461559</v>
      </c>
      <c r="D18" s="29" t="s">
        <v>20</v>
      </c>
    </row>
    <row r="19" spans="2:4" ht="18" customHeight="1" x14ac:dyDescent="0.25">
      <c r="B19" s="14">
        <v>-13010600</v>
      </c>
      <c r="C19" s="14">
        <v>-17677534</v>
      </c>
      <c r="D19" s="28" t="s">
        <v>21</v>
      </c>
    </row>
    <row r="20" spans="2:4" ht="18" customHeight="1" x14ac:dyDescent="0.25">
      <c r="B20" s="16">
        <v>9165501.4048878346</v>
      </c>
      <c r="C20" s="16">
        <v>1386755</v>
      </c>
      <c r="D20" s="29" t="s">
        <v>60</v>
      </c>
    </row>
    <row r="21" spans="2:4" ht="18" customHeight="1" x14ac:dyDescent="0.25">
      <c r="B21" s="14">
        <v>-936366.99999999069</v>
      </c>
      <c r="C21" s="14">
        <v>2170780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6839248</v>
      </c>
      <c r="C23" s="14">
        <v>2084895</v>
      </c>
      <c r="D23" s="28" t="s">
        <v>61</v>
      </c>
    </row>
    <row r="24" spans="2:4" ht="18" customHeight="1" x14ac:dyDescent="0.25">
      <c r="B24" s="16">
        <v>5902881.0000000093</v>
      </c>
      <c r="C24" s="16">
        <v>4255675</v>
      </c>
      <c r="D24" s="29" t="s">
        <v>22</v>
      </c>
    </row>
    <row r="25" spans="2:4" ht="18" customHeight="1" x14ac:dyDescent="0.25">
      <c r="B25" s="14">
        <v>-105000</v>
      </c>
      <c r="C25" s="14">
        <v>-63721</v>
      </c>
      <c r="D25" s="28" t="s">
        <v>23</v>
      </c>
    </row>
    <row r="26" spans="2:4" ht="18" customHeight="1" x14ac:dyDescent="0.25">
      <c r="B26" s="39">
        <v>5797881.0000000093</v>
      </c>
      <c r="C26" s="39">
        <v>4191954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-29.841643057146559</v>
      </c>
      <c r="C28" s="16">
        <v>60.373097412647084</v>
      </c>
      <c r="D28" s="29" t="s">
        <v>63</v>
      </c>
    </row>
    <row r="29" spans="2:4" ht="18" customHeight="1" x14ac:dyDescent="0.25">
      <c r="B29" s="14">
        <v>195.98700323258305</v>
      </c>
      <c r="C29" s="14">
        <v>59.738037202632135</v>
      </c>
      <c r="D29" s="28" t="s">
        <v>64</v>
      </c>
    </row>
    <row r="30" spans="2:4" ht="18" customHeight="1" x14ac:dyDescent="0.25">
      <c r="B30" s="16">
        <v>166.14536017543648</v>
      </c>
      <c r="C30" s="16">
        <v>120.11113461527921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136</v>
      </c>
      <c r="C1" s="76"/>
      <c r="D1" s="76"/>
    </row>
    <row r="2" spans="2:4" ht="21" customHeight="1" x14ac:dyDescent="0.25">
      <c r="B2" s="76" t="s">
        <v>185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20315966</v>
      </c>
      <c r="C5" s="14">
        <v>30008592</v>
      </c>
      <c r="D5" s="28" t="s">
        <v>10</v>
      </c>
    </row>
    <row r="6" spans="2:4" ht="18" customHeight="1" x14ac:dyDescent="0.25">
      <c r="B6" s="16">
        <v>-5683941</v>
      </c>
      <c r="C6" s="16">
        <v>-7090910</v>
      </c>
      <c r="D6" s="29" t="s">
        <v>11</v>
      </c>
    </row>
    <row r="7" spans="2:4" ht="18" customHeight="1" x14ac:dyDescent="0.25">
      <c r="B7" s="14">
        <v>14632025</v>
      </c>
      <c r="C7" s="14">
        <v>22917682</v>
      </c>
      <c r="D7" s="28" t="s">
        <v>12</v>
      </c>
    </row>
    <row r="8" spans="2:4" ht="18" customHeight="1" x14ac:dyDescent="0.25">
      <c r="B8" s="16">
        <v>344044</v>
      </c>
      <c r="C8" s="16">
        <v>793871</v>
      </c>
      <c r="D8" s="29" t="s">
        <v>13</v>
      </c>
    </row>
    <row r="9" spans="2:4" ht="18" customHeight="1" x14ac:dyDescent="0.25">
      <c r="B9" s="14">
        <v>1330400</v>
      </c>
      <c r="C9" s="14">
        <v>1551297</v>
      </c>
      <c r="D9" s="28" t="s">
        <v>57</v>
      </c>
    </row>
    <row r="10" spans="2:4" ht="18" customHeight="1" x14ac:dyDescent="0.25">
      <c r="B10" s="16">
        <v>16306469</v>
      </c>
      <c r="C10" s="16">
        <v>25262850</v>
      </c>
      <c r="D10" s="29" t="s">
        <v>14</v>
      </c>
    </row>
    <row r="11" spans="2:4" ht="18" customHeight="1" x14ac:dyDescent="0.25">
      <c r="B11" s="14">
        <v>-17614261</v>
      </c>
      <c r="C11" s="14">
        <v>-23928436</v>
      </c>
      <c r="D11" s="28" t="s">
        <v>15</v>
      </c>
    </row>
    <row r="12" spans="2:4" ht="18" customHeight="1" x14ac:dyDescent="0.25">
      <c r="B12" s="16">
        <v>3185173</v>
      </c>
      <c r="C12" s="16">
        <v>3206059</v>
      </c>
      <c r="D12" s="29" t="s">
        <v>16</v>
      </c>
    </row>
    <row r="13" spans="2:4" ht="18" customHeight="1" x14ac:dyDescent="0.25">
      <c r="B13" s="14">
        <v>-14429088</v>
      </c>
      <c r="C13" s="14">
        <v>-20722377</v>
      </c>
      <c r="D13" s="28" t="s">
        <v>17</v>
      </c>
    </row>
    <row r="14" spans="2:4" ht="18" customHeight="1" x14ac:dyDescent="0.25">
      <c r="B14" s="16">
        <v>24163</v>
      </c>
      <c r="C14" s="16">
        <v>0</v>
      </c>
      <c r="D14" s="29" t="s">
        <v>18</v>
      </c>
    </row>
    <row r="15" spans="2:4" ht="18" customHeight="1" x14ac:dyDescent="0.25">
      <c r="B15" s="14">
        <v>-266282</v>
      </c>
      <c r="C15" s="14">
        <v>-772653</v>
      </c>
      <c r="D15" s="28" t="s">
        <v>58</v>
      </c>
    </row>
    <row r="16" spans="2:4" ht="18" customHeight="1" x14ac:dyDescent="0.25">
      <c r="B16" s="16">
        <v>-3554401</v>
      </c>
      <c r="C16" s="16">
        <v>-4529466</v>
      </c>
      <c r="D16" s="29" t="s">
        <v>59</v>
      </c>
    </row>
    <row r="17" spans="2:4" ht="18" customHeight="1" x14ac:dyDescent="0.25">
      <c r="B17" s="14">
        <v>-3796520</v>
      </c>
      <c r="C17" s="14">
        <v>-5302119</v>
      </c>
      <c r="D17" s="28" t="s">
        <v>19</v>
      </c>
    </row>
    <row r="18" spans="2:4" ht="18" customHeight="1" x14ac:dyDescent="0.25">
      <c r="B18" s="16">
        <v>-1919139</v>
      </c>
      <c r="C18" s="16">
        <v>-761646</v>
      </c>
      <c r="D18" s="29" t="s">
        <v>20</v>
      </c>
    </row>
    <row r="19" spans="2:4" ht="18" customHeight="1" x14ac:dyDescent="0.25">
      <c r="B19" s="14">
        <v>-3648194</v>
      </c>
      <c r="C19" s="14">
        <v>-4576539</v>
      </c>
      <c r="D19" s="28" t="s">
        <v>21</v>
      </c>
    </row>
    <row r="20" spans="2:4" ht="18" customHeight="1" x14ac:dyDescent="0.25">
      <c r="B20" s="16">
        <v>35057</v>
      </c>
      <c r="C20" s="16">
        <v>-2821056</v>
      </c>
      <c r="D20" s="29" t="s">
        <v>60</v>
      </c>
    </row>
    <row r="21" spans="2:4" ht="18" customHeight="1" x14ac:dyDescent="0.25">
      <c r="B21" s="14">
        <v>-5532276</v>
      </c>
      <c r="C21" s="14">
        <v>-8159241</v>
      </c>
      <c r="D21" s="28" t="s">
        <v>26</v>
      </c>
    </row>
    <row r="22" spans="2:4" ht="18" customHeight="1" x14ac:dyDescent="0.25">
      <c r="B22" s="16">
        <v>-327106</v>
      </c>
      <c r="C22" s="16">
        <v>-129817</v>
      </c>
      <c r="D22" s="29" t="s">
        <v>27</v>
      </c>
    </row>
    <row r="23" spans="2:4" ht="18" customHeight="1" x14ac:dyDescent="0.25">
      <c r="B23" s="14">
        <v>665352</v>
      </c>
      <c r="C23" s="14">
        <v>1667822</v>
      </c>
      <c r="D23" s="28" t="s">
        <v>61</v>
      </c>
    </row>
    <row r="24" spans="2:4" ht="18" customHeight="1" x14ac:dyDescent="0.25">
      <c r="B24" s="16">
        <v>-5194030</v>
      </c>
      <c r="C24" s="16">
        <v>-6621236</v>
      </c>
      <c r="D24" s="29" t="s">
        <v>22</v>
      </c>
    </row>
    <row r="25" spans="2:4" ht="18" customHeight="1" x14ac:dyDescent="0.25">
      <c r="B25" s="14">
        <v>0</v>
      </c>
      <c r="C25" s="14">
        <v>-34366</v>
      </c>
      <c r="D25" s="28" t="s">
        <v>23</v>
      </c>
    </row>
    <row r="26" spans="2:4" ht="18" customHeight="1" x14ac:dyDescent="0.25">
      <c r="B26" s="39">
        <v>-5194030</v>
      </c>
      <c r="C26" s="39">
        <v>-6655602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-922.36462240380035</v>
      </c>
      <c r="C28" s="16">
        <v>-1359.8734999999999</v>
      </c>
      <c r="D28" s="29" t="s">
        <v>63</v>
      </c>
    </row>
    <row r="29" spans="2:4" ht="18" customHeight="1" x14ac:dyDescent="0.25">
      <c r="B29" s="14">
        <v>56.393814059456872</v>
      </c>
      <c r="C29" s="14">
        <v>250.60650000000001</v>
      </c>
      <c r="D29" s="28" t="s">
        <v>64</v>
      </c>
    </row>
    <row r="30" spans="2:4" ht="18" customHeight="1" x14ac:dyDescent="0.25">
      <c r="B30" s="16">
        <v>-865.97080834434348</v>
      </c>
      <c r="C30" s="16">
        <v>-1109.2669999999998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5.375" customWidth="1"/>
  </cols>
  <sheetData>
    <row r="1" spans="2:4" ht="21" customHeight="1" x14ac:dyDescent="0.25">
      <c r="B1" s="76" t="s">
        <v>137</v>
      </c>
      <c r="C1" s="76"/>
      <c r="D1" s="76"/>
    </row>
    <row r="2" spans="2:4" ht="21" customHeight="1" x14ac:dyDescent="0.25">
      <c r="B2" s="77" t="s">
        <v>138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110194</v>
      </c>
      <c r="C5" s="14">
        <v>91149.415704999992</v>
      </c>
      <c r="D5" s="28" t="s">
        <v>29</v>
      </c>
    </row>
    <row r="6" spans="2:4" ht="18" customHeight="1" x14ac:dyDescent="0.25">
      <c r="B6" s="16">
        <v>23236</v>
      </c>
      <c r="C6" s="16">
        <v>1601</v>
      </c>
      <c r="D6" s="29" t="s">
        <v>30</v>
      </c>
    </row>
    <row r="7" spans="2:4" ht="18" customHeight="1" x14ac:dyDescent="0.25">
      <c r="B7" s="14">
        <v>0</v>
      </c>
      <c r="C7" s="14">
        <v>0</v>
      </c>
      <c r="D7" s="28" t="s">
        <v>31</v>
      </c>
    </row>
    <row r="8" spans="2:4" ht="18" customHeight="1" x14ac:dyDescent="0.25">
      <c r="B8" s="16">
        <v>1208192</v>
      </c>
      <c r="C8" s="16">
        <v>2129048</v>
      </c>
      <c r="D8" s="29" t="s">
        <v>32</v>
      </c>
    </row>
    <row r="9" spans="2:4" ht="18" customHeight="1" x14ac:dyDescent="0.25">
      <c r="B9" s="14">
        <v>637363</v>
      </c>
      <c r="C9" s="14">
        <v>1104062</v>
      </c>
      <c r="D9" s="28" t="s">
        <v>33</v>
      </c>
    </row>
    <row r="10" spans="2:4" ht="18" customHeight="1" x14ac:dyDescent="0.25">
      <c r="B10" s="16">
        <v>0</v>
      </c>
      <c r="C10" s="16">
        <v>0</v>
      </c>
      <c r="D10" s="29" t="s">
        <v>34</v>
      </c>
    </row>
    <row r="11" spans="2:4" ht="18" customHeight="1" x14ac:dyDescent="0.25">
      <c r="B11" s="14">
        <v>8771959.2431997154</v>
      </c>
      <c r="C11" s="14">
        <v>13662769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337071</v>
      </c>
      <c r="C15" s="14">
        <v>556770</v>
      </c>
      <c r="D15" s="28" t="s">
        <v>39</v>
      </c>
    </row>
    <row r="16" spans="2:4" ht="18" customHeight="1" x14ac:dyDescent="0.25">
      <c r="B16" s="16">
        <v>19836</v>
      </c>
      <c r="C16" s="16">
        <v>16964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11107851.243199715</v>
      </c>
      <c r="C18" s="35">
        <f>SUM(C5:C17)</f>
        <v>17562363.415704999</v>
      </c>
      <c r="D18" s="36" t="s">
        <v>42</v>
      </c>
    </row>
    <row r="19" spans="2:4" ht="18" customHeight="1" thickTop="1" x14ac:dyDescent="0.25">
      <c r="B19" s="14">
        <v>37744</v>
      </c>
      <c r="C19" s="14">
        <v>61465</v>
      </c>
      <c r="D19" s="28" t="s">
        <v>43</v>
      </c>
    </row>
    <row r="20" spans="2:4" ht="18" customHeight="1" x14ac:dyDescent="0.25">
      <c r="B20" s="16">
        <v>293093</v>
      </c>
      <c r="C20" s="16">
        <v>549551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17314</v>
      </c>
      <c r="C22" s="16">
        <v>19072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526264</v>
      </c>
      <c r="C24" s="16">
        <v>523681</v>
      </c>
      <c r="D24" s="29" t="s">
        <v>48</v>
      </c>
    </row>
    <row r="25" spans="2:4" ht="18" customHeight="1" x14ac:dyDescent="0.25">
      <c r="B25" s="14">
        <v>3</v>
      </c>
      <c r="C25" s="14">
        <v>3</v>
      </c>
      <c r="D25" s="28" t="s">
        <v>49</v>
      </c>
    </row>
    <row r="26" spans="2:4" ht="18" customHeight="1" x14ac:dyDescent="0.25">
      <c r="B26" s="16">
        <v>128769</v>
      </c>
      <c r="C26" s="16">
        <v>203446</v>
      </c>
      <c r="D26" s="29" t="s">
        <v>50</v>
      </c>
    </row>
    <row r="27" spans="2:4" ht="18" customHeight="1" x14ac:dyDescent="0.25">
      <c r="B27" s="14">
        <v>0</v>
      </c>
      <c r="C27" s="14">
        <v>0</v>
      </c>
      <c r="D27" s="28" t="s">
        <v>51</v>
      </c>
    </row>
    <row r="28" spans="2:4" ht="18" customHeight="1" x14ac:dyDescent="0.25">
      <c r="B28" s="16">
        <v>5973196</v>
      </c>
      <c r="C28" s="16">
        <v>10898332</v>
      </c>
      <c r="D28" s="29" t="s">
        <v>52</v>
      </c>
    </row>
    <row r="29" spans="2:4" ht="18" customHeight="1" x14ac:dyDescent="0.25">
      <c r="B29" s="14">
        <v>697441</v>
      </c>
      <c r="C29" s="14">
        <v>1062908</v>
      </c>
      <c r="D29" s="28" t="s">
        <v>53</v>
      </c>
    </row>
    <row r="30" spans="2:4" ht="18" customHeight="1" x14ac:dyDescent="0.25">
      <c r="B30" s="16">
        <v>31353</v>
      </c>
      <c r="C30" s="16">
        <v>48448</v>
      </c>
      <c r="D30" s="29" t="s">
        <v>54</v>
      </c>
    </row>
    <row r="31" spans="2:4" ht="18" customHeight="1" x14ac:dyDescent="0.25">
      <c r="B31" s="41">
        <f>SUM(B19:B30)</f>
        <v>7705177</v>
      </c>
      <c r="C31" s="41">
        <f>SUM(C19:C30)</f>
        <v>13366906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2400000</v>
      </c>
      <c r="C33" s="16">
        <v>2400000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28682</v>
      </c>
      <c r="D36" s="28" t="s">
        <v>333</v>
      </c>
    </row>
    <row r="37" spans="2:4" ht="18" customHeight="1" x14ac:dyDescent="0.25">
      <c r="B37" s="16">
        <v>137256</v>
      </c>
      <c r="C37" s="16">
        <v>197779</v>
      </c>
      <c r="D37" s="29" t="s">
        <v>334</v>
      </c>
    </row>
    <row r="38" spans="2:4" ht="18" customHeight="1" x14ac:dyDescent="0.25">
      <c r="B38" s="14">
        <v>174511</v>
      </c>
      <c r="C38" s="14">
        <v>295557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761651.80000000075</v>
      </c>
      <c r="C42" s="14">
        <v>1458817.7999999998</v>
      </c>
      <c r="D42" s="28" t="s">
        <v>338</v>
      </c>
    </row>
    <row r="43" spans="2:4" ht="17.25" customHeight="1" x14ac:dyDescent="0.25">
      <c r="B43" s="16">
        <v>-70745</v>
      </c>
      <c r="C43" s="16">
        <v>-185379</v>
      </c>
      <c r="D43" s="29" t="s">
        <v>339</v>
      </c>
    </row>
    <row r="44" spans="2:4" ht="17.25" customHeight="1" x14ac:dyDescent="0.25">
      <c r="B44" s="37">
        <f>SUM(B33:B43)</f>
        <v>3402673.8000000007</v>
      </c>
      <c r="C44" s="37">
        <f>SUM(C33:C43)</f>
        <v>4195456.8</v>
      </c>
      <c r="D44" s="38" t="s">
        <v>7</v>
      </c>
    </row>
    <row r="45" spans="2:4" ht="17.25" customHeight="1" thickBot="1" x14ac:dyDescent="0.3">
      <c r="B45" s="35">
        <f>B31+B44</f>
        <v>11107850.800000001</v>
      </c>
      <c r="C45" s="35">
        <f>C31+C44</f>
        <v>17562362.800000001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139</v>
      </c>
      <c r="C1" s="76"/>
      <c r="D1" s="76"/>
    </row>
    <row r="2" spans="2:4" ht="21" customHeight="1" x14ac:dyDescent="0.25">
      <c r="B2" s="76" t="s">
        <v>186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6253384</v>
      </c>
      <c r="C5" s="14">
        <v>5715912.9999999991</v>
      </c>
      <c r="D5" s="28" t="s">
        <v>10</v>
      </c>
    </row>
    <row r="6" spans="2:4" ht="18" customHeight="1" x14ac:dyDescent="0.25">
      <c r="B6" s="16">
        <v>-1211480</v>
      </c>
      <c r="C6" s="16">
        <v>-1028751</v>
      </c>
      <c r="D6" s="29" t="s">
        <v>11</v>
      </c>
    </row>
    <row r="7" spans="2:4" ht="18" customHeight="1" x14ac:dyDescent="0.25">
      <c r="B7" s="14">
        <v>5041904</v>
      </c>
      <c r="C7" s="14">
        <v>4687161.9999999991</v>
      </c>
      <c r="D7" s="28" t="s">
        <v>12</v>
      </c>
    </row>
    <row r="8" spans="2:4" ht="18" customHeight="1" x14ac:dyDescent="0.25">
      <c r="B8" s="16">
        <v>1091186.3156301579</v>
      </c>
      <c r="C8" s="16">
        <v>1962746</v>
      </c>
      <c r="D8" s="29" t="s">
        <v>13</v>
      </c>
    </row>
    <row r="9" spans="2:4" ht="18" customHeight="1" x14ac:dyDescent="0.25">
      <c r="B9" s="14">
        <v>146444</v>
      </c>
      <c r="C9" s="14">
        <v>162006</v>
      </c>
      <c r="D9" s="28" t="s">
        <v>57</v>
      </c>
    </row>
    <row r="10" spans="2:4" ht="18" customHeight="1" x14ac:dyDescent="0.25">
      <c r="B10" s="16">
        <v>6279534.3156301584</v>
      </c>
      <c r="C10" s="16">
        <v>6811913.9999999991</v>
      </c>
      <c r="D10" s="29" t="s">
        <v>14</v>
      </c>
    </row>
    <row r="11" spans="2:4" ht="18" customHeight="1" x14ac:dyDescent="0.25">
      <c r="B11" s="14">
        <v>-5224866</v>
      </c>
      <c r="C11" s="14">
        <v>-5456541</v>
      </c>
      <c r="D11" s="28" t="s">
        <v>15</v>
      </c>
    </row>
    <row r="12" spans="2:4" ht="18" customHeight="1" x14ac:dyDescent="0.25">
      <c r="B12" s="16">
        <v>1025165</v>
      </c>
      <c r="C12" s="16">
        <v>1019883</v>
      </c>
      <c r="D12" s="29" t="s">
        <v>16</v>
      </c>
    </row>
    <row r="13" spans="2:4" ht="18" customHeight="1" x14ac:dyDescent="0.25">
      <c r="B13" s="14">
        <v>-4199701</v>
      </c>
      <c r="C13" s="14">
        <v>-4436658</v>
      </c>
      <c r="D13" s="28" t="s">
        <v>17</v>
      </c>
    </row>
    <row r="14" spans="2:4" ht="18" customHeight="1" x14ac:dyDescent="0.25">
      <c r="B14" s="16">
        <v>-546867</v>
      </c>
      <c r="C14" s="16">
        <v>-331510</v>
      </c>
      <c r="D14" s="29" t="s">
        <v>18</v>
      </c>
    </row>
    <row r="15" spans="2:4" ht="18" customHeight="1" x14ac:dyDescent="0.25">
      <c r="B15" s="14">
        <v>-18296</v>
      </c>
      <c r="C15" s="14">
        <v>-33959</v>
      </c>
      <c r="D15" s="28" t="s">
        <v>58</v>
      </c>
    </row>
    <row r="16" spans="2:4" ht="18" customHeight="1" x14ac:dyDescent="0.25">
      <c r="B16" s="16">
        <v>-861276</v>
      </c>
      <c r="C16" s="16">
        <v>-1086004</v>
      </c>
      <c r="D16" s="29" t="s">
        <v>59</v>
      </c>
    </row>
    <row r="17" spans="2:4" ht="18" customHeight="1" x14ac:dyDescent="0.25">
      <c r="B17" s="14">
        <v>-1426439</v>
      </c>
      <c r="C17" s="14">
        <v>-1451473</v>
      </c>
      <c r="D17" s="28" t="s">
        <v>19</v>
      </c>
    </row>
    <row r="18" spans="2:4" ht="18" customHeight="1" x14ac:dyDescent="0.25">
      <c r="B18" s="16">
        <v>653394.31563015841</v>
      </c>
      <c r="C18" s="16">
        <v>923782.99999999907</v>
      </c>
      <c r="D18" s="29" t="s">
        <v>20</v>
      </c>
    </row>
    <row r="19" spans="2:4" ht="18" customHeight="1" x14ac:dyDescent="0.25">
      <c r="B19" s="14">
        <v>-494551</v>
      </c>
      <c r="C19" s="14">
        <v>-578315</v>
      </c>
      <c r="D19" s="28" t="s">
        <v>21</v>
      </c>
    </row>
    <row r="20" spans="2:4" ht="18" customHeight="1" x14ac:dyDescent="0.25">
      <c r="B20" s="16">
        <v>707000.05455877294</v>
      </c>
      <c r="C20" s="16">
        <v>855875</v>
      </c>
      <c r="D20" s="29" t="s">
        <v>60</v>
      </c>
    </row>
    <row r="21" spans="2:4" ht="18" customHeight="1" x14ac:dyDescent="0.25">
      <c r="B21" s="14">
        <v>865843.37018893135</v>
      </c>
      <c r="C21" s="14">
        <v>1201342.9999999991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17549</v>
      </c>
      <c r="C23" s="14">
        <v>14114</v>
      </c>
      <c r="D23" s="28" t="s">
        <v>61</v>
      </c>
    </row>
    <row r="24" spans="2:4" ht="18" customHeight="1" x14ac:dyDescent="0.25">
      <c r="B24" s="16">
        <v>883392.37018893135</v>
      </c>
      <c r="C24" s="16">
        <v>1215456.9999999991</v>
      </c>
      <c r="D24" s="29" t="s">
        <v>22</v>
      </c>
    </row>
    <row r="25" spans="2:4" ht="18" customHeight="1" x14ac:dyDescent="0.25">
      <c r="B25" s="14">
        <v>-2000</v>
      </c>
      <c r="C25" s="14">
        <v>-5000</v>
      </c>
      <c r="D25" s="28" t="s">
        <v>23</v>
      </c>
    </row>
    <row r="26" spans="2:4" ht="18" customHeight="1" x14ac:dyDescent="0.25">
      <c r="B26" s="39">
        <v>881392.37018893135</v>
      </c>
      <c r="C26" s="39">
        <v>1210456.9999999991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365.18222548672713</v>
      </c>
      <c r="C28" s="16">
        <v>504.25533200612921</v>
      </c>
      <c r="D28" s="29" t="s">
        <v>63</v>
      </c>
    </row>
    <row r="29" spans="2:4" ht="18" customHeight="1" x14ac:dyDescent="0.25">
      <c r="B29" s="14">
        <v>7.4186861834280817</v>
      </c>
      <c r="C29" s="14">
        <v>5.9490127462897462</v>
      </c>
      <c r="D29" s="28" t="s">
        <v>64</v>
      </c>
    </row>
    <row r="30" spans="2:4" ht="18" customHeight="1" x14ac:dyDescent="0.25">
      <c r="B30" s="16">
        <v>372.6009116701552</v>
      </c>
      <c r="C30" s="16">
        <v>510.20434475241893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76" t="s">
        <v>140</v>
      </c>
      <c r="C1" s="76"/>
      <c r="D1" s="76"/>
    </row>
    <row r="2" spans="2:4" ht="21" customHeight="1" x14ac:dyDescent="0.25">
      <c r="B2" s="77" t="s">
        <v>141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51180</v>
      </c>
      <c r="C5" s="14">
        <v>121601</v>
      </c>
      <c r="D5" s="28" t="s">
        <v>29</v>
      </c>
    </row>
    <row r="6" spans="2:4" ht="18" customHeight="1" x14ac:dyDescent="0.25">
      <c r="B6" s="16">
        <v>4907823</v>
      </c>
      <c r="C6" s="16">
        <v>5540544</v>
      </c>
      <c r="D6" s="29" t="s">
        <v>30</v>
      </c>
    </row>
    <row r="7" spans="2:4" ht="18" customHeight="1" x14ac:dyDescent="0.25">
      <c r="B7" s="14">
        <v>0</v>
      </c>
      <c r="C7" s="14">
        <v>0</v>
      </c>
      <c r="D7" s="28" t="s">
        <v>31</v>
      </c>
    </row>
    <row r="8" spans="2:4" ht="18" customHeight="1" x14ac:dyDescent="0.25">
      <c r="B8" s="16">
        <v>882719</v>
      </c>
      <c r="C8" s="16">
        <v>1177699</v>
      </c>
      <c r="D8" s="29" t="s">
        <v>32</v>
      </c>
    </row>
    <row r="9" spans="2:4" ht="18" customHeight="1" x14ac:dyDescent="0.25">
      <c r="B9" s="14">
        <v>990790</v>
      </c>
      <c r="C9" s="14">
        <v>727145</v>
      </c>
      <c r="D9" s="28" t="s">
        <v>33</v>
      </c>
    </row>
    <row r="10" spans="2:4" ht="18" customHeight="1" x14ac:dyDescent="0.25">
      <c r="B10" s="16">
        <v>52802</v>
      </c>
      <c r="C10" s="16">
        <v>63892</v>
      </c>
      <c r="D10" s="29" t="s">
        <v>34</v>
      </c>
    </row>
    <row r="11" spans="2:4" ht="18" customHeight="1" x14ac:dyDescent="0.25">
      <c r="B11" s="14">
        <v>389905</v>
      </c>
      <c r="C11" s="14">
        <v>531721</v>
      </c>
      <c r="D11" s="28" t="s">
        <v>35</v>
      </c>
    </row>
    <row r="12" spans="2:4" ht="18" customHeight="1" x14ac:dyDescent="0.25">
      <c r="B12" s="16">
        <v>0</v>
      </c>
      <c r="C12" s="16">
        <v>500000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3006873</v>
      </c>
      <c r="C15" s="14">
        <v>2985878</v>
      </c>
      <c r="D15" s="28" t="s">
        <v>39</v>
      </c>
    </row>
    <row r="16" spans="2:4" ht="18" customHeight="1" x14ac:dyDescent="0.25">
      <c r="B16" s="16">
        <v>146862</v>
      </c>
      <c r="C16" s="16">
        <v>272934</v>
      </c>
      <c r="D16" s="29" t="s">
        <v>40</v>
      </c>
    </row>
    <row r="17" spans="2:4" ht="18" customHeight="1" x14ac:dyDescent="0.25">
      <c r="B17" s="14">
        <v>11320</v>
      </c>
      <c r="C17" s="14">
        <v>12685</v>
      </c>
      <c r="D17" s="28" t="s">
        <v>41</v>
      </c>
    </row>
    <row r="18" spans="2:4" ht="18" customHeight="1" thickBot="1" x14ac:dyDescent="0.3">
      <c r="B18" s="35">
        <f>SUM(B5:B17)</f>
        <v>10440274</v>
      </c>
      <c r="C18" s="35">
        <f>SUM(C5:C17)</f>
        <v>11934099</v>
      </c>
      <c r="D18" s="36" t="s">
        <v>42</v>
      </c>
    </row>
    <row r="19" spans="2:4" ht="18" customHeight="1" thickTop="1" x14ac:dyDescent="0.25">
      <c r="B19" s="14">
        <v>365123</v>
      </c>
      <c r="C19" s="14">
        <v>2008533</v>
      </c>
      <c r="D19" s="28" t="s">
        <v>43</v>
      </c>
    </row>
    <row r="20" spans="2:4" ht="18" customHeight="1" x14ac:dyDescent="0.25">
      <c r="B20" s="16">
        <v>489290</v>
      </c>
      <c r="C20" s="16">
        <v>1182095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65816</v>
      </c>
      <c r="C22" s="16">
        <v>65788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679283</v>
      </c>
      <c r="C24" s="16">
        <v>2240022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772951</v>
      </c>
      <c r="C26" s="16">
        <v>2191272</v>
      </c>
      <c r="D26" s="29" t="s">
        <v>50</v>
      </c>
    </row>
    <row r="27" spans="2:4" ht="18" customHeight="1" x14ac:dyDescent="0.25">
      <c r="B27" s="14">
        <v>192723</v>
      </c>
      <c r="C27" s="14">
        <v>1281011</v>
      </c>
      <c r="D27" s="28" t="s">
        <v>51</v>
      </c>
    </row>
    <row r="28" spans="2:4" ht="18" customHeight="1" x14ac:dyDescent="0.25">
      <c r="B28" s="16">
        <v>3822237</v>
      </c>
      <c r="C28" s="16">
        <v>4453421</v>
      </c>
      <c r="D28" s="29" t="s">
        <v>52</v>
      </c>
    </row>
    <row r="29" spans="2:4" ht="18" customHeight="1" x14ac:dyDescent="0.25">
      <c r="B29" s="14">
        <v>485677</v>
      </c>
      <c r="C29" s="14">
        <v>669235</v>
      </c>
      <c r="D29" s="28" t="s">
        <v>53</v>
      </c>
    </row>
    <row r="30" spans="2:4" ht="18" customHeight="1" x14ac:dyDescent="0.25">
      <c r="B30" s="16">
        <v>63066</v>
      </c>
      <c r="C30" s="16">
        <v>84329</v>
      </c>
      <c r="D30" s="29" t="s">
        <v>54</v>
      </c>
    </row>
    <row r="31" spans="2:4" ht="18" customHeight="1" x14ac:dyDescent="0.25">
      <c r="B31" s="41">
        <f>SUM(B19:B30)</f>
        <v>6936166</v>
      </c>
      <c r="C31" s="41">
        <f>SUM(C19:C30)</f>
        <v>14175706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3113475</v>
      </c>
      <c r="C33" s="16">
        <v>3113475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22259</v>
      </c>
      <c r="C36" s="14">
        <v>22259</v>
      </c>
      <c r="D36" s="28" t="s">
        <v>333</v>
      </c>
    </row>
    <row r="37" spans="2:4" ht="18" customHeight="1" x14ac:dyDescent="0.25">
      <c r="B37" s="16">
        <v>19147</v>
      </c>
      <c r="C37" s="16">
        <v>19147</v>
      </c>
      <c r="D37" s="29" t="s">
        <v>334</v>
      </c>
    </row>
    <row r="38" spans="2:4" ht="18" customHeight="1" x14ac:dyDescent="0.25">
      <c r="B38" s="14">
        <v>38298</v>
      </c>
      <c r="C38" s="14">
        <v>38298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325286</v>
      </c>
      <c r="C40" s="14">
        <v>324153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7902</v>
      </c>
      <c r="C42" s="14">
        <v>-5736680</v>
      </c>
      <c r="D42" s="28" t="s">
        <v>338</v>
      </c>
    </row>
    <row r="43" spans="2:4" ht="17.25" customHeight="1" x14ac:dyDescent="0.25">
      <c r="B43" s="16">
        <v>-22259</v>
      </c>
      <c r="C43" s="16">
        <v>-22259</v>
      </c>
      <c r="D43" s="29" t="s">
        <v>339</v>
      </c>
    </row>
    <row r="44" spans="2:4" ht="17.25" customHeight="1" x14ac:dyDescent="0.25">
      <c r="B44" s="37">
        <f>SUM(B33:B43)</f>
        <v>3504108</v>
      </c>
      <c r="C44" s="37">
        <f>SUM(C33:C43)</f>
        <v>-2241607</v>
      </c>
      <c r="D44" s="38" t="s">
        <v>7</v>
      </c>
    </row>
    <row r="45" spans="2:4" ht="17.25" customHeight="1" thickBot="1" x14ac:dyDescent="0.3">
      <c r="B45" s="35">
        <f>B31+B44</f>
        <v>10440274</v>
      </c>
      <c r="C45" s="35">
        <f>C31+C44</f>
        <v>11934099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142</v>
      </c>
      <c r="C1" s="76"/>
      <c r="D1" s="76"/>
    </row>
    <row r="2" spans="2:4" ht="21" customHeight="1" x14ac:dyDescent="0.25">
      <c r="B2" s="76" t="s">
        <v>187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6435878</v>
      </c>
      <c r="C5" s="14">
        <v>7504390</v>
      </c>
      <c r="D5" s="28" t="s">
        <v>10</v>
      </c>
    </row>
    <row r="6" spans="2:4" ht="18" customHeight="1" x14ac:dyDescent="0.25">
      <c r="B6" s="16">
        <v>-1009955</v>
      </c>
      <c r="C6" s="16">
        <v>-1339778</v>
      </c>
      <c r="D6" s="29" t="s">
        <v>11</v>
      </c>
    </row>
    <row r="7" spans="2:4" ht="18" customHeight="1" x14ac:dyDescent="0.25">
      <c r="B7" s="14">
        <v>5425923</v>
      </c>
      <c r="C7" s="14">
        <v>6164612</v>
      </c>
      <c r="D7" s="28" t="s">
        <v>12</v>
      </c>
    </row>
    <row r="8" spans="2:4" ht="18" customHeight="1" x14ac:dyDescent="0.25">
      <c r="B8" s="16">
        <v>120880</v>
      </c>
      <c r="C8" s="16">
        <v>26332</v>
      </c>
      <c r="D8" s="29" t="s">
        <v>13</v>
      </c>
    </row>
    <row r="9" spans="2:4" ht="18" customHeight="1" x14ac:dyDescent="0.25">
      <c r="B9" s="14">
        <v>203032</v>
      </c>
      <c r="C9" s="14">
        <v>198496</v>
      </c>
      <c r="D9" s="28" t="s">
        <v>57</v>
      </c>
    </row>
    <row r="10" spans="2:4" ht="18" customHeight="1" x14ac:dyDescent="0.25">
      <c r="B10" s="16">
        <v>5749835</v>
      </c>
      <c r="C10" s="16">
        <v>6389440</v>
      </c>
      <c r="D10" s="29" t="s">
        <v>14</v>
      </c>
    </row>
    <row r="11" spans="2:4" ht="18" customHeight="1" x14ac:dyDescent="0.25">
      <c r="B11" s="14">
        <v>-4501691</v>
      </c>
      <c r="C11" s="14">
        <v>-9943689</v>
      </c>
      <c r="D11" s="28" t="s">
        <v>15</v>
      </c>
    </row>
    <row r="12" spans="2:4" ht="18" customHeight="1" x14ac:dyDescent="0.25">
      <c r="B12" s="16">
        <v>446644</v>
      </c>
      <c r="C12" s="16">
        <v>1066247</v>
      </c>
      <c r="D12" s="29" t="s">
        <v>16</v>
      </c>
    </row>
    <row r="13" spans="2:4" ht="18" customHeight="1" x14ac:dyDescent="0.25">
      <c r="B13" s="14">
        <v>-4055047</v>
      </c>
      <c r="C13" s="14">
        <v>-8877442</v>
      </c>
      <c r="D13" s="28" t="s">
        <v>17</v>
      </c>
    </row>
    <row r="14" spans="2:4" ht="18" customHeight="1" x14ac:dyDescent="0.25">
      <c r="B14" s="16">
        <v>-17946</v>
      </c>
      <c r="C14" s="16">
        <v>47998</v>
      </c>
      <c r="D14" s="29" t="s">
        <v>18</v>
      </c>
    </row>
    <row r="15" spans="2:4" ht="18" customHeight="1" x14ac:dyDescent="0.25">
      <c r="B15" s="14">
        <v>-87090</v>
      </c>
      <c r="C15" s="14">
        <v>-231556</v>
      </c>
      <c r="D15" s="28" t="s">
        <v>58</v>
      </c>
    </row>
    <row r="16" spans="2:4" ht="18" customHeight="1" x14ac:dyDescent="0.25">
      <c r="B16" s="16">
        <v>-837385</v>
      </c>
      <c r="C16" s="16">
        <v>-1135296</v>
      </c>
      <c r="D16" s="29" t="s">
        <v>59</v>
      </c>
    </row>
    <row r="17" spans="2:4" ht="18" customHeight="1" x14ac:dyDescent="0.25">
      <c r="B17" s="14">
        <v>-942421</v>
      </c>
      <c r="C17" s="14">
        <v>-1318854</v>
      </c>
      <c r="D17" s="28" t="s">
        <v>19</v>
      </c>
    </row>
    <row r="18" spans="2:4" ht="18" customHeight="1" x14ac:dyDescent="0.25">
      <c r="B18" s="16">
        <v>752367</v>
      </c>
      <c r="C18" s="16">
        <v>-3806856</v>
      </c>
      <c r="D18" s="29" t="s">
        <v>20</v>
      </c>
    </row>
    <row r="19" spans="2:4" ht="18" customHeight="1" x14ac:dyDescent="0.25">
      <c r="B19" s="14">
        <v>-1233896</v>
      </c>
      <c r="C19" s="14">
        <v>-1958678</v>
      </c>
      <c r="D19" s="28" t="s">
        <v>21</v>
      </c>
    </row>
    <row r="20" spans="2:4" ht="18" customHeight="1" x14ac:dyDescent="0.25">
      <c r="B20" s="16">
        <v>88119</v>
      </c>
      <c r="C20" s="16">
        <v>0</v>
      </c>
      <c r="D20" s="29" t="s">
        <v>60</v>
      </c>
    </row>
    <row r="21" spans="2:4" ht="18" customHeight="1" x14ac:dyDescent="0.25">
      <c r="B21" s="14">
        <v>-393410</v>
      </c>
      <c r="C21" s="14">
        <v>-5765534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341104</v>
      </c>
      <c r="C23" s="14">
        <v>17187</v>
      </c>
      <c r="D23" s="28" t="s">
        <v>61</v>
      </c>
    </row>
    <row r="24" spans="2:4" ht="18" customHeight="1" x14ac:dyDescent="0.25">
      <c r="B24" s="16">
        <v>-52306</v>
      </c>
      <c r="C24" s="16">
        <v>-5748347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-52306</v>
      </c>
      <c r="C26" s="39">
        <v>-5748347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-126.35720537341717</v>
      </c>
      <c r="C28" s="16">
        <v>-1851.8003195786059</v>
      </c>
      <c r="D28" s="29" t="s">
        <v>63</v>
      </c>
    </row>
    <row r="29" spans="2:4" ht="18" customHeight="1" x14ac:dyDescent="0.25">
      <c r="B29" s="14">
        <v>109.55732742353801</v>
      </c>
      <c r="C29" s="14">
        <v>5.520198492038638</v>
      </c>
      <c r="D29" s="28" t="s">
        <v>64</v>
      </c>
    </row>
    <row r="30" spans="2:4" ht="18" customHeight="1" x14ac:dyDescent="0.25">
      <c r="B30" s="16">
        <v>-16.799877949879161</v>
      </c>
      <c r="C30" s="16">
        <v>-1846.2801210865673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76" t="s">
        <v>143</v>
      </c>
      <c r="C1" s="76"/>
      <c r="D1" s="76"/>
    </row>
    <row r="2" spans="2:4" ht="21" customHeight="1" x14ac:dyDescent="0.25">
      <c r="B2" s="77" t="s">
        <v>188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12446</v>
      </c>
      <c r="C5" s="14">
        <v>41915.829172000056</v>
      </c>
      <c r="D5" s="28" t="s">
        <v>29</v>
      </c>
    </row>
    <row r="6" spans="2:4" ht="18" customHeight="1" x14ac:dyDescent="0.25">
      <c r="B6" s="16">
        <v>45255</v>
      </c>
      <c r="C6" s="16">
        <v>58396.031817999989</v>
      </c>
      <c r="D6" s="29" t="s">
        <v>30</v>
      </c>
    </row>
    <row r="7" spans="2:4" ht="18" customHeight="1" x14ac:dyDescent="0.25">
      <c r="B7" s="14">
        <v>16205</v>
      </c>
      <c r="C7" s="14">
        <v>36371.382970000006</v>
      </c>
      <c r="D7" s="28" t="s">
        <v>31</v>
      </c>
    </row>
    <row r="8" spans="2:4" ht="18" customHeight="1" x14ac:dyDescent="0.25">
      <c r="B8" s="16">
        <v>427761</v>
      </c>
      <c r="C8" s="16">
        <v>492990.41935106402</v>
      </c>
      <c r="D8" s="29" t="s">
        <v>32</v>
      </c>
    </row>
    <row r="9" spans="2:4" ht="18" customHeight="1" x14ac:dyDescent="0.25">
      <c r="B9" s="14">
        <v>395434</v>
      </c>
      <c r="C9" s="14">
        <v>1690813.6566790002</v>
      </c>
      <c r="D9" s="28" t="s">
        <v>33</v>
      </c>
    </row>
    <row r="10" spans="2:4" ht="18" customHeight="1" x14ac:dyDescent="0.25">
      <c r="B10" s="16">
        <v>32020</v>
      </c>
      <c r="C10" s="16">
        <v>67330.093240000002</v>
      </c>
      <c r="D10" s="29" t="s">
        <v>34</v>
      </c>
    </row>
    <row r="11" spans="2:4" ht="18" customHeight="1" x14ac:dyDescent="0.25">
      <c r="B11" s="14">
        <v>2496266.3967399998</v>
      </c>
      <c r="C11" s="14">
        <v>2066689.6622609999</v>
      </c>
      <c r="D11" s="28" t="s">
        <v>35</v>
      </c>
    </row>
    <row r="12" spans="2:4" ht="18" customHeight="1" x14ac:dyDescent="0.25">
      <c r="B12" s="16">
        <v>569500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12957</v>
      </c>
      <c r="C15" s="14">
        <v>13775.28024900001</v>
      </c>
      <c r="D15" s="28" t="s">
        <v>39</v>
      </c>
    </row>
    <row r="16" spans="2:4" ht="18" customHeight="1" x14ac:dyDescent="0.25">
      <c r="B16" s="16">
        <v>56427</v>
      </c>
      <c r="C16" s="16">
        <v>85508.195382999984</v>
      </c>
      <c r="D16" s="29" t="s">
        <v>40</v>
      </c>
    </row>
    <row r="17" spans="2:4" ht="18" customHeight="1" x14ac:dyDescent="0.25">
      <c r="B17" s="14">
        <v>81760</v>
      </c>
      <c r="C17" s="14">
        <v>1038419.019081</v>
      </c>
      <c r="D17" s="28" t="s">
        <v>41</v>
      </c>
    </row>
    <row r="18" spans="2:4" ht="18" customHeight="1" thickBot="1" x14ac:dyDescent="0.3">
      <c r="B18" s="35">
        <f>SUM(B5:B17)</f>
        <v>4146031.3967399998</v>
      </c>
      <c r="C18" s="35">
        <f>SUM(C5:C17)</f>
        <v>5592209.5702040633</v>
      </c>
      <c r="D18" s="36" t="s">
        <v>42</v>
      </c>
    </row>
    <row r="19" spans="2:4" ht="18" customHeight="1" thickTop="1" x14ac:dyDescent="0.25">
      <c r="B19" s="14">
        <v>13530</v>
      </c>
      <c r="C19" s="14">
        <v>14569.176577999999</v>
      </c>
      <c r="D19" s="28" t="s">
        <v>43</v>
      </c>
    </row>
    <row r="20" spans="2:4" ht="18" customHeight="1" x14ac:dyDescent="0.25">
      <c r="B20" s="16">
        <v>2020</v>
      </c>
      <c r="C20" s="16">
        <v>7167.474435000001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1040</v>
      </c>
      <c r="C22" s="16">
        <v>1289.8432599999999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96862</v>
      </c>
      <c r="C24" s="16">
        <v>290275.55973600002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0</v>
      </c>
      <c r="C26" s="16">
        <v>0</v>
      </c>
      <c r="D26" s="29" t="s">
        <v>50</v>
      </c>
    </row>
    <row r="27" spans="2:4" ht="18" customHeight="1" x14ac:dyDescent="0.25">
      <c r="B27" s="14">
        <v>0</v>
      </c>
      <c r="C27" s="14">
        <v>0</v>
      </c>
      <c r="D27" s="28" t="s">
        <v>51</v>
      </c>
    </row>
    <row r="28" spans="2:4" ht="18" customHeight="1" x14ac:dyDescent="0.25">
      <c r="B28" s="16">
        <v>2189005</v>
      </c>
      <c r="C28" s="16">
        <v>2646779.4193510641</v>
      </c>
      <c r="D28" s="29" t="s">
        <v>52</v>
      </c>
    </row>
    <row r="29" spans="2:4" ht="18" customHeight="1" x14ac:dyDescent="0.25">
      <c r="B29" s="14">
        <v>233709</v>
      </c>
      <c r="C29" s="14">
        <v>264492.95924828004</v>
      </c>
      <c r="D29" s="28" t="s">
        <v>53</v>
      </c>
    </row>
    <row r="30" spans="2:4" ht="18" customHeight="1" x14ac:dyDescent="0.25">
      <c r="B30" s="16">
        <v>11690</v>
      </c>
      <c r="C30" s="16">
        <v>20792.755897000003</v>
      </c>
      <c r="D30" s="29" t="s">
        <v>54</v>
      </c>
    </row>
    <row r="31" spans="2:4" ht="18" customHeight="1" x14ac:dyDescent="0.25">
      <c r="B31" s="41">
        <f>SUM(B19:B30)</f>
        <v>2547856</v>
      </c>
      <c r="C31" s="41">
        <f>SUM(C19:C30)</f>
        <v>3245367.1885053441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1200000</v>
      </c>
      <c r="C33" s="16">
        <v>1200000</v>
      </c>
      <c r="D33" s="29" t="s">
        <v>330</v>
      </c>
    </row>
    <row r="34" spans="2:4" ht="18" customHeight="1" x14ac:dyDescent="0.25">
      <c r="B34" s="14">
        <v>0</v>
      </c>
      <c r="C34" s="14">
        <v>1016207.562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24567</v>
      </c>
      <c r="C37" s="16">
        <v>26430.171066470357</v>
      </c>
      <c r="D37" s="29" t="s">
        <v>334</v>
      </c>
    </row>
    <row r="38" spans="2:4" ht="18" customHeight="1" x14ac:dyDescent="0.25">
      <c r="B38" s="14">
        <v>49134</v>
      </c>
      <c r="C38" s="14">
        <v>52860.342132940714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324474</v>
      </c>
      <c r="C42" s="14">
        <v>51344.645186308771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1598175</v>
      </c>
      <c r="C44" s="37">
        <f>SUM(C33:C43)</f>
        <v>2346842.72038572</v>
      </c>
      <c r="D44" s="38" t="s">
        <v>7</v>
      </c>
    </row>
    <row r="45" spans="2:4" ht="17.25" customHeight="1" thickBot="1" x14ac:dyDescent="0.3">
      <c r="B45" s="35">
        <f>B31+B44</f>
        <v>4146031</v>
      </c>
      <c r="C45" s="35">
        <f>C31+C44</f>
        <v>5592209.9088910641</v>
      </c>
      <c r="D45" s="36" t="s">
        <v>55</v>
      </c>
    </row>
    <row r="46" spans="2:4" ht="17.25" customHeight="1" thickTop="1" x14ac:dyDescent="0.25"/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RowHeight="17.25" customHeight="1" x14ac:dyDescent="0.25"/>
  <cols>
    <col min="1" max="1" width="2.8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76" t="s">
        <v>144</v>
      </c>
      <c r="C1" s="76"/>
      <c r="D1" s="76"/>
    </row>
    <row r="2" spans="2:4" ht="21" customHeight="1" x14ac:dyDescent="0.25">
      <c r="B2" s="76" t="s">
        <v>189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809007</v>
      </c>
      <c r="C5" s="14">
        <v>862246.58064893587</v>
      </c>
      <c r="D5" s="28" t="s">
        <v>10</v>
      </c>
    </row>
    <row r="6" spans="2:4" ht="18" customHeight="1" x14ac:dyDescent="0.25">
      <c r="B6" s="16">
        <v>-175670</v>
      </c>
      <c r="C6" s="16">
        <v>-139629.63965693599</v>
      </c>
      <c r="D6" s="29" t="s">
        <v>11</v>
      </c>
    </row>
    <row r="7" spans="2:4" ht="18" customHeight="1" x14ac:dyDescent="0.25">
      <c r="B7" s="14">
        <v>633337</v>
      </c>
      <c r="C7" s="14">
        <v>722616.94099199981</v>
      </c>
      <c r="D7" s="28" t="s">
        <v>12</v>
      </c>
    </row>
    <row r="8" spans="2:4" ht="18" customHeight="1" x14ac:dyDescent="0.25">
      <c r="B8" s="16">
        <v>441975</v>
      </c>
      <c r="C8" s="16">
        <v>545599</v>
      </c>
      <c r="D8" s="29" t="s">
        <v>13</v>
      </c>
    </row>
    <row r="9" spans="2:4" ht="18" customHeight="1" x14ac:dyDescent="0.25">
      <c r="B9" s="14">
        <v>15694</v>
      </c>
      <c r="C9" s="14">
        <v>23843.582050999994</v>
      </c>
      <c r="D9" s="28" t="s">
        <v>57</v>
      </c>
    </row>
    <row r="10" spans="2:4" ht="18" customHeight="1" x14ac:dyDescent="0.25">
      <c r="B10" s="16">
        <v>1091006</v>
      </c>
      <c r="C10" s="16">
        <v>1292059.5230429999</v>
      </c>
      <c r="D10" s="29" t="s">
        <v>14</v>
      </c>
    </row>
    <row r="11" spans="2:4" ht="18" customHeight="1" x14ac:dyDescent="0.25">
      <c r="B11" s="14">
        <v>-966450</v>
      </c>
      <c r="C11" s="14">
        <v>-1085925</v>
      </c>
      <c r="D11" s="28" t="s">
        <v>15</v>
      </c>
    </row>
    <row r="12" spans="2:4" ht="18" customHeight="1" x14ac:dyDescent="0.25">
      <c r="B12" s="16">
        <v>188212</v>
      </c>
      <c r="C12" s="16">
        <v>188511.66000800001</v>
      </c>
      <c r="D12" s="29" t="s">
        <v>16</v>
      </c>
    </row>
    <row r="13" spans="2:4" ht="18" customHeight="1" x14ac:dyDescent="0.25">
      <c r="B13" s="14">
        <v>-778238</v>
      </c>
      <c r="C13" s="14">
        <v>-897413.33999200002</v>
      </c>
      <c r="D13" s="28" t="s">
        <v>17</v>
      </c>
    </row>
    <row r="14" spans="2:4" ht="18" customHeight="1" x14ac:dyDescent="0.25">
      <c r="B14" s="16">
        <v>-167598</v>
      </c>
      <c r="C14" s="16">
        <v>-194883</v>
      </c>
      <c r="D14" s="29" t="s">
        <v>18</v>
      </c>
    </row>
    <row r="15" spans="2:4" ht="18" customHeight="1" x14ac:dyDescent="0.25">
      <c r="B15" s="14">
        <v>-1715</v>
      </c>
      <c r="C15" s="14">
        <v>-3498.9592482799999</v>
      </c>
      <c r="D15" s="28" t="s">
        <v>58</v>
      </c>
    </row>
    <row r="16" spans="2:4" ht="18" customHeight="1" x14ac:dyDescent="0.25">
      <c r="B16" s="16">
        <v>-74916</v>
      </c>
      <c r="C16" s="16">
        <v>-103457.342339</v>
      </c>
      <c r="D16" s="29" t="s">
        <v>59</v>
      </c>
    </row>
    <row r="17" spans="2:4" ht="18" customHeight="1" x14ac:dyDescent="0.25">
      <c r="B17" s="14">
        <v>-244229</v>
      </c>
      <c r="C17" s="14">
        <v>-301839.30158728</v>
      </c>
      <c r="D17" s="28" t="s">
        <v>19</v>
      </c>
    </row>
    <row r="18" spans="2:4" ht="18" customHeight="1" x14ac:dyDescent="0.25">
      <c r="B18" s="16">
        <v>68539</v>
      </c>
      <c r="C18" s="16">
        <v>92806.881463719881</v>
      </c>
      <c r="D18" s="29" t="s">
        <v>20</v>
      </c>
    </row>
    <row r="19" spans="2:4" ht="18" customHeight="1" x14ac:dyDescent="0.25">
      <c r="B19" s="14">
        <v>-252151</v>
      </c>
      <c r="C19" s="14">
        <v>-431090.15904000006</v>
      </c>
      <c r="D19" s="28" t="s">
        <v>21</v>
      </c>
    </row>
    <row r="20" spans="2:4" ht="18" customHeight="1" x14ac:dyDescent="0.25">
      <c r="B20" s="16">
        <v>224598</v>
      </c>
      <c r="C20" s="16">
        <v>373493.88566600002</v>
      </c>
      <c r="D20" s="29" t="s">
        <v>60</v>
      </c>
    </row>
    <row r="21" spans="2:4" ht="18" customHeight="1" x14ac:dyDescent="0.25">
      <c r="B21" s="14">
        <v>40986</v>
      </c>
      <c r="C21" s="14">
        <v>35210.608089719841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1192</v>
      </c>
      <c r="C23" s="14">
        <v>2049.5502960000003</v>
      </c>
      <c r="D23" s="28" t="s">
        <v>61</v>
      </c>
    </row>
    <row r="24" spans="2:4" ht="18" customHeight="1" x14ac:dyDescent="0.25">
      <c r="B24" s="16">
        <v>42178</v>
      </c>
      <c r="C24" s="16">
        <v>37260.158385719842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42178</v>
      </c>
      <c r="C26" s="39">
        <v>37260.158385719842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34.155000000000001</v>
      </c>
      <c r="C28" s="16">
        <v>29.342173408099868</v>
      </c>
      <c r="D28" s="29" t="s">
        <v>63</v>
      </c>
    </row>
    <row r="29" spans="2:4" ht="18" customHeight="1" x14ac:dyDescent="0.25">
      <c r="B29" s="14">
        <v>0.99333333333333329</v>
      </c>
      <c r="C29" s="14">
        <v>1.7079585800000003</v>
      </c>
      <c r="D29" s="28" t="s">
        <v>64</v>
      </c>
    </row>
    <row r="30" spans="2:4" ht="18" customHeight="1" x14ac:dyDescent="0.25">
      <c r="B30" s="16">
        <v>35.148333333333333</v>
      </c>
      <c r="C30" s="16">
        <v>31.050131988099867</v>
      </c>
      <c r="D30" s="22" t="s">
        <v>25</v>
      </c>
    </row>
  </sheetData>
  <mergeCells count="3">
    <mergeCell ref="B3:D3"/>
    <mergeCell ref="B1:D1"/>
    <mergeCell ref="B2:D2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82" t="s">
        <v>145</v>
      </c>
      <c r="C1" s="76"/>
      <c r="D1" s="76"/>
    </row>
    <row r="2" spans="2:4" ht="21" customHeight="1" x14ac:dyDescent="0.25">
      <c r="B2" s="83" t="s">
        <v>254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294</v>
      </c>
      <c r="C4" s="51" t="s">
        <v>293</v>
      </c>
      <c r="D4" s="72" t="s">
        <v>2</v>
      </c>
    </row>
    <row r="5" spans="2:4" ht="18" customHeight="1" x14ac:dyDescent="0.25">
      <c r="B5" s="14">
        <v>28368.670435</v>
      </c>
      <c r="C5" s="14">
        <v>512323.44062399998</v>
      </c>
      <c r="D5" s="28" t="s">
        <v>29</v>
      </c>
    </row>
    <row r="6" spans="2:4" ht="18" customHeight="1" x14ac:dyDescent="0.25">
      <c r="B6" s="16">
        <v>0</v>
      </c>
      <c r="C6" s="16">
        <v>0</v>
      </c>
      <c r="D6" s="29" t="s">
        <v>30</v>
      </c>
    </row>
    <row r="7" spans="2:4" ht="18" customHeight="1" x14ac:dyDescent="0.25">
      <c r="B7" s="14">
        <v>984304.5</v>
      </c>
      <c r="C7" s="14">
        <v>2644821</v>
      </c>
      <c r="D7" s="28" t="s">
        <v>31</v>
      </c>
    </row>
    <row r="8" spans="2:4" ht="18" customHeight="1" x14ac:dyDescent="0.25">
      <c r="B8" s="16">
        <v>36672.808000000005</v>
      </c>
      <c r="C8" s="16">
        <v>144646</v>
      </c>
      <c r="D8" s="29" t="s">
        <v>32</v>
      </c>
    </row>
    <row r="9" spans="2:4" ht="18" customHeight="1" x14ac:dyDescent="0.25">
      <c r="B9" s="14">
        <v>45236.648426</v>
      </c>
      <c r="C9" s="14">
        <v>178376</v>
      </c>
      <c r="D9" s="28" t="s">
        <v>33</v>
      </c>
    </row>
    <row r="10" spans="2:4" ht="18" customHeight="1" x14ac:dyDescent="0.25">
      <c r="B10" s="16">
        <v>0</v>
      </c>
      <c r="C10" s="16">
        <v>24973</v>
      </c>
      <c r="D10" s="29" t="s">
        <v>34</v>
      </c>
    </row>
    <row r="11" spans="2:4" ht="18" customHeight="1" x14ac:dyDescent="0.25">
      <c r="B11" s="14">
        <v>1315706.707131</v>
      </c>
      <c r="C11" s="14">
        <v>3700805.5175310001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1334241.92759</v>
      </c>
      <c r="C15" s="14">
        <v>1316845</v>
      </c>
      <c r="D15" s="28" t="s">
        <v>39</v>
      </c>
    </row>
    <row r="16" spans="2:4" ht="18" customHeight="1" x14ac:dyDescent="0.25">
      <c r="B16" s="16">
        <v>5363.6341360000006</v>
      </c>
      <c r="C16" s="16">
        <v>3022</v>
      </c>
      <c r="D16" s="29" t="s">
        <v>40</v>
      </c>
    </row>
    <row r="17" spans="2:4" ht="18" customHeight="1" x14ac:dyDescent="0.25">
      <c r="B17" s="14">
        <v>7846.3248990000002</v>
      </c>
      <c r="C17" s="14">
        <v>35050</v>
      </c>
      <c r="D17" s="28" t="s">
        <v>41</v>
      </c>
    </row>
    <row r="18" spans="2:4" ht="18" customHeight="1" thickBot="1" x14ac:dyDescent="0.3">
      <c r="B18" s="35">
        <f>SUM(B5:B17)</f>
        <v>3757741.220617</v>
      </c>
      <c r="C18" s="35">
        <f>SUM(C5:C17)</f>
        <v>8560861.9581550006</v>
      </c>
      <c r="D18" s="36" t="s">
        <v>42</v>
      </c>
    </row>
    <row r="19" spans="2:4" ht="18" customHeight="1" thickTop="1" x14ac:dyDescent="0.25">
      <c r="B19" s="14">
        <v>0</v>
      </c>
      <c r="C19" s="14">
        <v>0</v>
      </c>
      <c r="D19" s="28" t="s">
        <v>43</v>
      </c>
    </row>
    <row r="20" spans="2:4" ht="18" customHeight="1" x14ac:dyDescent="0.25">
      <c r="B20" s="16">
        <v>882</v>
      </c>
      <c r="C20" s="16">
        <v>2496</v>
      </c>
      <c r="D20" s="29" t="s">
        <v>44</v>
      </c>
    </row>
    <row r="21" spans="2:4" ht="18" customHeight="1" x14ac:dyDescent="0.25">
      <c r="B21" s="14">
        <v>0</v>
      </c>
      <c r="C21" s="14">
        <v>9106</v>
      </c>
      <c r="D21" s="28" t="s">
        <v>45</v>
      </c>
    </row>
    <row r="22" spans="2:4" ht="18" customHeight="1" x14ac:dyDescent="0.25">
      <c r="B22" s="16">
        <v>0</v>
      </c>
      <c r="C22" s="16">
        <v>1121</v>
      </c>
      <c r="D22" s="29" t="s">
        <v>46</v>
      </c>
    </row>
    <row r="23" spans="2:4" ht="18" customHeight="1" x14ac:dyDescent="0.25">
      <c r="B23" s="14">
        <v>849717.605813</v>
      </c>
      <c r="C23" s="14">
        <v>605888</v>
      </c>
      <c r="D23" s="28" t="s">
        <v>47</v>
      </c>
    </row>
    <row r="24" spans="2:4" ht="18" customHeight="1" x14ac:dyDescent="0.25">
      <c r="B24" s="16">
        <v>20099</v>
      </c>
      <c r="C24" s="16">
        <v>126964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25196.847000000002</v>
      </c>
      <c r="C26" s="16">
        <v>913950.45000000019</v>
      </c>
      <c r="D26" s="29" t="s">
        <v>50</v>
      </c>
    </row>
    <row r="27" spans="2:4" ht="18" customHeight="1" x14ac:dyDescent="0.25">
      <c r="B27" s="14">
        <v>0</v>
      </c>
      <c r="C27" s="14">
        <v>55893</v>
      </c>
      <c r="D27" s="28" t="s">
        <v>51</v>
      </c>
    </row>
    <row r="28" spans="2:4" ht="18" customHeight="1" x14ac:dyDescent="0.25">
      <c r="B28" s="16">
        <v>957287.80800000008</v>
      </c>
      <c r="C28" s="16">
        <v>3506300</v>
      </c>
      <c r="D28" s="29" t="s">
        <v>52</v>
      </c>
    </row>
    <row r="29" spans="2:4" ht="18" customHeight="1" x14ac:dyDescent="0.25">
      <c r="B29" s="14">
        <v>60012.636999999995</v>
      </c>
      <c r="C29" s="14">
        <v>243941</v>
      </c>
      <c r="D29" s="28" t="s">
        <v>53</v>
      </c>
    </row>
    <row r="30" spans="2:4" ht="18" customHeight="1" x14ac:dyDescent="0.25">
      <c r="B30" s="16">
        <v>2801.5587230000001</v>
      </c>
      <c r="C30" s="16">
        <v>8309</v>
      </c>
      <c r="D30" s="29" t="s">
        <v>54</v>
      </c>
    </row>
    <row r="31" spans="2:4" ht="18" customHeight="1" x14ac:dyDescent="0.25">
      <c r="B31" s="41">
        <f>SUM(B19:B30)</f>
        <v>1915997.4565360004</v>
      </c>
      <c r="C31" s="41">
        <f>SUM(C19:C30)</f>
        <v>5473968.4500000002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1250000</v>
      </c>
      <c r="C33" s="16">
        <v>2500000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707.40454999999997</v>
      </c>
      <c r="C36" s="14">
        <v>0</v>
      </c>
      <c r="D36" s="28" t="s">
        <v>333</v>
      </c>
    </row>
    <row r="37" spans="2:4" ht="18" customHeight="1" x14ac:dyDescent="0.25">
      <c r="B37" s="16">
        <v>29812.221887</v>
      </c>
      <c r="C37" s="16">
        <v>52162.221887</v>
      </c>
      <c r="D37" s="29" t="s">
        <v>334</v>
      </c>
    </row>
    <row r="38" spans="2:4" ht="18" customHeight="1" x14ac:dyDescent="0.25">
      <c r="B38" s="14">
        <v>59624.443773999999</v>
      </c>
      <c r="C38" s="14">
        <v>104325.443774</v>
      </c>
      <c r="D38" s="28" t="s">
        <v>335</v>
      </c>
    </row>
    <row r="39" spans="2:4" ht="17.25" customHeight="1" x14ac:dyDescent="0.25">
      <c r="B39" s="16">
        <v>0.25</v>
      </c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>
        <v>0.25</v>
      </c>
      <c r="C41" s="16"/>
      <c r="D41" s="29" t="s">
        <v>337</v>
      </c>
    </row>
    <row r="42" spans="2:4" ht="17.25" customHeight="1" x14ac:dyDescent="0.25">
      <c r="B42" s="14">
        <v>506806.33433899999</v>
      </c>
      <c r="C42" s="14">
        <v>436910.17902400071</v>
      </c>
      <c r="D42" s="28" t="s">
        <v>338</v>
      </c>
    </row>
    <row r="43" spans="2:4" ht="17.25" customHeight="1" x14ac:dyDescent="0.25">
      <c r="B43" s="16">
        <v>-5207.7957200000001</v>
      </c>
      <c r="C43" s="16">
        <v>-6504</v>
      </c>
      <c r="D43" s="29" t="s">
        <v>339</v>
      </c>
    </row>
    <row r="44" spans="2:4" ht="17.25" customHeight="1" x14ac:dyDescent="0.25">
      <c r="B44" s="37">
        <f>SUM(B33:B43)</f>
        <v>1841743.10883</v>
      </c>
      <c r="C44" s="37">
        <f>SUM(C33:C43)</f>
        <v>3086893.8446850004</v>
      </c>
      <c r="D44" s="38" t="s">
        <v>7</v>
      </c>
    </row>
    <row r="45" spans="2:4" ht="17.25" customHeight="1" thickBot="1" x14ac:dyDescent="0.3">
      <c r="B45" s="35">
        <f>B31+B44</f>
        <v>3757740.5653660004</v>
      </c>
      <c r="C45" s="35">
        <f>C31+C44</f>
        <v>8560862.2946850006</v>
      </c>
      <c r="D45" s="36" t="s">
        <v>55</v>
      </c>
    </row>
    <row r="46" spans="2:4" ht="17.25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8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82" t="s">
        <v>146</v>
      </c>
      <c r="C1" s="76"/>
      <c r="D1" s="76"/>
    </row>
    <row r="2" spans="2:4" ht="21" customHeight="1" x14ac:dyDescent="0.25">
      <c r="B2" s="82" t="s">
        <v>253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294</v>
      </c>
      <c r="C4" s="51" t="s">
        <v>293</v>
      </c>
      <c r="D4" s="27" t="s">
        <v>2</v>
      </c>
    </row>
    <row r="5" spans="2:4" ht="18" customHeight="1" x14ac:dyDescent="0.25">
      <c r="B5" s="14">
        <v>1172763.5489999999</v>
      </c>
      <c r="C5" s="14">
        <v>3773803.7657870008</v>
      </c>
      <c r="D5" s="28" t="s">
        <v>10</v>
      </c>
    </row>
    <row r="6" spans="2:4" ht="18" customHeight="1" x14ac:dyDescent="0.25">
      <c r="B6" s="16">
        <v>-60273.892</v>
      </c>
      <c r="C6" s="16">
        <v>-109034.288</v>
      </c>
      <c r="D6" s="29" t="s">
        <v>11</v>
      </c>
    </row>
    <row r="7" spans="2:4" ht="18" customHeight="1" x14ac:dyDescent="0.25">
      <c r="B7" s="14">
        <v>1112489.6569999999</v>
      </c>
      <c r="C7" s="14">
        <v>3664769.4777870006</v>
      </c>
      <c r="D7" s="28" t="s">
        <v>12</v>
      </c>
    </row>
    <row r="8" spans="2:4" ht="18" customHeight="1" x14ac:dyDescent="0.25">
      <c r="B8" s="16">
        <v>548.97321599999998</v>
      </c>
      <c r="C8" s="16">
        <v>114815.40635599999</v>
      </c>
      <c r="D8" s="29" t="s">
        <v>13</v>
      </c>
    </row>
    <row r="9" spans="2:4" ht="18" customHeight="1" x14ac:dyDescent="0.25">
      <c r="B9" s="14">
        <v>0</v>
      </c>
      <c r="C9" s="14">
        <v>0</v>
      </c>
      <c r="D9" s="28" t="s">
        <v>57</v>
      </c>
    </row>
    <row r="10" spans="2:4" ht="18" customHeight="1" x14ac:dyDescent="0.25">
      <c r="B10" s="16">
        <v>1113038.6302159999</v>
      </c>
      <c r="C10" s="16">
        <v>3779584.8841430005</v>
      </c>
      <c r="D10" s="29" t="s">
        <v>14</v>
      </c>
    </row>
    <row r="11" spans="2:4" ht="18" customHeight="1" x14ac:dyDescent="0.25">
      <c r="B11" s="14">
        <v>-547402.52346200007</v>
      </c>
      <c r="C11" s="14">
        <v>-1782396.0433199999</v>
      </c>
      <c r="D11" s="28" t="s">
        <v>15</v>
      </c>
    </row>
    <row r="12" spans="2:4" ht="18" customHeight="1" x14ac:dyDescent="0.25">
      <c r="B12" s="16">
        <v>0</v>
      </c>
      <c r="C12" s="16">
        <v>100000</v>
      </c>
      <c r="D12" s="29" t="s">
        <v>16</v>
      </c>
    </row>
    <row r="13" spans="2:4" ht="18" customHeight="1" x14ac:dyDescent="0.25">
      <c r="B13" s="14">
        <v>-547402.52346200007</v>
      </c>
      <c r="C13" s="14">
        <v>-1682396.0433199999</v>
      </c>
      <c r="D13" s="28" t="s">
        <v>17</v>
      </c>
    </row>
    <row r="14" spans="2:4" ht="18" customHeight="1" x14ac:dyDescent="0.25">
      <c r="B14" s="16">
        <v>0</v>
      </c>
      <c r="C14" s="16">
        <v>0</v>
      </c>
      <c r="D14" s="29" t="s">
        <v>18</v>
      </c>
    </row>
    <row r="15" spans="2:4" ht="18" customHeight="1" x14ac:dyDescent="0.25">
      <c r="B15" s="14">
        <v>-60012.636999999995</v>
      </c>
      <c r="C15" s="14">
        <v>-183928.36299999998</v>
      </c>
      <c r="D15" s="28" t="s">
        <v>58</v>
      </c>
    </row>
    <row r="16" spans="2:4" ht="18" customHeight="1" x14ac:dyDescent="0.25">
      <c r="B16" s="16">
        <v>-247920.55355099999</v>
      </c>
      <c r="C16" s="16">
        <v>-1457284.5136549999</v>
      </c>
      <c r="D16" s="29" t="s">
        <v>59</v>
      </c>
    </row>
    <row r="17" spans="2:4" ht="18" customHeight="1" x14ac:dyDescent="0.25">
      <c r="B17" s="14">
        <v>-307933.19055100001</v>
      </c>
      <c r="C17" s="14">
        <v>-1641212.8766549998</v>
      </c>
      <c r="D17" s="28" t="s">
        <v>19</v>
      </c>
    </row>
    <row r="18" spans="2:4" ht="18" customHeight="1" x14ac:dyDescent="0.25">
      <c r="B18" s="16">
        <v>257702.91620299988</v>
      </c>
      <c r="C18" s="16">
        <v>455975.96416800073</v>
      </c>
      <c r="D18" s="29" t="s">
        <v>20</v>
      </c>
    </row>
    <row r="19" spans="2:4" ht="18" customHeight="1" x14ac:dyDescent="0.25">
      <c r="B19" s="14">
        <v>-156843.16950299998</v>
      </c>
      <c r="C19" s="14">
        <v>-316438</v>
      </c>
      <c r="D19" s="28" t="s">
        <v>21</v>
      </c>
    </row>
    <row r="20" spans="2:4" ht="18" customHeight="1" x14ac:dyDescent="0.25">
      <c r="B20" s="16">
        <v>648920.49120400008</v>
      </c>
      <c r="C20" s="16">
        <v>414521.88051699998</v>
      </c>
      <c r="D20" s="29" t="s">
        <v>60</v>
      </c>
    </row>
    <row r="21" spans="2:4" ht="18" customHeight="1" x14ac:dyDescent="0.25">
      <c r="B21" s="14">
        <v>749780.23790399998</v>
      </c>
      <c r="C21" s="14">
        <v>554059.84468500072</v>
      </c>
      <c r="D21" s="28" t="s">
        <v>26</v>
      </c>
    </row>
    <row r="22" spans="2:4" ht="18" customHeight="1" x14ac:dyDescent="0.25">
      <c r="B22" s="16">
        <v>-183154</v>
      </c>
      <c r="C22" s="16">
        <v>-183814</v>
      </c>
      <c r="D22" s="29" t="s">
        <v>27</v>
      </c>
    </row>
    <row r="23" spans="2:4" ht="18" customHeight="1" x14ac:dyDescent="0.25">
      <c r="B23" s="14">
        <v>29618.091357000001</v>
      </c>
      <c r="C23" s="14">
        <v>115465</v>
      </c>
      <c r="D23" s="28" t="s">
        <v>61</v>
      </c>
    </row>
    <row r="24" spans="2:4" ht="18" customHeight="1" x14ac:dyDescent="0.25">
      <c r="B24" s="16">
        <v>596244.32926100004</v>
      </c>
      <c r="C24" s="16">
        <v>485710.84468500072</v>
      </c>
      <c r="D24" s="29" t="s">
        <v>22</v>
      </c>
    </row>
    <row r="25" spans="2:4" ht="18" customHeight="1" x14ac:dyDescent="0.25">
      <c r="B25" s="14">
        <v>0</v>
      </c>
      <c r="C25" s="14">
        <v>-38703</v>
      </c>
      <c r="D25" s="28" t="s">
        <v>23</v>
      </c>
    </row>
    <row r="26" spans="2:4" ht="18" customHeight="1" x14ac:dyDescent="0.25">
      <c r="B26" s="39">
        <v>596244.32926100004</v>
      </c>
      <c r="C26" s="39">
        <v>447007.84468500072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300.03234656593537</v>
      </c>
      <c r="C28" s="16">
        <v>206.05934343483182</v>
      </c>
      <c r="D28" s="29" t="s">
        <v>63</v>
      </c>
    </row>
    <row r="29" spans="2:4" ht="18" customHeight="1" x14ac:dyDescent="0.25">
      <c r="B29" s="14">
        <v>-61.438987884061191</v>
      </c>
      <c r="C29" s="14">
        <v>-27.173033873846162</v>
      </c>
      <c r="D29" s="28" t="s">
        <v>64</v>
      </c>
    </row>
    <row r="30" spans="2:4" ht="18" customHeight="1" x14ac:dyDescent="0.25">
      <c r="B30" s="16">
        <v>238.59335868187418</v>
      </c>
      <c r="C30" s="16">
        <v>178.88630956098567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82" t="s">
        <v>255</v>
      </c>
      <c r="C1" s="76"/>
      <c r="D1" s="76"/>
    </row>
    <row r="2" spans="2:4" ht="21" customHeight="1" x14ac:dyDescent="0.25">
      <c r="B2" s="83" t="s">
        <v>252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215383.47104385</v>
      </c>
      <c r="C5" s="14">
        <v>623644</v>
      </c>
      <c r="D5" s="28" t="s">
        <v>29</v>
      </c>
    </row>
    <row r="6" spans="2:4" ht="18" customHeight="1" x14ac:dyDescent="0.25">
      <c r="B6" s="16">
        <v>0</v>
      </c>
      <c r="C6" s="16">
        <v>0</v>
      </c>
      <c r="D6" s="29" t="s">
        <v>30</v>
      </c>
    </row>
    <row r="7" spans="2:4" ht="18" customHeight="1" x14ac:dyDescent="0.25">
      <c r="B7" s="14">
        <v>1016621</v>
      </c>
      <c r="C7" s="14">
        <v>2759717</v>
      </c>
      <c r="D7" s="28" t="s">
        <v>31</v>
      </c>
    </row>
    <row r="8" spans="2:4" ht="18" customHeight="1" x14ac:dyDescent="0.25">
      <c r="B8" s="16">
        <v>1992787.0770985</v>
      </c>
      <c r="C8" s="16">
        <v>3761062</v>
      </c>
      <c r="D8" s="29" t="s">
        <v>32</v>
      </c>
    </row>
    <row r="9" spans="2:4" ht="18" customHeight="1" x14ac:dyDescent="0.25">
      <c r="B9" s="14">
        <v>254524</v>
      </c>
      <c r="C9" s="14">
        <v>412211</v>
      </c>
      <c r="D9" s="28" t="s">
        <v>33</v>
      </c>
    </row>
    <row r="10" spans="2:4" ht="18" customHeight="1" x14ac:dyDescent="0.25">
      <c r="B10" s="16">
        <v>0</v>
      </c>
      <c r="C10" s="16">
        <v>69455</v>
      </c>
      <c r="D10" s="29" t="s">
        <v>34</v>
      </c>
    </row>
    <row r="11" spans="2:4" ht="18" customHeight="1" x14ac:dyDescent="0.25">
      <c r="B11" s="14">
        <v>3211537.899125</v>
      </c>
      <c r="C11" s="14">
        <v>4904337.3893919997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1226737</v>
      </c>
      <c r="C15" s="14">
        <v>1497960</v>
      </c>
      <c r="D15" s="28" t="s">
        <v>39</v>
      </c>
    </row>
    <row r="16" spans="2:4" ht="18" customHeight="1" x14ac:dyDescent="0.25">
      <c r="B16" s="16">
        <v>14305</v>
      </c>
      <c r="C16" s="16">
        <v>15795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7931895.4472673498</v>
      </c>
      <c r="C18" s="35">
        <f>SUM(C5:C17)</f>
        <v>14044181.389392</v>
      </c>
      <c r="D18" s="36" t="s">
        <v>42</v>
      </c>
    </row>
    <row r="19" spans="2:4" ht="18" customHeight="1" thickTop="1" x14ac:dyDescent="0.25">
      <c r="B19" s="14">
        <v>0</v>
      </c>
      <c r="C19" s="14">
        <v>0</v>
      </c>
      <c r="D19" s="28" t="s">
        <v>43</v>
      </c>
    </row>
    <row r="20" spans="2:4" ht="18" customHeight="1" x14ac:dyDescent="0.25">
      <c r="B20" s="16">
        <v>1095581</v>
      </c>
      <c r="C20" s="16">
        <v>1984243</v>
      </c>
      <c r="D20" s="29" t="s">
        <v>44</v>
      </c>
    </row>
    <row r="21" spans="2:4" ht="18" customHeight="1" x14ac:dyDescent="0.25">
      <c r="B21" s="14">
        <v>0</v>
      </c>
      <c r="C21" s="14">
        <v>20628</v>
      </c>
      <c r="D21" s="28" t="s">
        <v>45</v>
      </c>
    </row>
    <row r="22" spans="2:4" ht="18" customHeight="1" x14ac:dyDescent="0.25">
      <c r="B22" s="16">
        <v>0</v>
      </c>
      <c r="C22" s="16">
        <v>237</v>
      </c>
      <c r="D22" s="29" t="s">
        <v>46</v>
      </c>
    </row>
    <row r="23" spans="2:4" ht="18" customHeight="1" x14ac:dyDescent="0.25">
      <c r="B23" s="14">
        <v>595559</v>
      </c>
      <c r="C23" s="14">
        <v>349103</v>
      </c>
      <c r="D23" s="28" t="s">
        <v>47</v>
      </c>
    </row>
    <row r="24" spans="2:4" ht="18" customHeight="1" x14ac:dyDescent="0.25">
      <c r="B24" s="16">
        <v>1035666</v>
      </c>
      <c r="C24" s="16">
        <v>1115781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1088081.1299999999</v>
      </c>
      <c r="C26" s="16">
        <v>3202925</v>
      </c>
      <c r="D26" s="29" t="s">
        <v>50</v>
      </c>
    </row>
    <row r="27" spans="2:4" ht="18" customHeight="1" x14ac:dyDescent="0.25">
      <c r="B27" s="14">
        <v>0</v>
      </c>
      <c r="C27" s="14">
        <v>110991</v>
      </c>
      <c r="D27" s="28" t="s">
        <v>51</v>
      </c>
    </row>
    <row r="28" spans="2:4" ht="18" customHeight="1" x14ac:dyDescent="0.25">
      <c r="B28" s="16">
        <v>1095930.7948435999</v>
      </c>
      <c r="C28" s="16">
        <v>2866333</v>
      </c>
      <c r="D28" s="29" t="s">
        <v>52</v>
      </c>
    </row>
    <row r="29" spans="2:4" ht="18" customHeight="1" x14ac:dyDescent="0.25">
      <c r="B29" s="14">
        <v>7301.7235904399995</v>
      </c>
      <c r="C29" s="14">
        <v>39684</v>
      </c>
      <c r="D29" s="28" t="s">
        <v>53</v>
      </c>
    </row>
    <row r="30" spans="2:4" ht="18" customHeight="1" x14ac:dyDescent="0.25">
      <c r="B30" s="16">
        <v>0</v>
      </c>
      <c r="C30" s="16">
        <v>92</v>
      </c>
      <c r="D30" s="29" t="s">
        <v>54</v>
      </c>
    </row>
    <row r="31" spans="2:4" ht="18" customHeight="1" x14ac:dyDescent="0.25">
      <c r="B31" s="41">
        <f>SUM(B19:B30)</f>
        <v>4918119.6484340401</v>
      </c>
      <c r="C31" s="41">
        <f>SUM(C19:C30)</f>
        <v>9690017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2500000</v>
      </c>
      <c r="C33" s="16">
        <v>2500000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25689</v>
      </c>
      <c r="C37" s="16">
        <v>95458</v>
      </c>
      <c r="D37" s="29" t="s">
        <v>334</v>
      </c>
    </row>
    <row r="38" spans="2:4" ht="18" customHeight="1" x14ac:dyDescent="0.25">
      <c r="B38" s="14">
        <v>51378</v>
      </c>
      <c r="C38" s="14">
        <v>190917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436708</v>
      </c>
      <c r="C42" s="14">
        <v>1567788.5713355402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3013775</v>
      </c>
      <c r="C44" s="37">
        <f>SUM(C33:C43)</f>
        <v>4354163.5713355402</v>
      </c>
      <c r="D44" s="38" t="s">
        <v>7</v>
      </c>
    </row>
    <row r="45" spans="2:4" ht="17.25" customHeight="1" thickBot="1" x14ac:dyDescent="0.3">
      <c r="B45" s="35">
        <f>B31+B44</f>
        <v>7931894.6484340401</v>
      </c>
      <c r="C45" s="35">
        <f>C31+C44</f>
        <v>14044180.571335539</v>
      </c>
      <c r="D45" s="36" t="s">
        <v>55</v>
      </c>
    </row>
    <row r="46" spans="2:4" ht="17.25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8" customHeight="1" x14ac:dyDescent="0.25"/>
  <cols>
    <col min="1" max="1" width="2.75" customWidth="1"/>
    <col min="2" max="2" width="28.75" customWidth="1"/>
    <col min="3" max="3" width="25.75" customWidth="1"/>
    <col min="4" max="4" width="45.375" customWidth="1"/>
  </cols>
  <sheetData>
    <row r="1" spans="2:4" ht="21" customHeight="1" x14ac:dyDescent="0.25">
      <c r="B1" s="82" t="s">
        <v>152</v>
      </c>
      <c r="C1" s="76"/>
      <c r="D1" s="76"/>
    </row>
    <row r="2" spans="2:4" ht="21" customHeight="1" x14ac:dyDescent="0.25">
      <c r="B2" s="83" t="s">
        <v>67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4550279</v>
      </c>
      <c r="C5" s="14">
        <v>8574786</v>
      </c>
      <c r="D5" s="28" t="s">
        <v>29</v>
      </c>
    </row>
    <row r="6" spans="2:4" ht="17.25" customHeight="1" x14ac:dyDescent="0.25">
      <c r="B6" s="16">
        <v>37443461</v>
      </c>
      <c r="C6" s="16">
        <v>63076493</v>
      </c>
      <c r="D6" s="29" t="s">
        <v>30</v>
      </c>
    </row>
    <row r="7" spans="2:4" ht="18" customHeight="1" x14ac:dyDescent="0.25">
      <c r="B7" s="14">
        <v>490230</v>
      </c>
      <c r="C7" s="14">
        <v>1615800</v>
      </c>
      <c r="D7" s="28" t="s">
        <v>31</v>
      </c>
    </row>
    <row r="8" spans="2:4" ht="18" customHeight="1" x14ac:dyDescent="0.25">
      <c r="B8" s="16">
        <v>14421302.172645662</v>
      </c>
      <c r="C8" s="16">
        <v>22937749</v>
      </c>
      <c r="D8" s="29" t="s">
        <v>32</v>
      </c>
    </row>
    <row r="9" spans="2:4" ht="18" customHeight="1" x14ac:dyDescent="0.25">
      <c r="B9" s="14">
        <v>2850839</v>
      </c>
      <c r="C9" s="14">
        <v>5057556</v>
      </c>
      <c r="D9" s="28" t="s">
        <v>33</v>
      </c>
    </row>
    <row r="10" spans="2:4" ht="18" customHeight="1" x14ac:dyDescent="0.25">
      <c r="B10" s="16">
        <v>2876616</v>
      </c>
      <c r="C10" s="16">
        <v>6177771</v>
      </c>
      <c r="D10" s="29" t="s">
        <v>34</v>
      </c>
    </row>
    <row r="11" spans="2:4" ht="18" customHeight="1" x14ac:dyDescent="0.25">
      <c r="B11" s="14">
        <v>63956548</v>
      </c>
      <c r="C11" s="14">
        <v>124489723.38</v>
      </c>
      <c r="D11" s="28" t="s">
        <v>35</v>
      </c>
    </row>
    <row r="12" spans="2:4" ht="18" customHeight="1" x14ac:dyDescent="0.25">
      <c r="B12" s="16">
        <v>5159191</v>
      </c>
      <c r="C12" s="16">
        <v>4423184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19012659</v>
      </c>
      <c r="C15" s="14">
        <v>21895080</v>
      </c>
      <c r="D15" s="28" t="s">
        <v>39</v>
      </c>
    </row>
    <row r="16" spans="2:4" ht="18" customHeight="1" x14ac:dyDescent="0.25">
      <c r="B16" s="16">
        <v>29561</v>
      </c>
      <c r="C16" s="16">
        <v>180214</v>
      </c>
      <c r="D16" s="29" t="s">
        <v>40</v>
      </c>
    </row>
    <row r="17" spans="2:4" ht="18" customHeight="1" x14ac:dyDescent="0.25">
      <c r="B17" s="14">
        <v>1396</v>
      </c>
      <c r="C17" s="14">
        <v>99343</v>
      </c>
      <c r="D17" s="28" t="s">
        <v>41</v>
      </c>
    </row>
    <row r="18" spans="2:4" ht="18" customHeight="1" thickBot="1" x14ac:dyDescent="0.3">
      <c r="B18" s="35">
        <f>SUM(B5:B17)</f>
        <v>150792082.17264566</v>
      </c>
      <c r="C18" s="35">
        <f>SUM(C5:C17)</f>
        <v>258527699.38</v>
      </c>
      <c r="D18" s="36" t="s">
        <v>42</v>
      </c>
    </row>
    <row r="19" spans="2:4" ht="18" customHeight="1" thickTop="1" x14ac:dyDescent="0.25">
      <c r="B19" s="14">
        <v>1575430</v>
      </c>
      <c r="C19" s="14">
        <v>3012658</v>
      </c>
      <c r="D19" s="28" t="s">
        <v>43</v>
      </c>
    </row>
    <row r="20" spans="2:4" ht="18" customHeight="1" x14ac:dyDescent="0.25">
      <c r="B20" s="16">
        <v>4657599</v>
      </c>
      <c r="C20" s="16">
        <v>7256435</v>
      </c>
      <c r="D20" s="29" t="s">
        <v>44</v>
      </c>
    </row>
    <row r="21" spans="2:4" ht="18" customHeight="1" x14ac:dyDescent="0.25">
      <c r="B21" s="14">
        <v>1394</v>
      </c>
      <c r="C21" s="14">
        <v>1394</v>
      </c>
      <c r="D21" s="28" t="s">
        <v>45</v>
      </c>
    </row>
    <row r="22" spans="2:4" ht="18" customHeight="1" x14ac:dyDescent="0.25">
      <c r="B22" s="16">
        <v>21952</v>
      </c>
      <c r="C22" s="16">
        <v>40224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5482550</v>
      </c>
      <c r="C24" s="16">
        <v>5081721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21410908.199438319</v>
      </c>
      <c r="C26" s="16">
        <v>24635633</v>
      </c>
      <c r="D26" s="29" t="s">
        <v>50</v>
      </c>
    </row>
    <row r="27" spans="2:4" ht="18" customHeight="1" x14ac:dyDescent="0.25">
      <c r="B27" s="14">
        <v>5411754</v>
      </c>
      <c r="C27" s="14">
        <v>7608988</v>
      </c>
      <c r="D27" s="28" t="s">
        <v>51</v>
      </c>
    </row>
    <row r="28" spans="2:4" ht="18" customHeight="1" x14ac:dyDescent="0.25">
      <c r="B28" s="16">
        <v>52261508</v>
      </c>
      <c r="C28" s="16">
        <v>115972956</v>
      </c>
      <c r="D28" s="29" t="s">
        <v>52</v>
      </c>
    </row>
    <row r="29" spans="2:4" ht="18" customHeight="1" x14ac:dyDescent="0.25">
      <c r="B29" s="14">
        <v>8314732</v>
      </c>
      <c r="C29" s="14">
        <v>12584578</v>
      </c>
      <c r="D29" s="28" t="s">
        <v>53</v>
      </c>
    </row>
    <row r="30" spans="2:4" ht="18" customHeight="1" x14ac:dyDescent="0.25">
      <c r="B30" s="16">
        <v>2865130</v>
      </c>
      <c r="C30" s="16">
        <v>3698966</v>
      </c>
      <c r="D30" s="29" t="s">
        <v>54</v>
      </c>
    </row>
    <row r="31" spans="2:4" ht="18" customHeight="1" x14ac:dyDescent="0.25">
      <c r="B31" s="41">
        <f>SUM(B19:B30)</f>
        <v>102002957.19943832</v>
      </c>
      <c r="C31" s="41">
        <f>SUM(C19:C30)</f>
        <v>179893553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35000000</v>
      </c>
      <c r="C33" s="16">
        <v>35000000</v>
      </c>
      <c r="D33" s="29" t="s">
        <v>330</v>
      </c>
    </row>
    <row r="34" spans="2:4" ht="18" customHeight="1" x14ac:dyDescent="0.25">
      <c r="B34" s="14">
        <v>0</v>
      </c>
      <c r="C34" s="14">
        <v>10840840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2204047</v>
      </c>
      <c r="C37" s="16">
        <v>3704256</v>
      </c>
      <c r="D37" s="29" t="s">
        <v>334</v>
      </c>
    </row>
    <row r="38" spans="2:4" ht="18" customHeight="1" x14ac:dyDescent="0.25">
      <c r="B38" s="14">
        <v>2032300</v>
      </c>
      <c r="C38" s="14">
        <v>3032718</v>
      </c>
      <c r="D38" s="28" t="s">
        <v>335</v>
      </c>
    </row>
    <row r="39" spans="2:4" ht="18" customHeight="1" x14ac:dyDescent="0.25">
      <c r="B39" s="16"/>
      <c r="C39" s="16"/>
      <c r="D39" s="29" t="s">
        <v>6</v>
      </c>
    </row>
    <row r="40" spans="2:4" ht="18" customHeight="1" x14ac:dyDescent="0.25">
      <c r="B40" s="14">
        <v>284897</v>
      </c>
      <c r="C40" s="14">
        <v>284897</v>
      </c>
      <c r="D40" s="28" t="s">
        <v>336</v>
      </c>
    </row>
    <row r="41" spans="2:4" ht="18" customHeight="1" x14ac:dyDescent="0.25">
      <c r="B41" s="16"/>
      <c r="C41" s="16"/>
      <c r="D41" s="29" t="s">
        <v>337</v>
      </c>
    </row>
    <row r="42" spans="2:4" ht="18" customHeight="1" x14ac:dyDescent="0.25">
      <c r="B42" s="14">
        <v>9267881</v>
      </c>
      <c r="C42" s="14">
        <v>25771435.02679266</v>
      </c>
      <c r="D42" s="28" t="s">
        <v>338</v>
      </c>
    </row>
    <row r="43" spans="2:4" ht="18" customHeight="1" x14ac:dyDescent="0.25">
      <c r="B43" s="16">
        <v>0</v>
      </c>
      <c r="C43" s="16">
        <v>0</v>
      </c>
      <c r="D43" s="29" t="s">
        <v>339</v>
      </c>
    </row>
    <row r="44" spans="2:4" ht="18" customHeight="1" x14ac:dyDescent="0.25">
      <c r="B44" s="37">
        <f>SUM(B33:B43)</f>
        <v>48789125</v>
      </c>
      <c r="C44" s="37">
        <f>SUM(C33:C43)</f>
        <v>78634146.02679266</v>
      </c>
      <c r="D44" s="38" t="s">
        <v>7</v>
      </c>
    </row>
    <row r="45" spans="2:4" ht="18" customHeight="1" thickBot="1" x14ac:dyDescent="0.3">
      <c r="B45" s="35">
        <f>B31+B44</f>
        <v>150792082.19943833</v>
      </c>
      <c r="C45" s="35">
        <f>C31+C44</f>
        <v>258527699.02679265</v>
      </c>
      <c r="D45" s="36" t="s">
        <v>55</v>
      </c>
    </row>
    <row r="46" spans="2:4" ht="18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8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82" t="s">
        <v>256</v>
      </c>
      <c r="C1" s="76"/>
      <c r="D1" s="76"/>
    </row>
    <row r="2" spans="2:4" ht="21" customHeight="1" x14ac:dyDescent="0.25">
      <c r="B2" s="82" t="s">
        <v>251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648621.99150440004</v>
      </c>
      <c r="C5" s="14">
        <v>4214082.7948436001</v>
      </c>
      <c r="D5" s="28" t="s">
        <v>10</v>
      </c>
    </row>
    <row r="6" spans="2:4" ht="18" customHeight="1" x14ac:dyDescent="0.25">
      <c r="B6" s="16">
        <v>-409102.92290150002</v>
      </c>
      <c r="C6" s="16">
        <v>-2745835.0770985</v>
      </c>
      <c r="D6" s="29" t="s">
        <v>11</v>
      </c>
    </row>
    <row r="7" spans="2:4" ht="18" customHeight="1" x14ac:dyDescent="0.25">
      <c r="B7" s="14">
        <v>239519.06860290002</v>
      </c>
      <c r="C7" s="14">
        <v>1468247.7177451001</v>
      </c>
      <c r="D7" s="28" t="s">
        <v>12</v>
      </c>
    </row>
    <row r="8" spans="2:4" ht="18" customHeight="1" x14ac:dyDescent="0.25">
      <c r="B8" s="16">
        <v>37449.159999999996</v>
      </c>
      <c r="C8" s="16">
        <v>480965.85284826963</v>
      </c>
      <c r="D8" s="29" t="s">
        <v>13</v>
      </c>
    </row>
    <row r="9" spans="2:4" ht="18" customHeight="1" x14ac:dyDescent="0.25">
      <c r="B9" s="14">
        <v>435444</v>
      </c>
      <c r="C9" s="14">
        <v>1532226</v>
      </c>
      <c r="D9" s="28" t="s">
        <v>57</v>
      </c>
    </row>
    <row r="10" spans="2:4" ht="18" customHeight="1" x14ac:dyDescent="0.25">
      <c r="B10" s="16">
        <v>712412.22860289994</v>
      </c>
      <c r="C10" s="16">
        <v>3481439.5705933697</v>
      </c>
      <c r="D10" s="29" t="s">
        <v>14</v>
      </c>
    </row>
    <row r="11" spans="2:4" ht="18" customHeight="1" x14ac:dyDescent="0.25">
      <c r="B11" s="14">
        <v>-1088151.1299999999</v>
      </c>
      <c r="C11" s="14">
        <v>-2779484.87</v>
      </c>
      <c r="D11" s="28" t="s">
        <v>15</v>
      </c>
    </row>
    <row r="12" spans="2:4" ht="18" customHeight="1" x14ac:dyDescent="0.25">
      <c r="B12" s="16">
        <v>900728</v>
      </c>
      <c r="C12" s="16">
        <v>1545822</v>
      </c>
      <c r="D12" s="29" t="s">
        <v>16</v>
      </c>
    </row>
    <row r="13" spans="2:4" ht="18" customHeight="1" x14ac:dyDescent="0.25">
      <c r="B13" s="14">
        <v>-187423.12999999989</v>
      </c>
      <c r="C13" s="14">
        <v>-1233662.8700000001</v>
      </c>
      <c r="D13" s="28" t="s">
        <v>17</v>
      </c>
    </row>
    <row r="14" spans="2:4" ht="18" customHeight="1" x14ac:dyDescent="0.25">
      <c r="B14" s="16">
        <v>0</v>
      </c>
      <c r="C14" s="16">
        <v>0</v>
      </c>
      <c r="D14" s="29" t="s">
        <v>18</v>
      </c>
    </row>
    <row r="15" spans="2:4" ht="18" customHeight="1" x14ac:dyDescent="0.25">
      <c r="B15" s="14">
        <v>-7301.7235904399995</v>
      </c>
      <c r="C15" s="14">
        <v>-32382.276409559996</v>
      </c>
      <c r="D15" s="28" t="s">
        <v>58</v>
      </c>
    </row>
    <row r="16" spans="2:4" ht="18" customHeight="1" x14ac:dyDescent="0.25">
      <c r="B16" s="16">
        <v>-352649</v>
      </c>
      <c r="C16" s="16">
        <v>-1230167</v>
      </c>
      <c r="D16" s="29" t="s">
        <v>59</v>
      </c>
    </row>
    <row r="17" spans="2:4" ht="18" customHeight="1" x14ac:dyDescent="0.25">
      <c r="B17" s="14">
        <v>-359950.72359044</v>
      </c>
      <c r="C17" s="14">
        <v>-1262549.2764095599</v>
      </c>
      <c r="D17" s="28" t="s">
        <v>19</v>
      </c>
    </row>
    <row r="18" spans="2:4" ht="18" customHeight="1" x14ac:dyDescent="0.25">
      <c r="B18" s="16">
        <v>165038.37501246005</v>
      </c>
      <c r="C18" s="16">
        <v>985227.42418380966</v>
      </c>
      <c r="D18" s="29" t="s">
        <v>20</v>
      </c>
    </row>
    <row r="19" spans="2:4" ht="18" customHeight="1" x14ac:dyDescent="0.25">
      <c r="B19" s="14">
        <v>-128047</v>
      </c>
      <c r="C19" s="14">
        <v>-239063</v>
      </c>
      <c r="D19" s="28" t="s">
        <v>21</v>
      </c>
    </row>
    <row r="20" spans="2:4" ht="18" customHeight="1" x14ac:dyDescent="0.25">
      <c r="B20" s="16">
        <v>329405.98</v>
      </c>
      <c r="C20" s="16">
        <v>743095.14715173037</v>
      </c>
      <c r="D20" s="29" t="s">
        <v>60</v>
      </c>
    </row>
    <row r="21" spans="2:4" ht="18" customHeight="1" x14ac:dyDescent="0.25">
      <c r="B21" s="14">
        <v>366397.35501246003</v>
      </c>
      <c r="C21" s="14">
        <v>1489259.5713355402</v>
      </c>
      <c r="D21" s="28" t="s">
        <v>26</v>
      </c>
    </row>
    <row r="22" spans="2:4" ht="18" customHeight="1" x14ac:dyDescent="0.25">
      <c r="B22" s="16">
        <v>-38486</v>
      </c>
      <c r="C22" s="16">
        <v>-87524</v>
      </c>
      <c r="D22" s="29" t="s">
        <v>27</v>
      </c>
    </row>
    <row r="23" spans="2:4" ht="18" customHeight="1" x14ac:dyDescent="0.25">
      <c r="B23" s="14">
        <v>185864</v>
      </c>
      <c r="C23" s="14">
        <v>14282</v>
      </c>
      <c r="D23" s="28" t="s">
        <v>61</v>
      </c>
    </row>
    <row r="24" spans="2:4" ht="18" customHeight="1" x14ac:dyDescent="0.25">
      <c r="B24" s="16">
        <v>513775.35501246003</v>
      </c>
      <c r="C24" s="16">
        <v>1416017.5713355402</v>
      </c>
      <c r="D24" s="29" t="s">
        <v>22</v>
      </c>
    </row>
    <row r="25" spans="2:4" ht="18" customHeight="1" x14ac:dyDescent="0.25">
      <c r="B25" s="14">
        <v>0</v>
      </c>
      <c r="C25" s="14">
        <v>-20629</v>
      </c>
      <c r="D25" s="28" t="s">
        <v>23</v>
      </c>
    </row>
    <row r="26" spans="2:4" ht="18" customHeight="1" x14ac:dyDescent="0.25">
      <c r="B26" s="39">
        <v>513775.35501246003</v>
      </c>
      <c r="C26" s="39">
        <v>1395388.5713355402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146.558942004984</v>
      </c>
      <c r="C28" s="16">
        <v>587.45222853421615</v>
      </c>
      <c r="D28" s="29" t="s">
        <v>63</v>
      </c>
    </row>
    <row r="29" spans="2:4" ht="18" customHeight="1" x14ac:dyDescent="0.25">
      <c r="B29" s="14">
        <v>58.9512</v>
      </c>
      <c r="C29" s="14">
        <v>-29.296800000000001</v>
      </c>
      <c r="D29" s="28" t="s">
        <v>64</v>
      </c>
    </row>
    <row r="30" spans="2:4" ht="18" customHeight="1" x14ac:dyDescent="0.25">
      <c r="B30" s="16">
        <v>205.510142004984</v>
      </c>
      <c r="C30" s="16">
        <v>558.15542853421618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82" t="s">
        <v>257</v>
      </c>
      <c r="C1" s="76"/>
      <c r="D1" s="76"/>
    </row>
    <row r="2" spans="2:4" ht="21" customHeight="1" x14ac:dyDescent="0.25">
      <c r="B2" s="83" t="s">
        <v>250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294</v>
      </c>
      <c r="C4" s="51" t="s">
        <v>293</v>
      </c>
      <c r="D4" s="72" t="s">
        <v>2</v>
      </c>
    </row>
    <row r="5" spans="2:4" ht="18" customHeight="1" x14ac:dyDescent="0.25">
      <c r="B5" s="14">
        <v>457488</v>
      </c>
      <c r="C5" s="14">
        <v>382702</v>
      </c>
      <c r="D5" s="28" t="s">
        <v>29</v>
      </c>
    </row>
    <row r="6" spans="2:4" ht="18" customHeight="1" x14ac:dyDescent="0.25">
      <c r="B6" s="16">
        <v>0</v>
      </c>
      <c r="C6" s="16">
        <v>0</v>
      </c>
      <c r="D6" s="29" t="s">
        <v>30</v>
      </c>
    </row>
    <row r="7" spans="2:4" ht="18" customHeight="1" x14ac:dyDescent="0.25">
      <c r="B7" s="14">
        <v>181757</v>
      </c>
      <c r="C7" s="14">
        <v>4876148</v>
      </c>
      <c r="D7" s="28" t="s">
        <v>31</v>
      </c>
    </row>
    <row r="8" spans="2:4" ht="18" customHeight="1" x14ac:dyDescent="0.25">
      <c r="B8" s="16">
        <v>95324</v>
      </c>
      <c r="C8" s="16">
        <v>319961</v>
      </c>
      <c r="D8" s="29" t="s">
        <v>32</v>
      </c>
    </row>
    <row r="9" spans="2:4" ht="18" customHeight="1" x14ac:dyDescent="0.25">
      <c r="B9" s="14">
        <v>71295</v>
      </c>
      <c r="C9" s="14">
        <v>258228</v>
      </c>
      <c r="D9" s="28" t="s">
        <v>33</v>
      </c>
    </row>
    <row r="10" spans="2:4" ht="18" customHeight="1" x14ac:dyDescent="0.25">
      <c r="B10" s="16">
        <v>0</v>
      </c>
      <c r="C10" s="16">
        <v>0</v>
      </c>
      <c r="D10" s="29" t="s">
        <v>34</v>
      </c>
    </row>
    <row r="11" spans="2:4" ht="18" customHeight="1" x14ac:dyDescent="0.25">
      <c r="B11" s="14">
        <v>3876530</v>
      </c>
      <c r="C11" s="14">
        <v>5349064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10019</v>
      </c>
      <c r="C15" s="14">
        <v>27270</v>
      </c>
      <c r="D15" s="28" t="s">
        <v>39</v>
      </c>
    </row>
    <row r="16" spans="2:4" ht="18" customHeight="1" x14ac:dyDescent="0.25">
      <c r="B16" s="16">
        <v>3605</v>
      </c>
      <c r="C16" s="16">
        <v>3896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4696018</v>
      </c>
      <c r="C18" s="35">
        <f>SUM(C5:C17)</f>
        <v>11217269</v>
      </c>
      <c r="D18" s="36" t="s">
        <v>42</v>
      </c>
    </row>
    <row r="19" spans="2:4" ht="18" customHeight="1" thickTop="1" x14ac:dyDescent="0.25">
      <c r="B19" s="14">
        <v>0</v>
      </c>
      <c r="C19" s="14">
        <v>0</v>
      </c>
      <c r="D19" s="28" t="s">
        <v>43</v>
      </c>
    </row>
    <row r="20" spans="2:4" ht="18" customHeight="1" x14ac:dyDescent="0.25">
      <c r="B20" s="16">
        <v>91743</v>
      </c>
      <c r="C20" s="16">
        <v>318228</v>
      </c>
      <c r="D20" s="29" t="s">
        <v>44</v>
      </c>
    </row>
    <row r="21" spans="2:4" ht="18" customHeight="1" x14ac:dyDescent="0.25">
      <c r="B21" s="14">
        <v>0</v>
      </c>
      <c r="C21" s="14">
        <v>177363</v>
      </c>
      <c r="D21" s="28" t="s">
        <v>45</v>
      </c>
    </row>
    <row r="22" spans="2:4" ht="18" customHeight="1" x14ac:dyDescent="0.25">
      <c r="B22" s="16">
        <v>0</v>
      </c>
      <c r="C22" s="16">
        <v>6684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48438</v>
      </c>
      <c r="C24" s="16">
        <v>43836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0</v>
      </c>
      <c r="C26" s="16">
        <v>1876403</v>
      </c>
      <c r="D26" s="29" t="s">
        <v>50</v>
      </c>
    </row>
    <row r="27" spans="2:4" ht="18" customHeight="1" x14ac:dyDescent="0.25">
      <c r="B27" s="14">
        <v>0</v>
      </c>
      <c r="C27" s="14">
        <v>55595</v>
      </c>
      <c r="D27" s="28" t="s">
        <v>51</v>
      </c>
    </row>
    <row r="28" spans="2:4" ht="18" customHeight="1" x14ac:dyDescent="0.25">
      <c r="B28" s="16">
        <v>175963</v>
      </c>
      <c r="C28" s="16">
        <v>3383829</v>
      </c>
      <c r="D28" s="29" t="s">
        <v>52</v>
      </c>
    </row>
    <row r="29" spans="2:4" ht="18" customHeight="1" x14ac:dyDescent="0.25">
      <c r="B29" s="14">
        <v>3810</v>
      </c>
      <c r="C29" s="14">
        <v>369533</v>
      </c>
      <c r="D29" s="28" t="s">
        <v>53</v>
      </c>
    </row>
    <row r="30" spans="2:4" ht="18" customHeight="1" x14ac:dyDescent="0.25">
      <c r="B30" s="16">
        <v>2138</v>
      </c>
      <c r="C30" s="16">
        <v>6040</v>
      </c>
      <c r="D30" s="29" t="s">
        <v>54</v>
      </c>
    </row>
    <row r="31" spans="2:4" ht="18" customHeight="1" x14ac:dyDescent="0.25">
      <c r="B31" s="41">
        <f>SUM(B19:B30)</f>
        <v>322092</v>
      </c>
      <c r="C31" s="41">
        <f>SUM(C19:C30)</f>
        <v>6237511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3500000</v>
      </c>
      <c r="C33" s="16">
        <v>3500000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>
        <v>0</v>
      </c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43696</v>
      </c>
      <c r="C37" s="16">
        <v>129003</v>
      </c>
      <c r="D37" s="29" t="s">
        <v>334</v>
      </c>
    </row>
    <row r="38" spans="2:4" ht="18" customHeight="1" x14ac:dyDescent="0.25">
      <c r="B38" s="14">
        <v>87393</v>
      </c>
      <c r="C38" s="14">
        <v>258007</v>
      </c>
      <c r="D38" s="28" t="s">
        <v>335</v>
      </c>
    </row>
    <row r="39" spans="2:4" ht="17.25" customHeight="1" x14ac:dyDescent="0.25">
      <c r="B39" s="16">
        <v>0</v>
      </c>
      <c r="C39" s="16">
        <v>0</v>
      </c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>
        <v>0</v>
      </c>
      <c r="C41" s="16">
        <v>0</v>
      </c>
      <c r="D41" s="29" t="s">
        <v>337</v>
      </c>
    </row>
    <row r="42" spans="2:4" ht="17.25" customHeight="1" x14ac:dyDescent="0.25">
      <c r="B42" s="14">
        <v>742837</v>
      </c>
      <c r="C42" s="14">
        <v>1524074</v>
      </c>
      <c r="D42" s="28" t="s">
        <v>338</v>
      </c>
    </row>
    <row r="43" spans="2:4" ht="17.25" customHeight="1" x14ac:dyDescent="0.25">
      <c r="B43" s="16">
        <v>0</v>
      </c>
      <c r="C43" s="16">
        <v>-431326</v>
      </c>
      <c r="D43" s="29" t="s">
        <v>339</v>
      </c>
    </row>
    <row r="44" spans="2:4" ht="17.25" customHeight="1" x14ac:dyDescent="0.25">
      <c r="B44" s="37">
        <f>SUM(B33:B43)</f>
        <v>4373926</v>
      </c>
      <c r="C44" s="37">
        <f>SUM(C33:C43)</f>
        <v>4979758</v>
      </c>
      <c r="D44" s="38" t="s">
        <v>7</v>
      </c>
    </row>
    <row r="45" spans="2:4" ht="17.25" customHeight="1" thickBot="1" x14ac:dyDescent="0.3">
      <c r="B45" s="35">
        <f>B31+B44</f>
        <v>4696018</v>
      </c>
      <c r="C45" s="35">
        <f>C31+C44</f>
        <v>11217269</v>
      </c>
      <c r="D45" s="36" t="s">
        <v>55</v>
      </c>
    </row>
    <row r="46" spans="2:4" ht="17.25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8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82" t="s">
        <v>258</v>
      </c>
      <c r="C1" s="76"/>
      <c r="D1" s="76"/>
    </row>
    <row r="2" spans="2:4" ht="21" customHeight="1" x14ac:dyDescent="0.25">
      <c r="B2" s="82" t="s">
        <v>249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294</v>
      </c>
      <c r="C4" s="51" t="s">
        <v>293</v>
      </c>
      <c r="D4" s="27" t="s">
        <v>2</v>
      </c>
    </row>
    <row r="5" spans="2:4" ht="18" customHeight="1" x14ac:dyDescent="0.25">
      <c r="B5" s="14">
        <v>69071</v>
      </c>
      <c r="C5" s="14">
        <v>7117557</v>
      </c>
      <c r="D5" s="28" t="s">
        <v>10</v>
      </c>
    </row>
    <row r="6" spans="2:4" ht="18" customHeight="1" x14ac:dyDescent="0.25">
      <c r="B6" s="16">
        <v>-12673</v>
      </c>
      <c r="C6" s="16">
        <v>-137863</v>
      </c>
      <c r="D6" s="29" t="s">
        <v>11</v>
      </c>
    </row>
    <row r="7" spans="2:4" ht="18" customHeight="1" x14ac:dyDescent="0.25">
      <c r="B7" s="14">
        <v>56398</v>
      </c>
      <c r="C7" s="14">
        <v>6979694</v>
      </c>
      <c r="D7" s="28" t="s">
        <v>12</v>
      </c>
    </row>
    <row r="8" spans="2:4" ht="18" customHeight="1" x14ac:dyDescent="0.25">
      <c r="B8" s="16">
        <v>0</v>
      </c>
      <c r="C8" s="16">
        <v>514506</v>
      </c>
      <c r="D8" s="29" t="s">
        <v>13</v>
      </c>
    </row>
    <row r="9" spans="2:4" ht="18" customHeight="1" x14ac:dyDescent="0.25">
      <c r="B9" s="14">
        <v>0</v>
      </c>
      <c r="C9" s="14">
        <v>0</v>
      </c>
      <c r="D9" s="28" t="s">
        <v>57</v>
      </c>
    </row>
    <row r="10" spans="2:4" ht="18" customHeight="1" x14ac:dyDescent="0.25">
      <c r="B10" s="16">
        <v>56398</v>
      </c>
      <c r="C10" s="16">
        <v>7494200</v>
      </c>
      <c r="D10" s="29" t="s">
        <v>14</v>
      </c>
    </row>
    <row r="11" spans="2:4" ht="18" customHeight="1" x14ac:dyDescent="0.25">
      <c r="B11" s="14">
        <v>0</v>
      </c>
      <c r="C11" s="14">
        <v>-4001693</v>
      </c>
      <c r="D11" s="28" t="s">
        <v>15</v>
      </c>
    </row>
    <row r="12" spans="2:4" ht="18" customHeight="1" x14ac:dyDescent="0.25">
      <c r="B12" s="16">
        <v>0</v>
      </c>
      <c r="C12" s="16">
        <v>0</v>
      </c>
      <c r="D12" s="29" t="s">
        <v>16</v>
      </c>
    </row>
    <row r="13" spans="2:4" ht="18" customHeight="1" x14ac:dyDescent="0.25">
      <c r="B13" s="14">
        <v>0</v>
      </c>
      <c r="C13" s="14">
        <v>-4001693</v>
      </c>
      <c r="D13" s="28" t="s">
        <v>17</v>
      </c>
    </row>
    <row r="14" spans="2:4" ht="18" customHeight="1" x14ac:dyDescent="0.25">
      <c r="B14" s="16">
        <v>0</v>
      </c>
      <c r="C14" s="16">
        <v>0</v>
      </c>
      <c r="D14" s="29" t="s">
        <v>18</v>
      </c>
    </row>
    <row r="15" spans="2:4" ht="18" customHeight="1" x14ac:dyDescent="0.25">
      <c r="B15" s="14">
        <v>-3810</v>
      </c>
      <c r="C15" s="14">
        <v>-296157</v>
      </c>
      <c r="D15" s="28" t="s">
        <v>58</v>
      </c>
    </row>
    <row r="16" spans="2:4" ht="18" customHeight="1" x14ac:dyDescent="0.25">
      <c r="B16" s="16">
        <v>-38413</v>
      </c>
      <c r="C16" s="16">
        <v>-1720084</v>
      </c>
      <c r="D16" s="29" t="s">
        <v>59</v>
      </c>
    </row>
    <row r="17" spans="2:4" ht="18" customHeight="1" x14ac:dyDescent="0.25">
      <c r="B17" s="14">
        <v>-42223</v>
      </c>
      <c r="C17" s="14">
        <v>-2016241</v>
      </c>
      <c r="D17" s="28" t="s">
        <v>19</v>
      </c>
    </row>
    <row r="18" spans="2:4" ht="18" customHeight="1" x14ac:dyDescent="0.25">
      <c r="B18" s="16">
        <v>14175</v>
      </c>
      <c r="C18" s="16">
        <v>1476266</v>
      </c>
      <c r="D18" s="29" t="s">
        <v>20</v>
      </c>
    </row>
    <row r="19" spans="2:4" ht="18" customHeight="1" x14ac:dyDescent="0.25">
      <c r="B19" s="14">
        <v>-94457</v>
      </c>
      <c r="C19" s="14">
        <v>-173487</v>
      </c>
      <c r="D19" s="28" t="s">
        <v>21</v>
      </c>
    </row>
    <row r="20" spans="2:4" ht="18" customHeight="1" x14ac:dyDescent="0.25">
      <c r="B20" s="16">
        <v>228779</v>
      </c>
      <c r="C20" s="16">
        <v>597855</v>
      </c>
      <c r="D20" s="29" t="s">
        <v>60</v>
      </c>
    </row>
    <row r="21" spans="2:4" ht="18" customHeight="1" x14ac:dyDescent="0.25">
      <c r="B21" s="14">
        <v>148497</v>
      </c>
      <c r="C21" s="14">
        <v>1900634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725429</v>
      </c>
      <c r="C23" s="14">
        <v>-17132</v>
      </c>
      <c r="D23" s="28" t="s">
        <v>61</v>
      </c>
    </row>
    <row r="24" spans="2:4" ht="18" customHeight="1" x14ac:dyDescent="0.25">
      <c r="B24" s="16">
        <v>873926</v>
      </c>
      <c r="C24" s="16">
        <v>1883502</v>
      </c>
      <c r="D24" s="29" t="s">
        <v>22</v>
      </c>
    </row>
    <row r="25" spans="2:4" ht="18" customHeight="1" x14ac:dyDescent="0.25">
      <c r="B25" s="14">
        <v>0</v>
      </c>
      <c r="C25" s="14">
        <v>-177363</v>
      </c>
      <c r="D25" s="28" t="s">
        <v>23</v>
      </c>
    </row>
    <row r="26" spans="2:4" ht="18" customHeight="1" x14ac:dyDescent="0.25">
      <c r="B26" s="39">
        <v>873926</v>
      </c>
      <c r="C26" s="39">
        <v>1706139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42.427714285714288</v>
      </c>
      <c r="C28" s="16">
        <v>514.6893485616107</v>
      </c>
      <c r="D28" s="29" t="s">
        <v>63</v>
      </c>
    </row>
    <row r="29" spans="2:4" ht="18" customHeight="1" x14ac:dyDescent="0.25">
      <c r="B29" s="14">
        <v>207.26542857142857</v>
      </c>
      <c r="C29" s="14">
        <v>-5.1168144299750384</v>
      </c>
      <c r="D29" s="28" t="s">
        <v>64</v>
      </c>
    </row>
    <row r="30" spans="2:4" ht="18" customHeight="1" x14ac:dyDescent="0.25">
      <c r="B30" s="16">
        <v>249.69314285714285</v>
      </c>
      <c r="C30" s="16">
        <v>509.57253413163568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82" t="s">
        <v>259</v>
      </c>
      <c r="C1" s="76"/>
      <c r="D1" s="76"/>
    </row>
    <row r="2" spans="2:4" ht="21" customHeight="1" x14ac:dyDescent="0.25">
      <c r="B2" s="83" t="s">
        <v>248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10007</v>
      </c>
      <c r="C5" s="14">
        <v>52832</v>
      </c>
      <c r="D5" s="28" t="s">
        <v>29</v>
      </c>
    </row>
    <row r="6" spans="2:4" ht="18" customHeight="1" x14ac:dyDescent="0.25">
      <c r="B6" s="16">
        <v>9228</v>
      </c>
      <c r="C6" s="16">
        <v>71462</v>
      </c>
      <c r="D6" s="29" t="s">
        <v>30</v>
      </c>
    </row>
    <row r="7" spans="2:4" ht="18" customHeight="1" x14ac:dyDescent="0.25">
      <c r="B7" s="14">
        <v>0</v>
      </c>
      <c r="C7" s="14">
        <v>0</v>
      </c>
      <c r="D7" s="28" t="s">
        <v>31</v>
      </c>
    </row>
    <row r="8" spans="2:4" ht="18" customHeight="1" x14ac:dyDescent="0.25">
      <c r="B8" s="16">
        <v>5520</v>
      </c>
      <c r="C8" s="16">
        <v>155450</v>
      </c>
      <c r="D8" s="29" t="s">
        <v>32</v>
      </c>
    </row>
    <row r="9" spans="2:4" ht="18" customHeight="1" x14ac:dyDescent="0.25">
      <c r="B9" s="14">
        <v>17143</v>
      </c>
      <c r="C9" s="14">
        <v>71756</v>
      </c>
      <c r="D9" s="28" t="s">
        <v>33</v>
      </c>
    </row>
    <row r="10" spans="2:4" ht="18" customHeight="1" x14ac:dyDescent="0.25">
      <c r="B10" s="16">
        <v>0</v>
      </c>
      <c r="C10" s="16">
        <v>0</v>
      </c>
      <c r="D10" s="29" t="s">
        <v>34</v>
      </c>
    </row>
    <row r="11" spans="2:4" ht="18" customHeight="1" x14ac:dyDescent="0.25">
      <c r="B11" s="14">
        <v>1529762</v>
      </c>
      <c r="C11" s="14">
        <v>2812461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18207</v>
      </c>
      <c r="C15" s="14">
        <v>54723</v>
      </c>
      <c r="D15" s="28" t="s">
        <v>39</v>
      </c>
    </row>
    <row r="16" spans="2:4" ht="18" customHeight="1" x14ac:dyDescent="0.25">
      <c r="B16" s="16">
        <v>51832</v>
      </c>
      <c r="C16" s="16">
        <v>74304</v>
      </c>
      <c r="D16" s="29" t="s">
        <v>40</v>
      </c>
    </row>
    <row r="17" spans="2:4" ht="18" customHeight="1" x14ac:dyDescent="0.25">
      <c r="B17" s="14">
        <v>8333</v>
      </c>
      <c r="C17" s="14">
        <v>11333</v>
      </c>
      <c r="D17" s="28" t="s">
        <v>41</v>
      </c>
    </row>
    <row r="18" spans="2:4" ht="18" customHeight="1" thickBot="1" x14ac:dyDescent="0.3">
      <c r="B18" s="35">
        <f>SUM(B5:B17)</f>
        <v>1650032</v>
      </c>
      <c r="C18" s="35">
        <f>SUM(C5:C17)</f>
        <v>3304321</v>
      </c>
      <c r="D18" s="36" t="s">
        <v>42</v>
      </c>
    </row>
    <row r="19" spans="2:4" ht="18" customHeight="1" thickTop="1" x14ac:dyDescent="0.25">
      <c r="B19" s="14">
        <v>0</v>
      </c>
      <c r="C19" s="14">
        <v>20926</v>
      </c>
      <c r="D19" s="28" t="s">
        <v>43</v>
      </c>
    </row>
    <row r="20" spans="2:4" ht="18" customHeight="1" x14ac:dyDescent="0.25">
      <c r="B20" s="16">
        <v>4941</v>
      </c>
      <c r="C20" s="16">
        <v>127905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0</v>
      </c>
      <c r="C22" s="16">
        <v>273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23768</v>
      </c>
      <c r="C24" s="16">
        <v>143761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3412</v>
      </c>
      <c r="C26" s="16">
        <v>3587</v>
      </c>
      <c r="D26" s="29" t="s">
        <v>50</v>
      </c>
    </row>
    <row r="27" spans="2:4" ht="18" customHeight="1" x14ac:dyDescent="0.25">
      <c r="B27" s="14">
        <v>0</v>
      </c>
      <c r="C27" s="14">
        <v>0</v>
      </c>
      <c r="D27" s="28" t="s">
        <v>51</v>
      </c>
    </row>
    <row r="28" spans="2:4" ht="18" customHeight="1" x14ac:dyDescent="0.25">
      <c r="B28" s="16">
        <v>24767</v>
      </c>
      <c r="C28" s="16">
        <v>1145165</v>
      </c>
      <c r="D28" s="29" t="s">
        <v>52</v>
      </c>
    </row>
    <row r="29" spans="2:4" ht="18" customHeight="1" x14ac:dyDescent="0.25">
      <c r="B29" s="14">
        <v>829</v>
      </c>
      <c r="C29" s="14">
        <v>14104</v>
      </c>
      <c r="D29" s="28" t="s">
        <v>53</v>
      </c>
    </row>
    <row r="30" spans="2:4" ht="18" customHeight="1" x14ac:dyDescent="0.25">
      <c r="B30" s="16">
        <v>4921</v>
      </c>
      <c r="C30" s="16">
        <v>11354</v>
      </c>
      <c r="D30" s="29" t="s">
        <v>54</v>
      </c>
    </row>
    <row r="31" spans="2:4" ht="18" customHeight="1" x14ac:dyDescent="0.25">
      <c r="B31" s="41">
        <f>SUM(B19:B30)</f>
        <v>62638</v>
      </c>
      <c r="C31" s="41">
        <f>SUM(C19:C30)</f>
        <v>1467075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1200000</v>
      </c>
      <c r="C33" s="16">
        <v>1200000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>
        <v>0</v>
      </c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19370</v>
      </c>
      <c r="C37" s="16">
        <v>34262</v>
      </c>
      <c r="D37" s="29" t="s">
        <v>334</v>
      </c>
    </row>
    <row r="38" spans="2:4" ht="18" customHeight="1" x14ac:dyDescent="0.25">
      <c r="B38" s="14">
        <v>38739</v>
      </c>
      <c r="C38" s="14">
        <v>68524</v>
      </c>
      <c r="D38" s="28" t="s">
        <v>335</v>
      </c>
    </row>
    <row r="39" spans="2:4" ht="17.25" customHeight="1" x14ac:dyDescent="0.25">
      <c r="B39" s="16">
        <v>0</v>
      </c>
      <c r="C39" s="16">
        <v>0</v>
      </c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>
        <v>0</v>
      </c>
      <c r="C41" s="16">
        <v>0</v>
      </c>
      <c r="D41" s="29" t="s">
        <v>337</v>
      </c>
    </row>
    <row r="42" spans="2:4" ht="17.25" customHeight="1" x14ac:dyDescent="0.25">
      <c r="B42" s="14">
        <v>329285</v>
      </c>
      <c r="C42" s="14">
        <v>534460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1587394</v>
      </c>
      <c r="C44" s="37">
        <f>SUM(C33:C43)</f>
        <v>1837246</v>
      </c>
      <c r="D44" s="38" t="s">
        <v>7</v>
      </c>
    </row>
    <row r="45" spans="2:4" ht="17.25" customHeight="1" thickBot="1" x14ac:dyDescent="0.3">
      <c r="B45" s="35">
        <f>B31+B44</f>
        <v>1650032</v>
      </c>
      <c r="C45" s="35">
        <f>C31+C44</f>
        <v>3304321</v>
      </c>
      <c r="D45" s="36" t="s">
        <v>55</v>
      </c>
    </row>
    <row r="46" spans="2:4" ht="17.25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8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82" t="s">
        <v>260</v>
      </c>
      <c r="C1" s="76"/>
      <c r="D1" s="76"/>
    </row>
    <row r="2" spans="2:4" ht="21" customHeight="1" x14ac:dyDescent="0.25">
      <c r="B2" s="82" t="s">
        <v>247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8532</v>
      </c>
      <c r="C5" s="14">
        <v>134989</v>
      </c>
      <c r="D5" s="28" t="s">
        <v>10</v>
      </c>
    </row>
    <row r="6" spans="2:4" ht="18" customHeight="1" x14ac:dyDescent="0.25">
      <c r="B6" s="16">
        <v>-707</v>
      </c>
      <c r="C6" s="16">
        <v>-22385</v>
      </c>
      <c r="D6" s="29" t="s">
        <v>11</v>
      </c>
    </row>
    <row r="7" spans="2:4" ht="18" customHeight="1" x14ac:dyDescent="0.25">
      <c r="B7" s="14">
        <v>7825</v>
      </c>
      <c r="C7" s="14">
        <v>112604</v>
      </c>
      <c r="D7" s="28" t="s">
        <v>12</v>
      </c>
    </row>
    <row r="8" spans="2:4" ht="18" customHeight="1" x14ac:dyDescent="0.25">
      <c r="B8" s="16">
        <v>8289</v>
      </c>
      <c r="C8" s="16">
        <v>34472</v>
      </c>
      <c r="D8" s="29" t="s">
        <v>13</v>
      </c>
    </row>
    <row r="9" spans="2:4" ht="18" customHeight="1" x14ac:dyDescent="0.25">
      <c r="B9" s="14">
        <v>679</v>
      </c>
      <c r="C9" s="14">
        <v>25465</v>
      </c>
      <c r="D9" s="28" t="s">
        <v>57</v>
      </c>
    </row>
    <row r="10" spans="2:4" ht="18" customHeight="1" x14ac:dyDescent="0.25">
      <c r="B10" s="16">
        <v>16793</v>
      </c>
      <c r="C10" s="16">
        <v>172541</v>
      </c>
      <c r="D10" s="29" t="s">
        <v>14</v>
      </c>
    </row>
    <row r="11" spans="2:4" ht="18" customHeight="1" x14ac:dyDescent="0.25">
      <c r="B11" s="14">
        <v>-3412</v>
      </c>
      <c r="C11" s="14">
        <v>-121680</v>
      </c>
      <c r="D11" s="28" t="s">
        <v>15</v>
      </c>
    </row>
    <row r="12" spans="2:4" ht="18" customHeight="1" x14ac:dyDescent="0.25">
      <c r="B12" s="16">
        <v>566</v>
      </c>
      <c r="C12" s="16">
        <v>16653</v>
      </c>
      <c r="D12" s="29" t="s">
        <v>16</v>
      </c>
    </row>
    <row r="13" spans="2:4" ht="18" customHeight="1" x14ac:dyDescent="0.25">
      <c r="B13" s="14">
        <v>-2846</v>
      </c>
      <c r="C13" s="14">
        <v>-105027</v>
      </c>
      <c r="D13" s="28" t="s">
        <v>17</v>
      </c>
    </row>
    <row r="14" spans="2:4" ht="18" customHeight="1" x14ac:dyDescent="0.25">
      <c r="B14" s="16">
        <v>0</v>
      </c>
      <c r="C14" s="16">
        <v>-11506</v>
      </c>
      <c r="D14" s="29" t="s">
        <v>18</v>
      </c>
    </row>
    <row r="15" spans="2:4" ht="18" customHeight="1" x14ac:dyDescent="0.25">
      <c r="B15" s="14">
        <v>-829</v>
      </c>
      <c r="C15" s="14">
        <v>-1769</v>
      </c>
      <c r="D15" s="28" t="s">
        <v>58</v>
      </c>
    </row>
    <row r="16" spans="2:4" ht="18" customHeight="1" x14ac:dyDescent="0.25">
      <c r="B16" s="16">
        <v>0</v>
      </c>
      <c r="C16" s="16">
        <v>-55440</v>
      </c>
      <c r="D16" s="29" t="s">
        <v>59</v>
      </c>
    </row>
    <row r="17" spans="2:4" ht="18" customHeight="1" x14ac:dyDescent="0.25">
      <c r="B17" s="14">
        <v>-829</v>
      </c>
      <c r="C17" s="14">
        <v>-68715</v>
      </c>
      <c r="D17" s="28" t="s">
        <v>19</v>
      </c>
    </row>
    <row r="18" spans="2:4" ht="18" customHeight="1" x14ac:dyDescent="0.25">
      <c r="B18" s="16">
        <v>13118</v>
      </c>
      <c r="C18" s="16">
        <v>-1201</v>
      </c>
      <c r="D18" s="29" t="s">
        <v>20</v>
      </c>
    </row>
    <row r="19" spans="2:4" ht="18" customHeight="1" x14ac:dyDescent="0.25">
      <c r="B19" s="14">
        <v>-153187</v>
      </c>
      <c r="C19" s="14">
        <v>-263567</v>
      </c>
      <c r="D19" s="28" t="s">
        <v>21</v>
      </c>
    </row>
    <row r="20" spans="2:4" ht="18" customHeight="1" x14ac:dyDescent="0.25">
      <c r="B20" s="16">
        <v>528914</v>
      </c>
      <c r="C20" s="16">
        <v>579517</v>
      </c>
      <c r="D20" s="29" t="s">
        <v>60</v>
      </c>
    </row>
    <row r="21" spans="2:4" ht="18" customHeight="1" x14ac:dyDescent="0.25">
      <c r="B21" s="14">
        <v>388845</v>
      </c>
      <c r="C21" s="14">
        <v>314749</v>
      </c>
      <c r="D21" s="28" t="s">
        <v>26</v>
      </c>
    </row>
    <row r="22" spans="2:4" ht="18" customHeight="1" x14ac:dyDescent="0.25">
      <c r="B22" s="16">
        <v>-1450</v>
      </c>
      <c r="C22" s="16">
        <v>-16898</v>
      </c>
      <c r="D22" s="29" t="s">
        <v>27</v>
      </c>
    </row>
    <row r="23" spans="2:4" ht="18" customHeight="1" x14ac:dyDescent="0.25">
      <c r="B23" s="14">
        <v>0</v>
      </c>
      <c r="C23" s="14">
        <v>1</v>
      </c>
      <c r="D23" s="28" t="s">
        <v>61</v>
      </c>
    </row>
    <row r="24" spans="2:4" ht="18" customHeight="1" x14ac:dyDescent="0.25">
      <c r="B24" s="16">
        <v>387395</v>
      </c>
      <c r="C24" s="16">
        <v>297852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387395</v>
      </c>
      <c r="C26" s="39">
        <v>297852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162.01875000000001</v>
      </c>
      <c r="C28" s="16">
        <v>131.14541666666665</v>
      </c>
      <c r="D28" s="29" t="s">
        <v>63</v>
      </c>
    </row>
    <row r="29" spans="2:4" ht="18" customHeight="1" x14ac:dyDescent="0.25">
      <c r="B29" s="14">
        <v>-0.60416666666666663</v>
      </c>
      <c r="C29" s="14">
        <v>-7.0404166666666663</v>
      </c>
      <c r="D29" s="28" t="s">
        <v>64</v>
      </c>
    </row>
    <row r="30" spans="2:4" ht="18" customHeight="1" x14ac:dyDescent="0.25">
      <c r="B30" s="16">
        <v>161.41458333333335</v>
      </c>
      <c r="C30" s="16">
        <v>124.10499999999998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75" customWidth="1"/>
    <col min="2" max="2" width="28.75" customWidth="1"/>
    <col min="3" max="3" width="25.75" customWidth="1"/>
    <col min="4" max="4" width="47.75" customWidth="1"/>
  </cols>
  <sheetData>
    <row r="1" spans="2:4" ht="21" customHeight="1" x14ac:dyDescent="0.25">
      <c r="B1" s="82" t="s">
        <v>261</v>
      </c>
      <c r="C1" s="76"/>
      <c r="D1" s="76"/>
    </row>
    <row r="2" spans="2:4" ht="21" customHeight="1" x14ac:dyDescent="0.25">
      <c r="B2" s="83" t="s">
        <v>246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294</v>
      </c>
      <c r="C4" s="51" t="s">
        <v>293</v>
      </c>
      <c r="D4" s="72" t="s">
        <v>2</v>
      </c>
    </row>
    <row r="5" spans="2:4" ht="18" customHeight="1" x14ac:dyDescent="0.25">
      <c r="B5" s="14">
        <v>1460</v>
      </c>
      <c r="C5" s="14">
        <v>3356</v>
      </c>
      <c r="D5" s="28" t="s">
        <v>29</v>
      </c>
    </row>
    <row r="6" spans="2:4" ht="18" customHeight="1" x14ac:dyDescent="0.25">
      <c r="B6" s="16">
        <v>0</v>
      </c>
      <c r="C6" s="16">
        <v>0</v>
      </c>
      <c r="D6" s="29" t="s">
        <v>30</v>
      </c>
    </row>
    <row r="7" spans="2:4" ht="18" customHeight="1" x14ac:dyDescent="0.25">
      <c r="B7" s="14">
        <v>0</v>
      </c>
      <c r="C7" s="14">
        <v>0</v>
      </c>
      <c r="D7" s="28" t="s">
        <v>31</v>
      </c>
    </row>
    <row r="8" spans="2:4" ht="18" customHeight="1" x14ac:dyDescent="0.25">
      <c r="B8" s="16">
        <v>0</v>
      </c>
      <c r="C8" s="16">
        <v>0</v>
      </c>
      <c r="D8" s="29" t="s">
        <v>32</v>
      </c>
    </row>
    <row r="9" spans="2:4" ht="18" customHeight="1" x14ac:dyDescent="0.25">
      <c r="B9" s="14">
        <v>143738</v>
      </c>
      <c r="C9" s="14">
        <v>659898</v>
      </c>
      <c r="D9" s="28" t="s">
        <v>33</v>
      </c>
    </row>
    <row r="10" spans="2:4" ht="18" customHeight="1" x14ac:dyDescent="0.25">
      <c r="B10" s="16">
        <v>0</v>
      </c>
      <c r="C10" s="16">
        <v>0</v>
      </c>
      <c r="D10" s="29" t="s">
        <v>34</v>
      </c>
    </row>
    <row r="11" spans="2:4" ht="18" customHeight="1" x14ac:dyDescent="0.25">
      <c r="B11" s="14">
        <v>891509</v>
      </c>
      <c r="C11" s="14">
        <v>745411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1600000</v>
      </c>
      <c r="C13" s="14">
        <v>1600000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0</v>
      </c>
      <c r="C15" s="14">
        <v>0</v>
      </c>
      <c r="D15" s="28" t="s">
        <v>39</v>
      </c>
    </row>
    <row r="16" spans="2:4" ht="18" customHeight="1" x14ac:dyDescent="0.25">
      <c r="B16" s="16">
        <v>943</v>
      </c>
      <c r="C16" s="16">
        <v>2918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2637650</v>
      </c>
      <c r="C18" s="35">
        <f>SUM(C5:C17)</f>
        <v>3011583</v>
      </c>
      <c r="D18" s="36" t="s">
        <v>42</v>
      </c>
    </row>
    <row r="19" spans="2:4" ht="18" customHeight="1" thickTop="1" x14ac:dyDescent="0.25">
      <c r="B19" s="14">
        <v>0</v>
      </c>
      <c r="C19" s="14">
        <v>0</v>
      </c>
      <c r="D19" s="28" t="s">
        <v>43</v>
      </c>
    </row>
    <row r="20" spans="2:4" ht="18" customHeight="1" x14ac:dyDescent="0.25">
      <c r="B20" s="16">
        <v>0</v>
      </c>
      <c r="C20" s="16">
        <v>0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0</v>
      </c>
      <c r="C22" s="16">
        <v>76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37335</v>
      </c>
      <c r="C24" s="16">
        <v>131862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0</v>
      </c>
      <c r="C26" s="16">
        <v>0</v>
      </c>
      <c r="D26" s="29" t="s">
        <v>50</v>
      </c>
    </row>
    <row r="27" spans="2:4" ht="18" customHeight="1" x14ac:dyDescent="0.25">
      <c r="B27" s="14">
        <v>0</v>
      </c>
      <c r="C27" s="14">
        <v>0</v>
      </c>
      <c r="D27" s="28" t="s">
        <v>51</v>
      </c>
    </row>
    <row r="28" spans="2:4" ht="18" customHeight="1" x14ac:dyDescent="0.25">
      <c r="B28" s="16">
        <v>0</v>
      </c>
      <c r="C28" s="16">
        <v>0</v>
      </c>
      <c r="D28" s="29" t="s">
        <v>52</v>
      </c>
    </row>
    <row r="29" spans="2:4" ht="18" customHeight="1" x14ac:dyDescent="0.25">
      <c r="B29" s="14">
        <v>0</v>
      </c>
      <c r="C29" s="14">
        <v>0</v>
      </c>
      <c r="D29" s="28" t="s">
        <v>53</v>
      </c>
    </row>
    <row r="30" spans="2:4" ht="18" customHeight="1" x14ac:dyDescent="0.25">
      <c r="B30" s="16">
        <v>489</v>
      </c>
      <c r="C30" s="16">
        <v>2408</v>
      </c>
      <c r="D30" s="29" t="s">
        <v>54</v>
      </c>
    </row>
    <row r="31" spans="2:4" ht="18" customHeight="1" x14ac:dyDescent="0.25">
      <c r="B31" s="41">
        <f>SUM(B19:B30)</f>
        <v>37824</v>
      </c>
      <c r="C31" s="41">
        <f>SUM(C19:C30)</f>
        <v>134346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2500000</v>
      </c>
      <c r="C33" s="16">
        <v>2500000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>
        <v>0</v>
      </c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4991</v>
      </c>
      <c r="C37" s="16">
        <v>19362</v>
      </c>
      <c r="D37" s="29" t="s">
        <v>334</v>
      </c>
    </row>
    <row r="38" spans="2:4" ht="18" customHeight="1" x14ac:dyDescent="0.25">
      <c r="B38" s="14">
        <v>9983</v>
      </c>
      <c r="C38" s="14">
        <v>38724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84852</v>
      </c>
      <c r="C42" s="14">
        <v>319151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2599826</v>
      </c>
      <c r="C44" s="37">
        <f>SUM(C33:C43)</f>
        <v>2877237</v>
      </c>
      <c r="D44" s="38" t="s">
        <v>7</v>
      </c>
    </row>
    <row r="45" spans="2:4" ht="17.25" customHeight="1" thickBot="1" x14ac:dyDescent="0.3">
      <c r="B45" s="35">
        <f>B31+B44</f>
        <v>2637650</v>
      </c>
      <c r="C45" s="35">
        <f>C31+C44</f>
        <v>3011583</v>
      </c>
      <c r="D45" s="36" t="s">
        <v>55</v>
      </c>
    </row>
    <row r="46" spans="2:4" ht="17.25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8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82" t="s">
        <v>262</v>
      </c>
      <c r="C1" s="76"/>
      <c r="D1" s="76"/>
    </row>
    <row r="2" spans="2:4" ht="21" customHeight="1" x14ac:dyDescent="0.25">
      <c r="B2" s="82" t="s">
        <v>245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294</v>
      </c>
      <c r="C4" s="51" t="s">
        <v>293</v>
      </c>
      <c r="D4" s="27" t="s">
        <v>2</v>
      </c>
    </row>
    <row r="5" spans="2:4" ht="18" customHeight="1" x14ac:dyDescent="0.25">
      <c r="B5" s="14">
        <v>0</v>
      </c>
      <c r="C5" s="14">
        <v>0</v>
      </c>
      <c r="D5" s="28" t="s">
        <v>10</v>
      </c>
    </row>
    <row r="6" spans="2:4" ht="18" customHeight="1" x14ac:dyDescent="0.25">
      <c r="B6" s="16">
        <v>0</v>
      </c>
      <c r="C6" s="16">
        <v>0</v>
      </c>
      <c r="D6" s="29" t="s">
        <v>11</v>
      </c>
    </row>
    <row r="7" spans="2:4" ht="18" customHeight="1" x14ac:dyDescent="0.25">
      <c r="B7" s="14">
        <v>0</v>
      </c>
      <c r="C7" s="14">
        <v>0</v>
      </c>
      <c r="D7" s="28" t="s">
        <v>12</v>
      </c>
    </row>
    <row r="8" spans="2:4" ht="18" customHeight="1" x14ac:dyDescent="0.25">
      <c r="B8" s="16">
        <v>0</v>
      </c>
      <c r="C8" s="16">
        <v>0</v>
      </c>
      <c r="D8" s="29" t="s">
        <v>13</v>
      </c>
    </row>
    <row r="9" spans="2:4" ht="18" customHeight="1" x14ac:dyDescent="0.25">
      <c r="B9" s="14">
        <v>0</v>
      </c>
      <c r="C9" s="14">
        <v>0</v>
      </c>
      <c r="D9" s="28" t="s">
        <v>57</v>
      </c>
    </row>
    <row r="10" spans="2:4" ht="18" customHeight="1" x14ac:dyDescent="0.25">
      <c r="B10" s="16">
        <v>0</v>
      </c>
      <c r="C10" s="16">
        <v>0</v>
      </c>
      <c r="D10" s="29" t="s">
        <v>14</v>
      </c>
    </row>
    <row r="11" spans="2:4" ht="18" customHeight="1" x14ac:dyDescent="0.25">
      <c r="B11" s="14">
        <v>0</v>
      </c>
      <c r="C11" s="14">
        <v>0</v>
      </c>
      <c r="D11" s="28" t="s">
        <v>15</v>
      </c>
    </row>
    <row r="12" spans="2:4" ht="18" customHeight="1" x14ac:dyDescent="0.25">
      <c r="B12" s="16">
        <v>0</v>
      </c>
      <c r="C12" s="16">
        <v>0</v>
      </c>
      <c r="D12" s="29" t="s">
        <v>16</v>
      </c>
    </row>
    <row r="13" spans="2:4" ht="18" customHeight="1" x14ac:dyDescent="0.25">
      <c r="B13" s="14">
        <v>0</v>
      </c>
      <c r="C13" s="14">
        <v>0</v>
      </c>
      <c r="D13" s="28" t="s">
        <v>17</v>
      </c>
    </row>
    <row r="14" spans="2:4" ht="18" customHeight="1" x14ac:dyDescent="0.25">
      <c r="B14" s="16">
        <v>0</v>
      </c>
      <c r="C14" s="16">
        <v>0</v>
      </c>
      <c r="D14" s="29" t="s">
        <v>18</v>
      </c>
    </row>
    <row r="15" spans="2:4" ht="18" customHeight="1" x14ac:dyDescent="0.25">
      <c r="B15" s="14">
        <v>0</v>
      </c>
      <c r="C15" s="14">
        <v>0</v>
      </c>
      <c r="D15" s="28" t="s">
        <v>58</v>
      </c>
    </row>
    <row r="16" spans="2:4" ht="18" customHeight="1" x14ac:dyDescent="0.25">
      <c r="B16" s="16">
        <v>0</v>
      </c>
      <c r="C16" s="16">
        <v>0</v>
      </c>
      <c r="D16" s="29" t="s">
        <v>59</v>
      </c>
    </row>
    <row r="17" spans="2:4" ht="18" customHeight="1" x14ac:dyDescent="0.25">
      <c r="B17" s="14">
        <v>0</v>
      </c>
      <c r="C17" s="14">
        <v>0</v>
      </c>
      <c r="D17" s="28" t="s">
        <v>19</v>
      </c>
    </row>
    <row r="18" spans="2:4" ht="18" customHeight="1" x14ac:dyDescent="0.25">
      <c r="B18" s="16">
        <v>0</v>
      </c>
      <c r="C18" s="16">
        <v>0</v>
      </c>
      <c r="D18" s="29" t="s">
        <v>20</v>
      </c>
    </row>
    <row r="19" spans="2:4" ht="18" customHeight="1" x14ac:dyDescent="0.25">
      <c r="B19" s="14">
        <v>-45331</v>
      </c>
      <c r="C19" s="14">
        <v>-104543</v>
      </c>
      <c r="D19" s="28" t="s">
        <v>21</v>
      </c>
    </row>
    <row r="20" spans="2:4" ht="18" customHeight="1" x14ac:dyDescent="0.25">
      <c r="B20" s="16">
        <v>145157</v>
      </c>
      <c r="C20" s="16">
        <v>391954</v>
      </c>
      <c r="D20" s="29" t="s">
        <v>60</v>
      </c>
    </row>
    <row r="21" spans="2:4" ht="18" customHeight="1" x14ac:dyDescent="0.25">
      <c r="B21" s="14">
        <v>99826</v>
      </c>
      <c r="C21" s="14">
        <v>287411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0</v>
      </c>
      <c r="C23" s="14">
        <v>0</v>
      </c>
      <c r="D23" s="28" t="s">
        <v>61</v>
      </c>
    </row>
    <row r="24" spans="2:4" ht="18" customHeight="1" x14ac:dyDescent="0.25">
      <c r="B24" s="16">
        <v>99826</v>
      </c>
      <c r="C24" s="16">
        <v>287411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99826</v>
      </c>
      <c r="C26" s="39">
        <v>287411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74">
        <v>40</v>
      </c>
      <c r="C28" s="74">
        <v>115</v>
      </c>
      <c r="D28" s="29" t="s">
        <v>63</v>
      </c>
    </row>
    <row r="29" spans="2:4" ht="18" customHeight="1" x14ac:dyDescent="0.25">
      <c r="B29" s="14">
        <v>0</v>
      </c>
      <c r="C29" s="14">
        <v>0</v>
      </c>
      <c r="D29" s="28" t="s">
        <v>64</v>
      </c>
    </row>
    <row r="30" spans="2:4" ht="18" customHeight="1" x14ac:dyDescent="0.25">
      <c r="B30" s="16">
        <v>0</v>
      </c>
      <c r="C30" s="16">
        <v>0</v>
      </c>
      <c r="D30" s="22" t="s">
        <v>25</v>
      </c>
    </row>
    <row r="31" spans="2:4" ht="17.25" customHeight="1" x14ac:dyDescent="0.25">
      <c r="C31" s="73"/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75" style="60" customWidth="1"/>
    <col min="2" max="2" width="28.75" style="60" customWidth="1"/>
    <col min="3" max="3" width="25.75" style="60" customWidth="1"/>
    <col min="4" max="4" width="47.75" style="60" customWidth="1"/>
    <col min="5" max="16384" width="9" style="60"/>
  </cols>
  <sheetData>
    <row r="1" spans="2:4" ht="21" customHeight="1" x14ac:dyDescent="0.25">
      <c r="B1" s="82" t="s">
        <v>261</v>
      </c>
      <c r="C1" s="76"/>
      <c r="D1" s="76"/>
    </row>
    <row r="2" spans="2:4" ht="21" customHeight="1" x14ac:dyDescent="0.25">
      <c r="B2" s="83" t="s">
        <v>287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0</v>
      </c>
      <c r="C5" s="14">
        <v>193</v>
      </c>
      <c r="D5" s="28" t="s">
        <v>29</v>
      </c>
    </row>
    <row r="6" spans="2:4" ht="18" customHeight="1" x14ac:dyDescent="0.25">
      <c r="B6" s="16">
        <v>0</v>
      </c>
      <c r="C6" s="16">
        <v>0</v>
      </c>
      <c r="D6" s="29" t="s">
        <v>30</v>
      </c>
    </row>
    <row r="7" spans="2:4" ht="18" customHeight="1" x14ac:dyDescent="0.25">
      <c r="B7" s="14">
        <v>0</v>
      </c>
      <c r="C7" s="14">
        <v>0</v>
      </c>
      <c r="D7" s="28" t="s">
        <v>31</v>
      </c>
    </row>
    <row r="8" spans="2:4" ht="18" customHeight="1" x14ac:dyDescent="0.25">
      <c r="B8" s="16">
        <v>0</v>
      </c>
      <c r="C8" s="16">
        <v>0</v>
      </c>
      <c r="D8" s="29" t="s">
        <v>32</v>
      </c>
    </row>
    <row r="9" spans="2:4" ht="18" customHeight="1" x14ac:dyDescent="0.25">
      <c r="B9" s="14">
        <v>0</v>
      </c>
      <c r="C9" s="14">
        <v>25675</v>
      </c>
      <c r="D9" s="28" t="s">
        <v>33</v>
      </c>
    </row>
    <row r="10" spans="2:4" ht="18" customHeight="1" x14ac:dyDescent="0.25">
      <c r="B10" s="16">
        <v>0</v>
      </c>
      <c r="C10" s="16">
        <v>0</v>
      </c>
      <c r="D10" s="29" t="s">
        <v>34</v>
      </c>
    </row>
    <row r="11" spans="2:4" ht="18" customHeight="1" x14ac:dyDescent="0.25">
      <c r="B11" s="14">
        <v>0</v>
      </c>
      <c r="C11" s="14">
        <v>1232047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0</v>
      </c>
      <c r="C15" s="14">
        <v>27782</v>
      </c>
      <c r="D15" s="28" t="s">
        <v>39</v>
      </c>
    </row>
    <row r="16" spans="2:4" ht="18" customHeight="1" x14ac:dyDescent="0.25">
      <c r="B16" s="16">
        <v>0</v>
      </c>
      <c r="C16" s="16">
        <v>48546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0</v>
      </c>
      <c r="C18" s="35">
        <f>SUM(C5:C17)</f>
        <v>1334243</v>
      </c>
      <c r="D18" s="36" t="s">
        <v>42</v>
      </c>
    </row>
    <row r="19" spans="2:4" ht="18" customHeight="1" thickTop="1" x14ac:dyDescent="0.25">
      <c r="B19" s="14">
        <v>0</v>
      </c>
      <c r="C19" s="14">
        <v>0</v>
      </c>
      <c r="D19" s="28" t="s">
        <v>43</v>
      </c>
    </row>
    <row r="20" spans="2:4" ht="18" customHeight="1" x14ac:dyDescent="0.25">
      <c r="B20" s="16">
        <v>0</v>
      </c>
      <c r="C20" s="16">
        <v>0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0</v>
      </c>
      <c r="C22" s="16">
        <v>2789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0</v>
      </c>
      <c r="C24" s="16">
        <v>52829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0</v>
      </c>
      <c r="C26" s="16">
        <v>0</v>
      </c>
      <c r="D26" s="29" t="s">
        <v>50</v>
      </c>
    </row>
    <row r="27" spans="2:4" ht="18" customHeight="1" x14ac:dyDescent="0.25">
      <c r="B27" s="14">
        <v>0</v>
      </c>
      <c r="C27" s="14">
        <v>0</v>
      </c>
      <c r="D27" s="28" t="s">
        <v>51</v>
      </c>
    </row>
    <row r="28" spans="2:4" ht="18" customHeight="1" x14ac:dyDescent="0.25">
      <c r="B28" s="16">
        <v>0</v>
      </c>
      <c r="C28" s="16">
        <v>0</v>
      </c>
      <c r="D28" s="29" t="s">
        <v>52</v>
      </c>
    </row>
    <row r="29" spans="2:4" ht="18" customHeight="1" x14ac:dyDescent="0.25">
      <c r="B29" s="14">
        <v>0</v>
      </c>
      <c r="C29" s="14">
        <v>0</v>
      </c>
      <c r="D29" s="28" t="s">
        <v>53</v>
      </c>
    </row>
    <row r="30" spans="2:4" ht="18" customHeight="1" x14ac:dyDescent="0.25">
      <c r="B30" s="16">
        <v>0</v>
      </c>
      <c r="C30" s="16">
        <v>2126</v>
      </c>
      <c r="D30" s="29" t="s">
        <v>54</v>
      </c>
    </row>
    <row r="31" spans="2:4" ht="18" customHeight="1" x14ac:dyDescent="0.25">
      <c r="B31" s="41">
        <f>SUM(B19:B30)</f>
        <v>0</v>
      </c>
      <c r="C31" s="41">
        <f>SUM(C19:C30)</f>
        <v>57744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0</v>
      </c>
      <c r="C33" s="16">
        <v>1200000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0</v>
      </c>
      <c r="C37" s="16">
        <v>4305</v>
      </c>
      <c r="D37" s="29" t="s">
        <v>334</v>
      </c>
    </row>
    <row r="38" spans="2:4" ht="18" customHeight="1" x14ac:dyDescent="0.25">
      <c r="B38" s="14">
        <v>0</v>
      </c>
      <c r="C38" s="14">
        <v>8610</v>
      </c>
      <c r="D38" s="28" t="s">
        <v>335</v>
      </c>
    </row>
    <row r="39" spans="2:4" ht="17.25" customHeight="1" x14ac:dyDescent="0.25">
      <c r="B39" s="16"/>
      <c r="C39" s="16"/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/>
      <c r="C41" s="16"/>
      <c r="D41" s="29" t="s">
        <v>337</v>
      </c>
    </row>
    <row r="42" spans="2:4" ht="17.25" customHeight="1" x14ac:dyDescent="0.25">
      <c r="B42" s="14">
        <v>0</v>
      </c>
      <c r="C42" s="14">
        <v>63584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0</v>
      </c>
      <c r="C44" s="37">
        <f>SUM(C33:C43)</f>
        <v>1276499</v>
      </c>
      <c r="D44" s="38" t="s">
        <v>7</v>
      </c>
    </row>
    <row r="45" spans="2:4" ht="17.25" customHeight="1" thickBot="1" x14ac:dyDescent="0.3">
      <c r="B45" s="35">
        <f>B31+B44</f>
        <v>0</v>
      </c>
      <c r="C45" s="35">
        <f>C31+C44</f>
        <v>1334243</v>
      </c>
      <c r="D45" s="36" t="s">
        <v>55</v>
      </c>
    </row>
    <row r="46" spans="2:4" ht="17.25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875" style="60" customWidth="1"/>
    <col min="2" max="2" width="28.75" style="60" customWidth="1"/>
    <col min="3" max="3" width="25.75" style="60" customWidth="1"/>
    <col min="4" max="4" width="35.75" style="60" customWidth="1"/>
    <col min="5" max="16384" width="9" style="60"/>
  </cols>
  <sheetData>
    <row r="1" spans="2:4" ht="21" customHeight="1" x14ac:dyDescent="0.25">
      <c r="B1" s="82" t="s">
        <v>262</v>
      </c>
      <c r="C1" s="76"/>
      <c r="D1" s="76"/>
    </row>
    <row r="2" spans="2:4" ht="21" customHeight="1" x14ac:dyDescent="0.25">
      <c r="B2" s="82" t="s">
        <v>288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0</v>
      </c>
      <c r="C5" s="14">
        <v>0</v>
      </c>
      <c r="D5" s="28" t="s">
        <v>10</v>
      </c>
    </row>
    <row r="6" spans="2:4" ht="18" customHeight="1" x14ac:dyDescent="0.25">
      <c r="B6" s="16">
        <v>0</v>
      </c>
      <c r="C6" s="16">
        <v>0</v>
      </c>
      <c r="D6" s="29" t="s">
        <v>11</v>
      </c>
    </row>
    <row r="7" spans="2:4" ht="18" customHeight="1" x14ac:dyDescent="0.25">
      <c r="B7" s="14">
        <v>0</v>
      </c>
      <c r="C7" s="14">
        <v>0</v>
      </c>
      <c r="D7" s="28" t="s">
        <v>12</v>
      </c>
    </row>
    <row r="8" spans="2:4" ht="18" customHeight="1" x14ac:dyDescent="0.25">
      <c r="B8" s="16">
        <v>0</v>
      </c>
      <c r="C8" s="16">
        <v>0</v>
      </c>
      <c r="D8" s="29" t="s">
        <v>13</v>
      </c>
    </row>
    <row r="9" spans="2:4" ht="18" customHeight="1" x14ac:dyDescent="0.25">
      <c r="B9" s="14">
        <v>0</v>
      </c>
      <c r="C9" s="14">
        <v>0</v>
      </c>
      <c r="D9" s="28" t="s">
        <v>57</v>
      </c>
    </row>
    <row r="10" spans="2:4" ht="18" customHeight="1" x14ac:dyDescent="0.25">
      <c r="B10" s="16">
        <v>0</v>
      </c>
      <c r="C10" s="16">
        <v>0</v>
      </c>
      <c r="D10" s="29" t="s">
        <v>14</v>
      </c>
    </row>
    <row r="11" spans="2:4" ht="18" customHeight="1" x14ac:dyDescent="0.25">
      <c r="B11" s="14">
        <v>0</v>
      </c>
      <c r="C11" s="14">
        <v>0</v>
      </c>
      <c r="D11" s="28" t="s">
        <v>15</v>
      </c>
    </row>
    <row r="12" spans="2:4" ht="18" customHeight="1" x14ac:dyDescent="0.25">
      <c r="B12" s="16">
        <v>0</v>
      </c>
      <c r="C12" s="16">
        <v>0</v>
      </c>
      <c r="D12" s="29" t="s">
        <v>16</v>
      </c>
    </row>
    <row r="13" spans="2:4" ht="18" customHeight="1" x14ac:dyDescent="0.25">
      <c r="B13" s="14">
        <v>0</v>
      </c>
      <c r="C13" s="14">
        <v>0</v>
      </c>
      <c r="D13" s="28" t="s">
        <v>17</v>
      </c>
    </row>
    <row r="14" spans="2:4" ht="18" customHeight="1" x14ac:dyDescent="0.25">
      <c r="B14" s="16">
        <v>0</v>
      </c>
      <c r="C14" s="16">
        <v>0</v>
      </c>
      <c r="D14" s="29" t="s">
        <v>18</v>
      </c>
    </row>
    <row r="15" spans="2:4" ht="18" customHeight="1" x14ac:dyDescent="0.25">
      <c r="B15" s="14">
        <v>0</v>
      </c>
      <c r="C15" s="14">
        <v>0</v>
      </c>
      <c r="D15" s="28" t="s">
        <v>58</v>
      </c>
    </row>
    <row r="16" spans="2:4" ht="18" customHeight="1" x14ac:dyDescent="0.25">
      <c r="B16" s="16">
        <v>0</v>
      </c>
      <c r="C16" s="16">
        <v>0</v>
      </c>
      <c r="D16" s="29" t="s">
        <v>59</v>
      </c>
    </row>
    <row r="17" spans="2:4" ht="18" customHeight="1" x14ac:dyDescent="0.25">
      <c r="B17" s="14">
        <v>0</v>
      </c>
      <c r="C17" s="14">
        <v>0</v>
      </c>
      <c r="D17" s="28" t="s">
        <v>19</v>
      </c>
    </row>
    <row r="18" spans="2:4" ht="18" customHeight="1" x14ac:dyDescent="0.25">
      <c r="B18" s="16">
        <v>0</v>
      </c>
      <c r="C18" s="16">
        <v>0</v>
      </c>
      <c r="D18" s="29" t="s">
        <v>20</v>
      </c>
    </row>
    <row r="19" spans="2:4" ht="18" customHeight="1" x14ac:dyDescent="0.25">
      <c r="B19" s="52">
        <v>0</v>
      </c>
      <c r="C19" s="14">
        <v>-97154</v>
      </c>
      <c r="D19" s="28" t="s">
        <v>21</v>
      </c>
    </row>
    <row r="20" spans="2:4" ht="18" customHeight="1" x14ac:dyDescent="0.25">
      <c r="B20" s="16">
        <v>0</v>
      </c>
      <c r="C20" s="16">
        <v>115322</v>
      </c>
      <c r="D20" s="29" t="s">
        <v>60</v>
      </c>
    </row>
    <row r="21" spans="2:4" ht="18" customHeight="1" x14ac:dyDescent="0.25">
      <c r="B21" s="52">
        <v>0</v>
      </c>
      <c r="C21" s="14">
        <v>18168</v>
      </c>
      <c r="D21" s="28" t="s">
        <v>26</v>
      </c>
    </row>
    <row r="22" spans="2:4" ht="18" customHeight="1" x14ac:dyDescent="0.25">
      <c r="B22" s="16">
        <v>0</v>
      </c>
      <c r="C22" s="16">
        <v>-15796</v>
      </c>
      <c r="D22" s="29" t="s">
        <v>27</v>
      </c>
    </row>
    <row r="23" spans="2:4" ht="18" customHeight="1" x14ac:dyDescent="0.25">
      <c r="B23" s="52">
        <v>0</v>
      </c>
      <c r="C23" s="14">
        <v>0</v>
      </c>
      <c r="D23" s="28" t="s">
        <v>61</v>
      </c>
    </row>
    <row r="24" spans="2:4" ht="18" customHeight="1" x14ac:dyDescent="0.25">
      <c r="B24" s="16">
        <v>0</v>
      </c>
      <c r="C24" s="16">
        <v>2372</v>
      </c>
      <c r="D24" s="29" t="s">
        <v>22</v>
      </c>
    </row>
    <row r="25" spans="2:4" ht="18" customHeight="1" x14ac:dyDescent="0.25">
      <c r="B25" s="52">
        <v>0</v>
      </c>
      <c r="C25" s="14">
        <v>0</v>
      </c>
      <c r="D25" s="28" t="s">
        <v>23</v>
      </c>
    </row>
    <row r="26" spans="2:4" ht="18" customHeight="1" x14ac:dyDescent="0.25">
      <c r="B26" s="39">
        <v>0</v>
      </c>
      <c r="C26" s="39">
        <v>2372</v>
      </c>
      <c r="D26" s="40" t="s">
        <v>24</v>
      </c>
    </row>
    <row r="27" spans="2:4" ht="18" customHeight="1" x14ac:dyDescent="0.25">
      <c r="B27" s="52">
        <v>0</v>
      </c>
      <c r="C27" s="14"/>
      <c r="D27" s="28" t="s">
        <v>62</v>
      </c>
    </row>
    <row r="28" spans="2:4" ht="18" customHeight="1" x14ac:dyDescent="0.25">
      <c r="B28" s="16">
        <v>0</v>
      </c>
      <c r="C28" s="16">
        <v>7.57</v>
      </c>
      <c r="D28" s="29" t="s">
        <v>63</v>
      </c>
    </row>
    <row r="29" spans="2:4" ht="18" customHeight="1" x14ac:dyDescent="0.25">
      <c r="B29" s="52">
        <v>0</v>
      </c>
      <c r="C29" s="14">
        <v>-6.581666666666667</v>
      </c>
      <c r="D29" s="28" t="s">
        <v>64</v>
      </c>
    </row>
    <row r="30" spans="2:4" ht="18" customHeight="1" x14ac:dyDescent="0.25">
      <c r="B30" s="16">
        <v>0</v>
      </c>
      <c r="C30" s="16">
        <v>0.98833333333333329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75" style="60" customWidth="1"/>
    <col min="2" max="2" width="28.75" style="60" customWidth="1"/>
    <col min="3" max="3" width="25.75" style="60" customWidth="1"/>
    <col min="4" max="4" width="47.75" style="60" customWidth="1"/>
    <col min="5" max="16384" width="9" style="60"/>
  </cols>
  <sheetData>
    <row r="1" spans="2:4" ht="21" customHeight="1" x14ac:dyDescent="0.25">
      <c r="B1" s="82" t="s">
        <v>261</v>
      </c>
      <c r="C1" s="76"/>
      <c r="D1" s="76"/>
    </row>
    <row r="2" spans="2:4" ht="21" customHeight="1" x14ac:dyDescent="0.25">
      <c r="B2" s="83" t="s">
        <v>289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0</v>
      </c>
      <c r="C5" s="14">
        <v>188.120993</v>
      </c>
      <c r="D5" s="28" t="s">
        <v>29</v>
      </c>
    </row>
    <row r="6" spans="2:4" ht="18" customHeight="1" x14ac:dyDescent="0.25">
      <c r="B6" s="16">
        <v>0</v>
      </c>
      <c r="C6" s="16">
        <v>0</v>
      </c>
      <c r="D6" s="29" t="s">
        <v>30</v>
      </c>
    </row>
    <row r="7" spans="2:4" ht="18" customHeight="1" x14ac:dyDescent="0.25">
      <c r="B7" s="14">
        <v>0</v>
      </c>
      <c r="C7" s="14">
        <v>0</v>
      </c>
      <c r="D7" s="28" t="s">
        <v>31</v>
      </c>
    </row>
    <row r="8" spans="2:4" ht="18" customHeight="1" x14ac:dyDescent="0.25">
      <c r="B8" s="16">
        <v>0</v>
      </c>
      <c r="C8" s="16">
        <v>0</v>
      </c>
      <c r="D8" s="29" t="s">
        <v>32</v>
      </c>
    </row>
    <row r="9" spans="2:4" ht="18" customHeight="1" x14ac:dyDescent="0.25">
      <c r="B9" s="14">
        <v>0</v>
      </c>
      <c r="C9" s="14">
        <v>60277.005048999999</v>
      </c>
      <c r="D9" s="28" t="s">
        <v>33</v>
      </c>
    </row>
    <row r="10" spans="2:4" ht="18" customHeight="1" x14ac:dyDescent="0.25">
      <c r="B10" s="16">
        <v>0</v>
      </c>
      <c r="C10" s="16">
        <v>1638.888899</v>
      </c>
      <c r="D10" s="29" t="s">
        <v>34</v>
      </c>
    </row>
    <row r="11" spans="2:4" ht="18" customHeight="1" x14ac:dyDescent="0.25">
      <c r="B11" s="14">
        <v>0</v>
      </c>
      <c r="C11" s="14">
        <v>1406843.4647329999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0</v>
      </c>
      <c r="C15" s="14">
        <v>20350.568651999998</v>
      </c>
      <c r="D15" s="28" t="s">
        <v>39</v>
      </c>
    </row>
    <row r="16" spans="2:4" ht="18" customHeight="1" x14ac:dyDescent="0.25">
      <c r="B16" s="16">
        <v>0</v>
      </c>
      <c r="C16" s="16">
        <v>123071.325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f>SUM(B5:B17)</f>
        <v>0</v>
      </c>
      <c r="C18" s="35">
        <f>SUM(C5:C17)</f>
        <v>1612369.3733259998</v>
      </c>
      <c r="D18" s="36" t="s">
        <v>42</v>
      </c>
    </row>
    <row r="19" spans="2:4" ht="18" customHeight="1" thickTop="1" x14ac:dyDescent="0.25">
      <c r="B19" s="14">
        <v>0</v>
      </c>
      <c r="C19" s="14">
        <v>0</v>
      </c>
      <c r="D19" s="28" t="s">
        <v>43</v>
      </c>
    </row>
    <row r="20" spans="2:4" ht="18" customHeight="1" x14ac:dyDescent="0.25">
      <c r="B20" s="16">
        <v>0</v>
      </c>
      <c r="C20" s="16">
        <v>0</v>
      </c>
      <c r="D20" s="29" t="s">
        <v>44</v>
      </c>
    </row>
    <row r="21" spans="2:4" ht="18" customHeight="1" x14ac:dyDescent="0.25">
      <c r="B21" s="14">
        <v>0</v>
      </c>
      <c r="C21" s="14">
        <v>0</v>
      </c>
      <c r="D21" s="28" t="s">
        <v>45</v>
      </c>
    </row>
    <row r="22" spans="2:4" ht="18" customHeight="1" x14ac:dyDescent="0.25">
      <c r="B22" s="16">
        <v>0</v>
      </c>
      <c r="C22" s="16">
        <v>0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0</v>
      </c>
      <c r="C24" s="16">
        <v>30628.984039000003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0</v>
      </c>
      <c r="C26" s="16">
        <v>0</v>
      </c>
      <c r="D26" s="29" t="s">
        <v>50</v>
      </c>
    </row>
    <row r="27" spans="2:4" ht="18" customHeight="1" x14ac:dyDescent="0.25">
      <c r="B27" s="14">
        <v>0</v>
      </c>
      <c r="C27" s="14">
        <v>0</v>
      </c>
      <c r="D27" s="28" t="s">
        <v>51</v>
      </c>
    </row>
    <row r="28" spans="2:4" ht="18" customHeight="1" x14ac:dyDescent="0.25">
      <c r="B28" s="16">
        <v>0</v>
      </c>
      <c r="C28" s="16">
        <v>0</v>
      </c>
      <c r="D28" s="29" t="s">
        <v>52</v>
      </c>
    </row>
    <row r="29" spans="2:4" ht="18" customHeight="1" x14ac:dyDescent="0.25">
      <c r="B29" s="14">
        <v>0</v>
      </c>
      <c r="C29" s="14">
        <v>0</v>
      </c>
      <c r="D29" s="28" t="s">
        <v>53</v>
      </c>
    </row>
    <row r="30" spans="2:4" ht="18" customHeight="1" x14ac:dyDescent="0.25">
      <c r="B30" s="16">
        <v>0</v>
      </c>
      <c r="C30" s="16">
        <v>1902.237136</v>
      </c>
      <c r="D30" s="29" t="s">
        <v>54</v>
      </c>
    </row>
    <row r="31" spans="2:4" ht="18" customHeight="1" x14ac:dyDescent="0.25">
      <c r="B31" s="41">
        <f>SUM(B19:B30)</f>
        <v>0</v>
      </c>
      <c r="C31" s="41">
        <f>SUM(C19:C30)</f>
        <v>32531.221175000002</v>
      </c>
      <c r="D31" s="42" t="s">
        <v>3</v>
      </c>
    </row>
    <row r="32" spans="2:4" ht="18" customHeight="1" x14ac:dyDescent="0.25">
      <c r="B32" s="70">
        <v>0</v>
      </c>
      <c r="C32" s="70"/>
      <c r="D32" s="71" t="s">
        <v>268</v>
      </c>
    </row>
    <row r="33" spans="2:4" ht="18" customHeight="1" x14ac:dyDescent="0.25">
      <c r="B33" s="16">
        <v>0</v>
      </c>
      <c r="C33" s="16">
        <v>1500000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/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0</v>
      </c>
      <c r="C37" s="16">
        <v>3991.880324014186</v>
      </c>
      <c r="D37" s="29" t="s">
        <v>334</v>
      </c>
    </row>
    <row r="38" spans="2:4" ht="18" customHeight="1" x14ac:dyDescent="0.25">
      <c r="B38" s="14">
        <v>0</v>
      </c>
      <c r="C38" s="14">
        <v>7983.7606480283721</v>
      </c>
      <c r="D38" s="28" t="s">
        <v>335</v>
      </c>
    </row>
    <row r="39" spans="2:4" ht="17.25" customHeight="1" x14ac:dyDescent="0.25">
      <c r="B39" s="16"/>
      <c r="C39" s="16">
        <v>0</v>
      </c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>
        <v>0</v>
      </c>
      <c r="C41" s="16"/>
      <c r="D41" s="29" t="s">
        <v>337</v>
      </c>
    </row>
    <row r="42" spans="2:4" ht="17.25" customHeight="1" x14ac:dyDescent="0.25">
      <c r="B42" s="14">
        <v>0</v>
      </c>
      <c r="C42" s="14">
        <v>67862.46335224116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0</v>
      </c>
      <c r="C44" s="37">
        <f>SUM(C33:C43)</f>
        <v>1579838.1043242838</v>
      </c>
      <c r="D44" s="38" t="s">
        <v>7</v>
      </c>
    </row>
    <row r="45" spans="2:4" ht="17.25" customHeight="1" thickBot="1" x14ac:dyDescent="0.3">
      <c r="B45" s="35">
        <f>B31+B44</f>
        <v>0</v>
      </c>
      <c r="C45" s="35">
        <f>C31+C44</f>
        <v>1612369.3254992838</v>
      </c>
      <c r="D45" s="36" t="s">
        <v>55</v>
      </c>
    </row>
    <row r="46" spans="2:4" ht="17.25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C27" sqref="C27"/>
    </sheetView>
  </sheetViews>
  <sheetFormatPr defaultColWidth="9" defaultRowHeight="16.5" customHeight="1" x14ac:dyDescent="0.25"/>
  <cols>
    <col min="1" max="1" width="2.75" customWidth="1"/>
    <col min="2" max="2" width="28.75" customWidth="1"/>
    <col min="3" max="3" width="25.75" customWidth="1"/>
    <col min="4" max="4" width="35.75" customWidth="1"/>
  </cols>
  <sheetData>
    <row r="1" spans="2:4" ht="21" customHeight="1" x14ac:dyDescent="0.25">
      <c r="B1" s="82" t="s">
        <v>68</v>
      </c>
      <c r="C1" s="76"/>
      <c r="D1" s="76"/>
    </row>
    <row r="2" spans="2:4" ht="21" customHeight="1" x14ac:dyDescent="0.25">
      <c r="B2" s="82" t="s">
        <v>153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32.25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76562573</v>
      </c>
      <c r="C5" s="14">
        <v>135706751</v>
      </c>
      <c r="D5" s="28" t="s">
        <v>10</v>
      </c>
    </row>
    <row r="6" spans="2:4" ht="18" customHeight="1" x14ac:dyDescent="0.25">
      <c r="B6" s="16">
        <v>-10795007</v>
      </c>
      <c r="C6" s="16">
        <v>-18458364</v>
      </c>
      <c r="D6" s="29" t="s">
        <v>11</v>
      </c>
    </row>
    <row r="7" spans="2:4" ht="18" customHeight="1" x14ac:dyDescent="0.25">
      <c r="B7" s="14">
        <v>65767566</v>
      </c>
      <c r="C7" s="14">
        <v>117248387</v>
      </c>
      <c r="D7" s="28" t="s">
        <v>12</v>
      </c>
    </row>
    <row r="8" spans="2:4" ht="18" customHeight="1" x14ac:dyDescent="0.25">
      <c r="B8" s="16">
        <v>8217988</v>
      </c>
      <c r="C8" s="16">
        <v>18660669</v>
      </c>
      <c r="D8" s="29" t="s">
        <v>13</v>
      </c>
    </row>
    <row r="9" spans="2:4" ht="18" customHeight="1" x14ac:dyDescent="0.25">
      <c r="B9" s="14">
        <v>2189265</v>
      </c>
      <c r="C9" s="14">
        <v>3608865</v>
      </c>
      <c r="D9" s="28" t="s">
        <v>57</v>
      </c>
    </row>
    <row r="10" spans="2:4" ht="18" customHeight="1" x14ac:dyDescent="0.25">
      <c r="B10" s="16">
        <v>76174819</v>
      </c>
      <c r="C10" s="16">
        <v>139517921</v>
      </c>
      <c r="D10" s="29" t="s">
        <v>14</v>
      </c>
    </row>
    <row r="11" spans="2:4" ht="18" customHeight="1" x14ac:dyDescent="0.25">
      <c r="B11" s="14">
        <v>-62113764.199438326</v>
      </c>
      <c r="C11" s="14">
        <v>-97447055.800561681</v>
      </c>
      <c r="D11" s="28" t="s">
        <v>15</v>
      </c>
    </row>
    <row r="12" spans="2:4" ht="18" customHeight="1" x14ac:dyDescent="0.25">
      <c r="B12" s="16">
        <v>8013138.1726456629</v>
      </c>
      <c r="C12" s="16">
        <v>13444739.82735434</v>
      </c>
      <c r="D12" s="29" t="s">
        <v>16</v>
      </c>
    </row>
    <row r="13" spans="2:4" ht="18" customHeight="1" x14ac:dyDescent="0.25">
      <c r="B13" s="14">
        <v>-54100626.02679266</v>
      </c>
      <c r="C13" s="14">
        <v>-84002315.97320734</v>
      </c>
      <c r="D13" s="28" t="s">
        <v>17</v>
      </c>
    </row>
    <row r="14" spans="2:4" ht="18" customHeight="1" x14ac:dyDescent="0.25">
      <c r="B14" s="16">
        <v>-650830</v>
      </c>
      <c r="C14" s="16">
        <v>-646728</v>
      </c>
      <c r="D14" s="29" t="s">
        <v>18</v>
      </c>
    </row>
    <row r="15" spans="2:4" ht="18" customHeight="1" x14ac:dyDescent="0.25">
      <c r="B15" s="14">
        <v>100063</v>
      </c>
      <c r="C15" s="14">
        <v>-3802186</v>
      </c>
      <c r="D15" s="28" t="s">
        <v>58</v>
      </c>
    </row>
    <row r="16" spans="2:4" ht="18" customHeight="1" x14ac:dyDescent="0.25">
      <c r="B16" s="16">
        <v>-10604851</v>
      </c>
      <c r="C16" s="16">
        <v>-16620035</v>
      </c>
      <c r="D16" s="29" t="s">
        <v>59</v>
      </c>
    </row>
    <row r="17" spans="2:4" ht="18" customHeight="1" x14ac:dyDescent="0.25">
      <c r="B17" s="14">
        <v>-11155618</v>
      </c>
      <c r="C17" s="14">
        <v>-21068949</v>
      </c>
      <c r="D17" s="28" t="s">
        <v>19</v>
      </c>
    </row>
    <row r="18" spans="2:4" ht="18" customHeight="1" x14ac:dyDescent="0.25">
      <c r="B18" s="16">
        <v>10918574.97320734</v>
      </c>
      <c r="C18" s="16">
        <v>34446656.02679266</v>
      </c>
      <c r="D18" s="29" t="s">
        <v>20</v>
      </c>
    </row>
    <row r="19" spans="2:4" ht="18" customHeight="1" x14ac:dyDescent="0.25">
      <c r="B19" s="14">
        <v>-8526078</v>
      </c>
      <c r="C19" s="14">
        <v>-13399826</v>
      </c>
      <c r="D19" s="28" t="s">
        <v>21</v>
      </c>
    </row>
    <row r="20" spans="2:4" ht="18" customHeight="1" x14ac:dyDescent="0.25">
      <c r="B20" s="16">
        <v>7799257</v>
      </c>
      <c r="C20" s="16">
        <v>9022723</v>
      </c>
      <c r="D20" s="29" t="s">
        <v>60</v>
      </c>
    </row>
    <row r="21" spans="2:4" ht="18" customHeight="1" x14ac:dyDescent="0.25">
      <c r="B21" s="14">
        <v>10191753.97320734</v>
      </c>
      <c r="C21" s="14">
        <v>30069553.02679266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580503</v>
      </c>
      <c r="C23" s="14">
        <v>-10288</v>
      </c>
      <c r="D23" s="28" t="s">
        <v>61</v>
      </c>
    </row>
    <row r="24" spans="2:4" ht="18" customHeight="1" x14ac:dyDescent="0.25">
      <c r="B24" s="16">
        <v>10772256.97320734</v>
      </c>
      <c r="C24" s="16">
        <v>30059265.02679266</v>
      </c>
      <c r="D24" s="29" t="s">
        <v>22</v>
      </c>
    </row>
    <row r="25" spans="2:4" ht="18" customHeight="1" x14ac:dyDescent="0.25">
      <c r="B25" s="14">
        <v>0</v>
      </c>
      <c r="C25" s="14">
        <v>-55084</v>
      </c>
      <c r="D25" s="28" t="s">
        <v>23</v>
      </c>
    </row>
    <row r="26" spans="2:4" ht="18" customHeight="1" x14ac:dyDescent="0.25">
      <c r="B26" s="39">
        <v>10772256.97320734</v>
      </c>
      <c r="C26" s="39">
        <v>30004181.02679266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291.19297066306689</v>
      </c>
      <c r="C28" s="16">
        <v>857.55625790836177</v>
      </c>
      <c r="D28" s="29" t="s">
        <v>63</v>
      </c>
    </row>
    <row r="29" spans="2:4" ht="18" customHeight="1" x14ac:dyDescent="0.25">
      <c r="B29" s="14">
        <v>16.585799999999999</v>
      </c>
      <c r="C29" s="14">
        <v>-0.29394285714285712</v>
      </c>
      <c r="D29" s="28" t="s">
        <v>64</v>
      </c>
    </row>
    <row r="30" spans="2:4" ht="18" customHeight="1" x14ac:dyDescent="0.25">
      <c r="B30" s="16">
        <v>307.77877066306689</v>
      </c>
      <c r="C30" s="16">
        <v>857.26231505121893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875" style="60" customWidth="1"/>
    <col min="2" max="2" width="28.75" style="60" customWidth="1"/>
    <col min="3" max="3" width="25.75" style="60" customWidth="1"/>
    <col min="4" max="4" width="35.75" style="60" customWidth="1"/>
    <col min="5" max="16384" width="9" style="60"/>
  </cols>
  <sheetData>
    <row r="1" spans="2:4" ht="21" customHeight="1" x14ac:dyDescent="0.25">
      <c r="B1" s="82" t="s">
        <v>262</v>
      </c>
      <c r="C1" s="76"/>
      <c r="D1" s="76"/>
    </row>
    <row r="2" spans="2:4" ht="21" customHeight="1" x14ac:dyDescent="0.25">
      <c r="B2" s="82" t="s">
        <v>292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0</v>
      </c>
      <c r="C5" s="14">
        <v>0</v>
      </c>
      <c r="D5" s="28" t="s">
        <v>10</v>
      </c>
    </row>
    <row r="6" spans="2:4" ht="18" customHeight="1" x14ac:dyDescent="0.25">
      <c r="B6" s="16">
        <v>0</v>
      </c>
      <c r="C6" s="16">
        <v>0</v>
      </c>
      <c r="D6" s="29" t="s">
        <v>11</v>
      </c>
    </row>
    <row r="7" spans="2:4" ht="18" customHeight="1" x14ac:dyDescent="0.25">
      <c r="B7" s="14">
        <v>0</v>
      </c>
      <c r="C7" s="14">
        <v>0</v>
      </c>
      <c r="D7" s="28" t="s">
        <v>12</v>
      </c>
    </row>
    <row r="8" spans="2:4" ht="18" customHeight="1" x14ac:dyDescent="0.25">
      <c r="B8" s="16">
        <v>0</v>
      </c>
      <c r="C8" s="16">
        <v>0</v>
      </c>
      <c r="D8" s="29" t="s">
        <v>13</v>
      </c>
    </row>
    <row r="9" spans="2:4" ht="18" customHeight="1" x14ac:dyDescent="0.25">
      <c r="B9" s="14">
        <v>0</v>
      </c>
      <c r="C9" s="14">
        <v>0</v>
      </c>
      <c r="D9" s="28" t="s">
        <v>57</v>
      </c>
    </row>
    <row r="10" spans="2:4" ht="18" customHeight="1" x14ac:dyDescent="0.25">
      <c r="B10" s="16">
        <v>0</v>
      </c>
      <c r="C10" s="16">
        <v>0</v>
      </c>
      <c r="D10" s="29" t="s">
        <v>14</v>
      </c>
    </row>
    <row r="11" spans="2:4" ht="18" customHeight="1" x14ac:dyDescent="0.25">
      <c r="B11" s="14">
        <v>0</v>
      </c>
      <c r="C11" s="14">
        <v>0</v>
      </c>
      <c r="D11" s="28" t="s">
        <v>15</v>
      </c>
    </row>
    <row r="12" spans="2:4" ht="18" customHeight="1" x14ac:dyDescent="0.25">
      <c r="B12" s="16">
        <v>0</v>
      </c>
      <c r="C12" s="16">
        <v>0</v>
      </c>
      <c r="D12" s="29" t="s">
        <v>16</v>
      </c>
    </row>
    <row r="13" spans="2:4" ht="18" customHeight="1" x14ac:dyDescent="0.25">
      <c r="B13" s="14">
        <v>0</v>
      </c>
      <c r="C13" s="14">
        <v>0</v>
      </c>
      <c r="D13" s="28" t="s">
        <v>17</v>
      </c>
    </row>
    <row r="14" spans="2:4" ht="18" customHeight="1" x14ac:dyDescent="0.25">
      <c r="B14" s="16">
        <v>0</v>
      </c>
      <c r="C14" s="16">
        <v>0</v>
      </c>
      <c r="D14" s="29" t="s">
        <v>18</v>
      </c>
    </row>
    <row r="15" spans="2:4" ht="18" customHeight="1" x14ac:dyDescent="0.25">
      <c r="B15" s="14">
        <v>0</v>
      </c>
      <c r="C15" s="14">
        <v>0</v>
      </c>
      <c r="D15" s="28" t="s">
        <v>58</v>
      </c>
    </row>
    <row r="16" spans="2:4" ht="18" customHeight="1" x14ac:dyDescent="0.25">
      <c r="B16" s="16">
        <v>0</v>
      </c>
      <c r="C16" s="16">
        <v>0</v>
      </c>
      <c r="D16" s="29" t="s">
        <v>59</v>
      </c>
    </row>
    <row r="17" spans="2:4" ht="18" customHeight="1" x14ac:dyDescent="0.25">
      <c r="B17" s="14">
        <v>0</v>
      </c>
      <c r="C17" s="14">
        <v>0</v>
      </c>
      <c r="D17" s="28" t="s">
        <v>19</v>
      </c>
    </row>
    <row r="18" spans="2:4" ht="18" customHeight="1" x14ac:dyDescent="0.25">
      <c r="B18" s="16">
        <v>0</v>
      </c>
      <c r="C18" s="16">
        <v>0</v>
      </c>
      <c r="D18" s="29" t="s">
        <v>20</v>
      </c>
    </row>
    <row r="19" spans="2:4" ht="18" customHeight="1" x14ac:dyDescent="0.25">
      <c r="B19" s="14">
        <v>0</v>
      </c>
      <c r="C19" s="14">
        <v>-74324.629956999997</v>
      </c>
      <c r="D19" s="28" t="s">
        <v>21</v>
      </c>
    </row>
    <row r="20" spans="2:4" ht="18" customHeight="1" x14ac:dyDescent="0.25">
      <c r="B20" s="16">
        <v>0</v>
      </c>
      <c r="C20" s="16">
        <v>147942.73428128372</v>
      </c>
      <c r="D20" s="29" t="s">
        <v>60</v>
      </c>
    </row>
    <row r="21" spans="2:4" ht="18" customHeight="1" x14ac:dyDescent="0.25">
      <c r="B21" s="14">
        <v>0</v>
      </c>
      <c r="C21" s="14">
        <v>73618.104324283719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0</v>
      </c>
      <c r="C23" s="14">
        <v>25761</v>
      </c>
      <c r="D23" s="28" t="s">
        <v>61</v>
      </c>
    </row>
    <row r="24" spans="2:4" ht="18" customHeight="1" x14ac:dyDescent="0.25">
      <c r="B24" s="16">
        <v>0</v>
      </c>
      <c r="C24" s="16">
        <v>99379.104324283719</v>
      </c>
      <c r="D24" s="29" t="s">
        <v>22</v>
      </c>
    </row>
    <row r="25" spans="2:4" ht="18" customHeight="1" x14ac:dyDescent="0.25">
      <c r="B25" s="14">
        <v>0</v>
      </c>
      <c r="C25" s="14">
        <v>0</v>
      </c>
      <c r="D25" s="28" t="s">
        <v>23</v>
      </c>
    </row>
    <row r="26" spans="2:4" ht="18" customHeight="1" x14ac:dyDescent="0.25">
      <c r="B26" s="39">
        <v>0</v>
      </c>
      <c r="C26" s="39">
        <v>99379.104324283719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0</v>
      </c>
      <c r="C28" s="16">
        <v>24.539368108094575</v>
      </c>
      <c r="D28" s="29" t="s">
        <v>63</v>
      </c>
    </row>
    <row r="29" spans="2:4" ht="18" customHeight="1" x14ac:dyDescent="0.25">
      <c r="B29" s="14">
        <v>0</v>
      </c>
      <c r="C29" s="14">
        <v>8.5869999999999997</v>
      </c>
      <c r="D29" s="28" t="s">
        <v>64</v>
      </c>
    </row>
    <row r="30" spans="2:4" ht="18" customHeight="1" x14ac:dyDescent="0.25">
      <c r="B30" s="16">
        <v>0</v>
      </c>
      <c r="C30" s="16">
        <v>33.126368108094574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75" style="60" customWidth="1"/>
    <col min="2" max="2" width="28.75" style="60" customWidth="1"/>
    <col min="3" max="3" width="25.75" style="60" customWidth="1"/>
    <col min="4" max="4" width="47.75" style="60" customWidth="1"/>
    <col min="5" max="16384" width="9" style="60"/>
  </cols>
  <sheetData>
    <row r="1" spans="2:4" ht="21" customHeight="1" x14ac:dyDescent="0.25">
      <c r="B1" s="82" t="s">
        <v>261</v>
      </c>
      <c r="C1" s="76"/>
      <c r="D1" s="76"/>
    </row>
    <row r="2" spans="2:4" ht="21" customHeight="1" x14ac:dyDescent="0.25">
      <c r="B2" s="83" t="s">
        <v>291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0</v>
      </c>
      <c r="C5" s="14">
        <v>20165</v>
      </c>
      <c r="D5" s="28" t="s">
        <v>29</v>
      </c>
    </row>
    <row r="6" spans="2:4" ht="18" customHeight="1" x14ac:dyDescent="0.25">
      <c r="B6" s="16">
        <v>0</v>
      </c>
      <c r="C6" s="16">
        <v>0</v>
      </c>
      <c r="D6" s="29" t="s">
        <v>30</v>
      </c>
    </row>
    <row r="7" spans="2:4" ht="18" customHeight="1" x14ac:dyDescent="0.25">
      <c r="B7" s="14">
        <v>0</v>
      </c>
      <c r="C7" s="14">
        <v>587533</v>
      </c>
      <c r="D7" s="28" t="s">
        <v>31</v>
      </c>
    </row>
    <row r="8" spans="2:4" ht="18" customHeight="1" x14ac:dyDescent="0.25">
      <c r="B8" s="16">
        <v>0</v>
      </c>
      <c r="C8" s="16">
        <v>508187</v>
      </c>
      <c r="D8" s="29" t="s">
        <v>32</v>
      </c>
    </row>
    <row r="9" spans="2:4" ht="18" customHeight="1" x14ac:dyDescent="0.25">
      <c r="B9" s="14">
        <v>0</v>
      </c>
      <c r="C9" s="14">
        <v>40893</v>
      </c>
      <c r="D9" s="28" t="s">
        <v>33</v>
      </c>
    </row>
    <row r="10" spans="2:4" ht="18" customHeight="1" x14ac:dyDescent="0.25">
      <c r="B10" s="16">
        <v>0</v>
      </c>
      <c r="C10" s="16">
        <v>0</v>
      </c>
      <c r="D10" s="29" t="s">
        <v>34</v>
      </c>
    </row>
    <row r="11" spans="2:4" ht="18" customHeight="1" x14ac:dyDescent="0.25">
      <c r="B11" s="14">
        <v>0</v>
      </c>
      <c r="C11" s="14">
        <v>2834070.26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0</v>
      </c>
      <c r="C15" s="14">
        <v>423311</v>
      </c>
      <c r="D15" s="28" t="s">
        <v>39</v>
      </c>
    </row>
    <row r="16" spans="2:4" ht="18" customHeight="1" x14ac:dyDescent="0.25">
      <c r="B16" s="16">
        <v>0</v>
      </c>
      <c r="C16" s="16">
        <v>5751</v>
      </c>
      <c r="D16" s="29" t="s">
        <v>40</v>
      </c>
    </row>
    <row r="17" spans="2:4" ht="18" customHeight="1" x14ac:dyDescent="0.25">
      <c r="B17" s="14">
        <v>0</v>
      </c>
      <c r="C17" s="14">
        <v>0</v>
      </c>
      <c r="D17" s="28" t="s">
        <v>41</v>
      </c>
    </row>
    <row r="18" spans="2:4" ht="18" customHeight="1" thickBot="1" x14ac:dyDescent="0.3">
      <c r="B18" s="35">
        <v>0</v>
      </c>
      <c r="C18" s="35">
        <f>SUM(C5:C17)</f>
        <v>4419910.26</v>
      </c>
      <c r="D18" s="36" t="s">
        <v>42</v>
      </c>
    </row>
    <row r="19" spans="2:4" ht="18" customHeight="1" thickTop="1" x14ac:dyDescent="0.25">
      <c r="B19" s="14">
        <v>0</v>
      </c>
      <c r="C19" s="14">
        <v>0</v>
      </c>
      <c r="D19" s="28" t="s">
        <v>43</v>
      </c>
    </row>
    <row r="20" spans="2:4" ht="18" customHeight="1" x14ac:dyDescent="0.25">
      <c r="B20" s="16">
        <v>0</v>
      </c>
      <c r="C20" s="16">
        <v>478830</v>
      </c>
      <c r="D20" s="29" t="s">
        <v>44</v>
      </c>
    </row>
    <row r="21" spans="2:4" ht="18" customHeight="1" x14ac:dyDescent="0.25">
      <c r="B21" s="14">
        <v>0</v>
      </c>
      <c r="C21" s="14">
        <v>20004</v>
      </c>
      <c r="D21" s="28" t="s">
        <v>45</v>
      </c>
    </row>
    <row r="22" spans="2:4" ht="18" customHeight="1" x14ac:dyDescent="0.25">
      <c r="B22" s="16">
        <v>0</v>
      </c>
      <c r="C22" s="16">
        <v>27500</v>
      </c>
      <c r="D22" s="29" t="s">
        <v>46</v>
      </c>
    </row>
    <row r="23" spans="2:4" ht="18" customHeight="1" x14ac:dyDescent="0.25">
      <c r="B23" s="14">
        <v>0</v>
      </c>
      <c r="C23" s="14">
        <v>333020</v>
      </c>
      <c r="D23" s="28" t="s">
        <v>47</v>
      </c>
    </row>
    <row r="24" spans="2:4" ht="18" customHeight="1" x14ac:dyDescent="0.25">
      <c r="B24" s="16">
        <v>0</v>
      </c>
      <c r="C24" s="16">
        <v>58643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0</v>
      </c>
      <c r="C26" s="16">
        <v>843</v>
      </c>
      <c r="D26" s="29" t="s">
        <v>50</v>
      </c>
    </row>
    <row r="27" spans="2:4" ht="18" customHeight="1" x14ac:dyDescent="0.25">
      <c r="B27" s="14">
        <v>0</v>
      </c>
      <c r="C27" s="14">
        <v>0</v>
      </c>
      <c r="D27" s="28" t="s">
        <v>51</v>
      </c>
    </row>
    <row r="28" spans="2:4" ht="18" customHeight="1" x14ac:dyDescent="0.25">
      <c r="B28" s="16">
        <v>0</v>
      </c>
      <c r="C28" s="16">
        <v>519319</v>
      </c>
      <c r="D28" s="29" t="s">
        <v>52</v>
      </c>
    </row>
    <row r="29" spans="2:4" ht="18" customHeight="1" x14ac:dyDescent="0.25">
      <c r="B29" s="14">
        <v>0</v>
      </c>
      <c r="C29" s="14">
        <v>4205</v>
      </c>
      <c r="D29" s="28" t="s">
        <v>53</v>
      </c>
    </row>
    <row r="30" spans="2:4" ht="18" customHeight="1" x14ac:dyDescent="0.25">
      <c r="B30" s="16">
        <v>0</v>
      </c>
      <c r="C30" s="16">
        <v>0</v>
      </c>
      <c r="D30" s="29" t="s">
        <v>54</v>
      </c>
    </row>
    <row r="31" spans="2:4" ht="18" customHeight="1" x14ac:dyDescent="0.25">
      <c r="B31" s="41">
        <f>SUM(B19:B30)</f>
        <v>0</v>
      </c>
      <c r="C31" s="41">
        <f>SUM(C19:C30)</f>
        <v>1442364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0</v>
      </c>
      <c r="C33" s="16">
        <v>2500000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>
        <v>0</v>
      </c>
      <c r="C35" s="16">
        <v>0</v>
      </c>
      <c r="D35" s="29" t="s">
        <v>332</v>
      </c>
    </row>
    <row r="36" spans="2:4" ht="18" customHeight="1" x14ac:dyDescent="0.25">
      <c r="B36" s="14">
        <v>0</v>
      </c>
      <c r="C36" s="14">
        <v>0</v>
      </c>
      <c r="D36" s="28" t="s">
        <v>333</v>
      </c>
    </row>
    <row r="37" spans="2:4" ht="18" customHeight="1" x14ac:dyDescent="0.25">
      <c r="B37" s="16">
        <v>0</v>
      </c>
      <c r="C37" s="16">
        <v>25252</v>
      </c>
      <c r="D37" s="29" t="s">
        <v>334</v>
      </c>
    </row>
    <row r="38" spans="2:4" ht="18" customHeight="1" x14ac:dyDescent="0.25">
      <c r="B38" s="14">
        <v>0</v>
      </c>
      <c r="C38" s="14">
        <v>50505</v>
      </c>
      <c r="D38" s="28" t="s">
        <v>335</v>
      </c>
    </row>
    <row r="39" spans="2:4" ht="17.25" customHeight="1" x14ac:dyDescent="0.25">
      <c r="B39" s="16">
        <v>0</v>
      </c>
      <c r="C39" s="16">
        <v>0</v>
      </c>
      <c r="D39" s="29" t="s">
        <v>6</v>
      </c>
    </row>
    <row r="40" spans="2:4" ht="17.25" customHeight="1" x14ac:dyDescent="0.25">
      <c r="B40" s="14">
        <v>0</v>
      </c>
      <c r="C40" s="14">
        <v>0</v>
      </c>
      <c r="D40" s="28" t="s">
        <v>336</v>
      </c>
    </row>
    <row r="41" spans="2:4" ht="17.25" customHeight="1" x14ac:dyDescent="0.25">
      <c r="B41" s="16">
        <v>0</v>
      </c>
      <c r="C41" s="16">
        <v>0</v>
      </c>
      <c r="D41" s="29" t="s">
        <v>337</v>
      </c>
    </row>
    <row r="42" spans="2:4" ht="17.25" customHeight="1" x14ac:dyDescent="0.25">
      <c r="B42" s="14">
        <v>0</v>
      </c>
      <c r="C42" s="14">
        <v>401789</v>
      </c>
      <c r="D42" s="28" t="s">
        <v>338</v>
      </c>
    </row>
    <row r="43" spans="2:4" ht="17.25" customHeight="1" x14ac:dyDescent="0.25">
      <c r="B43" s="16">
        <v>0</v>
      </c>
      <c r="C43" s="16">
        <v>0</v>
      </c>
      <c r="D43" s="29" t="s">
        <v>339</v>
      </c>
    </row>
    <row r="44" spans="2:4" ht="17.25" customHeight="1" x14ac:dyDescent="0.25">
      <c r="B44" s="37">
        <f>SUM(B33:B43)</f>
        <v>0</v>
      </c>
      <c r="C44" s="37">
        <f>SUM(C33:C43)</f>
        <v>2977546</v>
      </c>
      <c r="D44" s="38" t="s">
        <v>7</v>
      </c>
    </row>
    <row r="45" spans="2:4" ht="17.25" customHeight="1" thickBot="1" x14ac:dyDescent="0.3">
      <c r="B45" s="35">
        <f>B31+B44</f>
        <v>0</v>
      </c>
      <c r="C45" s="35">
        <f>C31+C44</f>
        <v>4419910</v>
      </c>
      <c r="D45" s="36" t="s">
        <v>55</v>
      </c>
    </row>
    <row r="46" spans="2:4" ht="17.25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showGridLines="0" workbookViewId="0">
      <selection activeCell="D4" sqref="D4"/>
    </sheetView>
  </sheetViews>
  <sheetFormatPr defaultColWidth="9" defaultRowHeight="17.25" customHeight="1" x14ac:dyDescent="0.25"/>
  <cols>
    <col min="1" max="1" width="2.875" style="60" customWidth="1"/>
    <col min="2" max="2" width="28.75" style="60" customWidth="1"/>
    <col min="3" max="3" width="25.75" style="60" customWidth="1"/>
    <col min="4" max="4" width="35.75" style="60" customWidth="1"/>
    <col min="5" max="16384" width="9" style="60"/>
  </cols>
  <sheetData>
    <row r="1" spans="2:4" ht="21" customHeight="1" x14ac:dyDescent="0.25">
      <c r="B1" s="82" t="s">
        <v>262</v>
      </c>
      <c r="C1" s="76"/>
      <c r="D1" s="76"/>
    </row>
    <row r="2" spans="2:4" ht="21" customHeight="1" x14ac:dyDescent="0.25">
      <c r="B2" s="82" t="s">
        <v>290</v>
      </c>
      <c r="C2" s="76"/>
      <c r="D2" s="76"/>
    </row>
    <row r="3" spans="2:4" ht="27" customHeight="1" x14ac:dyDescent="0.25">
      <c r="B3" s="88" t="s">
        <v>0</v>
      </c>
      <c r="C3" s="88"/>
      <c r="D3" s="88"/>
    </row>
    <row r="4" spans="2:4" ht="27" customHeight="1" x14ac:dyDescent="0.25">
      <c r="B4" s="26" t="s">
        <v>276</v>
      </c>
      <c r="C4" s="51" t="s">
        <v>275</v>
      </c>
      <c r="D4" s="27" t="s">
        <v>2</v>
      </c>
    </row>
    <row r="5" spans="2:4" ht="18" customHeight="1" x14ac:dyDescent="0.25">
      <c r="B5" s="14">
        <v>0</v>
      </c>
      <c r="C5" s="14">
        <v>221952</v>
      </c>
      <c r="D5" s="28" t="s">
        <v>10</v>
      </c>
    </row>
    <row r="6" spans="2:4" ht="18" customHeight="1" x14ac:dyDescent="0.25">
      <c r="B6" s="16">
        <v>0</v>
      </c>
      <c r="C6" s="16">
        <v>-93649</v>
      </c>
      <c r="D6" s="29" t="s">
        <v>11</v>
      </c>
    </row>
    <row r="7" spans="2:4" ht="18" customHeight="1" x14ac:dyDescent="0.25">
      <c r="B7" s="14">
        <v>0</v>
      </c>
      <c r="C7" s="14">
        <v>128303</v>
      </c>
      <c r="D7" s="28" t="s">
        <v>12</v>
      </c>
    </row>
    <row r="8" spans="2:4" ht="18" customHeight="1" x14ac:dyDescent="0.25">
      <c r="B8" s="16">
        <v>0</v>
      </c>
      <c r="C8" s="16">
        <v>451</v>
      </c>
      <c r="D8" s="29" t="s">
        <v>13</v>
      </c>
    </row>
    <row r="9" spans="2:4" ht="18" customHeight="1" x14ac:dyDescent="0.25">
      <c r="B9" s="14">
        <v>0</v>
      </c>
      <c r="C9" s="14">
        <v>115091</v>
      </c>
      <c r="D9" s="28" t="s">
        <v>57</v>
      </c>
    </row>
    <row r="10" spans="2:4" ht="18" customHeight="1" x14ac:dyDescent="0.25">
      <c r="B10" s="16">
        <v>0</v>
      </c>
      <c r="C10" s="16">
        <v>243845</v>
      </c>
      <c r="D10" s="29" t="s">
        <v>14</v>
      </c>
    </row>
    <row r="11" spans="2:4" ht="18" customHeight="1" x14ac:dyDescent="0.25">
      <c r="B11" s="14">
        <v>0</v>
      </c>
      <c r="C11" s="14">
        <v>-843</v>
      </c>
      <c r="D11" s="28" t="s">
        <v>15</v>
      </c>
    </row>
    <row r="12" spans="2:4" ht="18" customHeight="1" x14ac:dyDescent="0.25">
      <c r="B12" s="16">
        <v>0</v>
      </c>
      <c r="C12" s="16">
        <v>612</v>
      </c>
      <c r="D12" s="29" t="s">
        <v>16</v>
      </c>
    </row>
    <row r="13" spans="2:4" ht="18" customHeight="1" x14ac:dyDescent="0.25">
      <c r="B13" s="14">
        <v>0</v>
      </c>
      <c r="C13" s="14">
        <v>-231</v>
      </c>
      <c r="D13" s="28" t="s">
        <v>17</v>
      </c>
    </row>
    <row r="14" spans="2:4" ht="18" customHeight="1" x14ac:dyDescent="0.25">
      <c r="B14" s="16">
        <v>0</v>
      </c>
      <c r="C14" s="16">
        <v>0</v>
      </c>
      <c r="D14" s="29" t="s">
        <v>18</v>
      </c>
    </row>
    <row r="15" spans="2:4" ht="18" customHeight="1" x14ac:dyDescent="0.25">
      <c r="B15" s="14">
        <v>0</v>
      </c>
      <c r="C15" s="14">
        <v>-4190</v>
      </c>
      <c r="D15" s="28" t="s">
        <v>58</v>
      </c>
    </row>
    <row r="16" spans="2:4" ht="18" customHeight="1" x14ac:dyDescent="0.25">
      <c r="B16" s="16">
        <v>0</v>
      </c>
      <c r="C16" s="16">
        <v>-116821</v>
      </c>
      <c r="D16" s="29" t="s">
        <v>59</v>
      </c>
    </row>
    <row r="17" spans="2:4" ht="18" customHeight="1" x14ac:dyDescent="0.25">
      <c r="B17" s="14">
        <v>0</v>
      </c>
      <c r="C17" s="14">
        <v>-121011</v>
      </c>
      <c r="D17" s="28" t="s">
        <v>19</v>
      </c>
    </row>
    <row r="18" spans="2:4" ht="18" customHeight="1" x14ac:dyDescent="0.25">
      <c r="B18" s="16">
        <v>0</v>
      </c>
      <c r="C18" s="16">
        <v>122603</v>
      </c>
      <c r="D18" s="29" t="s">
        <v>20</v>
      </c>
    </row>
    <row r="19" spans="2:4" ht="18" customHeight="1" x14ac:dyDescent="0.25">
      <c r="B19" s="14">
        <v>0</v>
      </c>
      <c r="C19" s="14">
        <v>-42135</v>
      </c>
      <c r="D19" s="28" t="s">
        <v>21</v>
      </c>
    </row>
    <row r="20" spans="2:4" ht="18" customHeight="1" x14ac:dyDescent="0.25">
      <c r="B20" s="16">
        <v>0</v>
      </c>
      <c r="C20" s="16">
        <v>114800</v>
      </c>
      <c r="D20" s="29" t="s">
        <v>60</v>
      </c>
    </row>
    <row r="21" spans="2:4" ht="18" customHeight="1" x14ac:dyDescent="0.25">
      <c r="B21" s="14">
        <v>0</v>
      </c>
      <c r="C21" s="14">
        <v>195268</v>
      </c>
      <c r="D21" s="28" t="s">
        <v>26</v>
      </c>
    </row>
    <row r="22" spans="2:4" ht="18" customHeight="1" x14ac:dyDescent="0.25">
      <c r="B22" s="16">
        <v>0</v>
      </c>
      <c r="C22" s="16">
        <v>0</v>
      </c>
      <c r="D22" s="29" t="s">
        <v>27</v>
      </c>
    </row>
    <row r="23" spans="2:4" ht="18" customHeight="1" x14ac:dyDescent="0.25">
      <c r="B23" s="14">
        <v>0</v>
      </c>
      <c r="C23" s="14">
        <v>56794</v>
      </c>
      <c r="D23" s="28" t="s">
        <v>61</v>
      </c>
    </row>
    <row r="24" spans="2:4" ht="18" customHeight="1" x14ac:dyDescent="0.25">
      <c r="B24" s="16">
        <v>0</v>
      </c>
      <c r="C24" s="16">
        <v>252062</v>
      </c>
      <c r="D24" s="29" t="s">
        <v>22</v>
      </c>
    </row>
    <row r="25" spans="2:4" ht="18" customHeight="1" x14ac:dyDescent="0.25">
      <c r="B25" s="14">
        <v>0</v>
      </c>
      <c r="C25" s="14">
        <v>-20004</v>
      </c>
      <c r="D25" s="28" t="s">
        <v>23</v>
      </c>
    </row>
    <row r="26" spans="2:4" ht="18" customHeight="1" x14ac:dyDescent="0.25">
      <c r="B26" s="39">
        <v>0</v>
      </c>
      <c r="C26" s="39">
        <v>232058</v>
      </c>
      <c r="D26" s="40" t="s">
        <v>24</v>
      </c>
    </row>
    <row r="27" spans="2:4" ht="18" customHeight="1" x14ac:dyDescent="0.25">
      <c r="B27" s="14"/>
      <c r="C27" s="14"/>
      <c r="D27" s="28" t="s">
        <v>62</v>
      </c>
    </row>
    <row r="28" spans="2:4" ht="18" customHeight="1" x14ac:dyDescent="0.25">
      <c r="B28" s="16">
        <v>0</v>
      </c>
      <c r="C28" s="16">
        <v>70.105599999999995</v>
      </c>
      <c r="D28" s="29" t="s">
        <v>63</v>
      </c>
    </row>
    <row r="29" spans="2:4" ht="18" customHeight="1" x14ac:dyDescent="0.25">
      <c r="B29" s="14">
        <v>0</v>
      </c>
      <c r="C29" s="14">
        <v>22.717600000000001</v>
      </c>
      <c r="D29" s="28" t="s">
        <v>64</v>
      </c>
    </row>
    <row r="30" spans="2:4" ht="18" customHeight="1" x14ac:dyDescent="0.25">
      <c r="B30" s="16">
        <v>0</v>
      </c>
      <c r="C30" s="16">
        <v>92.8232</v>
      </c>
      <c r="D30" s="22" t="s">
        <v>25</v>
      </c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showGridLines="0" workbookViewId="0">
      <selection activeCell="D4" sqref="D4"/>
    </sheetView>
  </sheetViews>
  <sheetFormatPr defaultColWidth="9.125" defaultRowHeight="15" x14ac:dyDescent="0.25"/>
  <cols>
    <col min="1" max="1" width="2.75" style="4" customWidth="1"/>
    <col min="2" max="2" width="28.75" style="4" customWidth="1"/>
    <col min="3" max="3" width="25.75" style="4" customWidth="1"/>
    <col min="4" max="4" width="43.75" style="4" customWidth="1"/>
    <col min="5" max="5" width="9.125" style="4"/>
    <col min="6" max="6" width="10" style="4" bestFit="1" customWidth="1"/>
    <col min="7" max="7" width="11.125" style="4" bestFit="1" customWidth="1"/>
    <col min="8" max="8" width="9.125" style="4"/>
    <col min="9" max="9" width="11.125" style="4" bestFit="1" customWidth="1"/>
    <col min="10" max="16384" width="9.125" style="4"/>
  </cols>
  <sheetData>
    <row r="1" spans="2:4" ht="21" customHeight="1" x14ac:dyDescent="0.25">
      <c r="B1" s="76" t="s">
        <v>145</v>
      </c>
      <c r="C1" s="76"/>
      <c r="D1" s="76"/>
    </row>
    <row r="2" spans="2:4" ht="21" customHeight="1" x14ac:dyDescent="0.25">
      <c r="B2" s="77" t="s">
        <v>190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6">
        <v>18912193</v>
      </c>
      <c r="C5" s="16">
        <v>12860178</v>
      </c>
      <c r="D5" s="29" t="s">
        <v>191</v>
      </c>
    </row>
    <row r="6" spans="2:4" ht="18" customHeight="1" x14ac:dyDescent="0.25">
      <c r="B6" s="33">
        <v>94695055</v>
      </c>
      <c r="C6" s="33">
        <v>119207701</v>
      </c>
      <c r="D6" s="43" t="s">
        <v>297</v>
      </c>
    </row>
    <row r="7" spans="2:4" ht="18" customHeight="1" x14ac:dyDescent="0.25">
      <c r="B7" s="16">
        <v>15715166</v>
      </c>
      <c r="C7" s="16">
        <v>18379721</v>
      </c>
      <c r="D7" s="17" t="s">
        <v>298</v>
      </c>
    </row>
    <row r="8" spans="2:4" ht="18" customHeight="1" x14ac:dyDescent="0.25">
      <c r="B8" s="33">
        <v>23741395</v>
      </c>
      <c r="C8" s="33">
        <v>30163644</v>
      </c>
      <c r="D8" s="43" t="s">
        <v>299</v>
      </c>
    </row>
    <row r="9" spans="2:4" ht="18" customHeight="1" x14ac:dyDescent="0.25">
      <c r="B9" s="16">
        <v>5847578</v>
      </c>
      <c r="C9" s="16">
        <v>8111174</v>
      </c>
      <c r="D9" s="17" t="s">
        <v>266</v>
      </c>
    </row>
    <row r="10" spans="2:4" ht="18" customHeight="1" x14ac:dyDescent="0.25">
      <c r="B10" s="33">
        <v>412549216</v>
      </c>
      <c r="C10" s="33">
        <v>556486530</v>
      </c>
      <c r="D10" s="43" t="s">
        <v>300</v>
      </c>
    </row>
    <row r="11" spans="2:4" ht="18" customHeight="1" x14ac:dyDescent="0.25">
      <c r="B11" s="16">
        <v>6855465</v>
      </c>
      <c r="C11" s="16">
        <v>28643576</v>
      </c>
      <c r="D11" s="17" t="s">
        <v>301</v>
      </c>
    </row>
    <row r="12" spans="2:4" ht="18" customHeight="1" x14ac:dyDescent="0.25">
      <c r="B12" s="33">
        <v>5148756</v>
      </c>
      <c r="C12" s="33">
        <v>2131695</v>
      </c>
      <c r="D12" s="43" t="s">
        <v>302</v>
      </c>
    </row>
    <row r="13" spans="2:4" ht="18" customHeight="1" x14ac:dyDescent="0.25">
      <c r="B13" s="16">
        <v>4707235</v>
      </c>
      <c r="C13" s="16">
        <v>5051793</v>
      </c>
      <c r="D13" s="17" t="s">
        <v>303</v>
      </c>
    </row>
    <row r="14" spans="2:4" ht="18" customHeight="1" x14ac:dyDescent="0.25">
      <c r="B14" s="33">
        <v>10891394</v>
      </c>
      <c r="C14" s="33">
        <v>52470989</v>
      </c>
      <c r="D14" s="43" t="s">
        <v>304</v>
      </c>
    </row>
    <row r="15" spans="2:4" ht="18" customHeight="1" x14ac:dyDescent="0.25">
      <c r="B15" s="16">
        <v>510911</v>
      </c>
      <c r="C15" s="16">
        <v>720054</v>
      </c>
      <c r="D15" s="17" t="s">
        <v>305</v>
      </c>
    </row>
    <row r="16" spans="2:4" ht="18" customHeight="1" x14ac:dyDescent="0.25">
      <c r="B16" s="33">
        <v>502257</v>
      </c>
      <c r="C16" s="33">
        <v>2243744</v>
      </c>
      <c r="D16" s="43" t="s">
        <v>306</v>
      </c>
    </row>
    <row r="17" spans="2:4" ht="18" customHeight="1" thickBot="1" x14ac:dyDescent="0.3">
      <c r="B17" s="35">
        <f>SUM(B5:B16)</f>
        <v>600076621</v>
      </c>
      <c r="C17" s="35">
        <f>SUM(C5:C16)</f>
        <v>836470799</v>
      </c>
      <c r="D17" s="62" t="s">
        <v>307</v>
      </c>
    </row>
    <row r="18" spans="2:4" ht="18" customHeight="1" thickTop="1" x14ac:dyDescent="0.25">
      <c r="B18" s="33">
        <v>12778526</v>
      </c>
      <c r="C18" s="33">
        <v>6751054</v>
      </c>
      <c r="D18" s="43" t="s">
        <v>308</v>
      </c>
    </row>
    <row r="19" spans="2:4" ht="18" customHeight="1" x14ac:dyDescent="0.25">
      <c r="B19" s="16">
        <v>1722777</v>
      </c>
      <c r="C19" s="16">
        <v>1883212</v>
      </c>
      <c r="D19" s="17" t="s">
        <v>309</v>
      </c>
    </row>
    <row r="20" spans="2:4" ht="18" customHeight="1" x14ac:dyDescent="0.25">
      <c r="B20" s="52" t="s">
        <v>296</v>
      </c>
      <c r="C20" s="52" t="s">
        <v>296</v>
      </c>
      <c r="D20" s="53" t="s">
        <v>295</v>
      </c>
    </row>
    <row r="21" spans="2:4" ht="18" customHeight="1" x14ac:dyDescent="0.25">
      <c r="B21" s="16">
        <v>93210000</v>
      </c>
      <c r="C21" s="16">
        <v>194210274</v>
      </c>
      <c r="D21" s="29" t="s">
        <v>50</v>
      </c>
    </row>
    <row r="22" spans="2:4" ht="18" customHeight="1" x14ac:dyDescent="0.25">
      <c r="B22" s="52">
        <v>21885739</v>
      </c>
      <c r="C22" s="52">
        <v>18451870</v>
      </c>
      <c r="D22" s="63" t="s">
        <v>310</v>
      </c>
    </row>
    <row r="23" spans="2:4" ht="18" customHeight="1" x14ac:dyDescent="0.25">
      <c r="B23" s="16">
        <v>99142282</v>
      </c>
      <c r="C23" s="16">
        <v>106131421</v>
      </c>
      <c r="D23" s="29" t="s">
        <v>192</v>
      </c>
    </row>
    <row r="24" spans="2:4" ht="18" customHeight="1" x14ac:dyDescent="0.25">
      <c r="B24" s="52">
        <v>196515187</v>
      </c>
      <c r="C24" s="52">
        <v>258253039</v>
      </c>
      <c r="D24" s="53" t="s">
        <v>267</v>
      </c>
    </row>
    <row r="25" spans="2:4" ht="18" customHeight="1" x14ac:dyDescent="0.25">
      <c r="B25" s="16">
        <v>53661888</v>
      </c>
      <c r="C25" s="16">
        <v>72852583</v>
      </c>
      <c r="D25" s="29" t="s">
        <v>53</v>
      </c>
    </row>
    <row r="26" spans="2:4" ht="18" customHeight="1" x14ac:dyDescent="0.25">
      <c r="B26" s="52">
        <v>930159</v>
      </c>
      <c r="C26" s="52">
        <v>1057300</v>
      </c>
      <c r="D26" s="53" t="s">
        <v>54</v>
      </c>
    </row>
    <row r="27" spans="2:4" ht="18" customHeight="1" thickBot="1" x14ac:dyDescent="0.3">
      <c r="B27" s="35">
        <f>SUM(B18:B26)</f>
        <v>479846558</v>
      </c>
      <c r="C27" s="35">
        <f>SUM(C18:C26)</f>
        <v>659590753</v>
      </c>
      <c r="D27" s="62" t="s">
        <v>311</v>
      </c>
    </row>
    <row r="28" spans="2:4" ht="18" customHeight="1" thickTop="1" x14ac:dyDescent="0.25">
      <c r="B28" s="52"/>
      <c r="C28" s="52"/>
      <c r="D28" s="53" t="s">
        <v>268</v>
      </c>
    </row>
    <row r="29" spans="2:4" ht="18" customHeight="1" x14ac:dyDescent="0.25">
      <c r="B29" s="16">
        <v>13700000</v>
      </c>
      <c r="C29" s="16">
        <v>13700000</v>
      </c>
      <c r="D29" s="29" t="s">
        <v>4</v>
      </c>
    </row>
    <row r="30" spans="2:4" ht="18" customHeight="1" x14ac:dyDescent="0.25">
      <c r="B30" s="52">
        <v>336821</v>
      </c>
      <c r="C30" s="52">
        <v>444825</v>
      </c>
      <c r="D30" s="53" t="s">
        <v>5</v>
      </c>
    </row>
    <row r="31" spans="2:4" ht="18" customHeight="1" x14ac:dyDescent="0.25">
      <c r="B31" s="16">
        <v>332907</v>
      </c>
      <c r="C31" s="16">
        <v>656918</v>
      </c>
      <c r="D31" s="17" t="s">
        <v>314</v>
      </c>
    </row>
    <row r="32" spans="2:4" ht="18" customHeight="1" x14ac:dyDescent="0.25">
      <c r="B32" s="52" t="s">
        <v>296</v>
      </c>
      <c r="C32" s="52">
        <v>41664069</v>
      </c>
      <c r="D32" s="63" t="s">
        <v>312</v>
      </c>
    </row>
    <row r="33" spans="2:9" ht="18" customHeight="1" x14ac:dyDescent="0.25">
      <c r="B33" s="16">
        <v>106342198</v>
      </c>
      <c r="C33" s="16">
        <v>120007144</v>
      </c>
      <c r="D33" s="29" t="s">
        <v>234</v>
      </c>
      <c r="G33" s="19"/>
      <c r="I33" s="19"/>
    </row>
    <row r="34" spans="2:9" ht="18" customHeight="1" x14ac:dyDescent="0.25">
      <c r="B34" s="52">
        <v>-481863</v>
      </c>
      <c r="C34" s="52">
        <v>407090</v>
      </c>
      <c r="D34" s="53" t="s">
        <v>193</v>
      </c>
    </row>
    <row r="35" spans="2:9" ht="18" customHeight="1" x14ac:dyDescent="0.25">
      <c r="B35" s="39">
        <f>SUM(B29:B34)</f>
        <v>120230063</v>
      </c>
      <c r="C35" s="39">
        <f>SUM(C29:C34)</f>
        <v>176880046</v>
      </c>
      <c r="D35" s="40" t="s">
        <v>7</v>
      </c>
    </row>
    <row r="36" spans="2:9" ht="18" customHeight="1" thickBot="1" x14ac:dyDescent="0.3">
      <c r="B36" s="35">
        <f>B27+B35</f>
        <v>600076621</v>
      </c>
      <c r="C36" s="35">
        <f>C27+C35</f>
        <v>836470799</v>
      </c>
      <c r="D36" s="62" t="s">
        <v>313</v>
      </c>
    </row>
    <row r="37" spans="2:9" ht="0" hidden="1" customHeight="1" x14ac:dyDescent="0.25">
      <c r="B37" s="5">
        <v>422689665</v>
      </c>
      <c r="C37" s="5"/>
    </row>
    <row r="38" spans="2:9" ht="15.75" thickTop="1" x14ac:dyDescent="0.25">
      <c r="B38" s="5"/>
      <c r="C38" s="5"/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workbookViewId="0">
      <selection activeCell="D4" sqref="D4"/>
    </sheetView>
  </sheetViews>
  <sheetFormatPr defaultColWidth="9.125" defaultRowHeight="15" x14ac:dyDescent="0.25"/>
  <cols>
    <col min="1" max="1" width="2.75" style="4" customWidth="1"/>
    <col min="2" max="2" width="28.75" style="4" customWidth="1"/>
    <col min="3" max="3" width="25.75" style="4" customWidth="1"/>
    <col min="4" max="4" width="39.625" style="4" customWidth="1"/>
    <col min="5" max="5" width="10.125" style="4" bestFit="1" customWidth="1"/>
    <col min="6" max="16384" width="9.125" style="4"/>
  </cols>
  <sheetData>
    <row r="1" spans="2:8" ht="21" customHeight="1" x14ac:dyDescent="0.25">
      <c r="B1" s="76" t="s">
        <v>146</v>
      </c>
      <c r="C1" s="76"/>
      <c r="D1" s="76"/>
    </row>
    <row r="2" spans="2:8" ht="21" customHeight="1" x14ac:dyDescent="0.25">
      <c r="B2" s="76" t="s">
        <v>194</v>
      </c>
      <c r="C2" s="76"/>
      <c r="D2" s="76"/>
    </row>
    <row r="3" spans="2:8" ht="27" customHeight="1" x14ac:dyDescent="0.25">
      <c r="B3" s="88" t="s">
        <v>0</v>
      </c>
      <c r="C3" s="88"/>
      <c r="D3" s="88"/>
    </row>
    <row r="4" spans="2:8" ht="27" customHeight="1" x14ac:dyDescent="0.25">
      <c r="B4" s="26" t="s">
        <v>286</v>
      </c>
      <c r="C4" s="51" t="s">
        <v>275</v>
      </c>
      <c r="D4" s="27" t="s">
        <v>2</v>
      </c>
    </row>
    <row r="5" spans="2:8" ht="18" customHeight="1" x14ac:dyDescent="0.25">
      <c r="B5" s="16">
        <v>162328572</v>
      </c>
      <c r="C5" s="16">
        <v>323892795</v>
      </c>
      <c r="D5" s="29" t="s">
        <v>195</v>
      </c>
    </row>
    <row r="6" spans="2:8" ht="18" customHeight="1" x14ac:dyDescent="0.25">
      <c r="B6" s="33">
        <v>-1116997</v>
      </c>
      <c r="C6" s="33">
        <v>-2815845</v>
      </c>
      <c r="D6" s="34" t="s">
        <v>196</v>
      </c>
    </row>
    <row r="7" spans="2:8" ht="18" customHeight="1" x14ac:dyDescent="0.25">
      <c r="B7" s="16">
        <f>SUM(B5:B6)</f>
        <v>161211575</v>
      </c>
      <c r="C7" s="16">
        <f>SUM(C5:C6)</f>
        <v>321076950</v>
      </c>
      <c r="D7" s="17" t="s">
        <v>197</v>
      </c>
    </row>
    <row r="8" spans="2:8" ht="18" customHeight="1" x14ac:dyDescent="0.25">
      <c r="B8" s="33">
        <v>63971505</v>
      </c>
      <c r="C8" s="33">
        <v>101531619</v>
      </c>
      <c r="D8" s="43" t="s">
        <v>320</v>
      </c>
    </row>
    <row r="9" spans="2:8" ht="18" customHeight="1" x14ac:dyDescent="0.25">
      <c r="B9" s="16">
        <v>239033</v>
      </c>
      <c r="C9" s="16">
        <v>266032</v>
      </c>
      <c r="D9" s="17" t="s">
        <v>321</v>
      </c>
    </row>
    <row r="10" spans="2:8" ht="18" customHeight="1" x14ac:dyDescent="0.25">
      <c r="B10" s="33">
        <f>SUM(B8:B9)</f>
        <v>64210538</v>
      </c>
      <c r="C10" s="33">
        <f>SUM(C8:C9)</f>
        <v>101797651</v>
      </c>
      <c r="D10" s="34"/>
    </row>
    <row r="11" spans="2:8" ht="18" customHeight="1" x14ac:dyDescent="0.25">
      <c r="B11" s="16">
        <f>B7+B10</f>
        <v>225422113</v>
      </c>
      <c r="C11" s="16">
        <f>C7+C10</f>
        <v>422874601</v>
      </c>
      <c r="D11" s="17" t="s">
        <v>322</v>
      </c>
    </row>
    <row r="12" spans="2:8" ht="18" customHeight="1" x14ac:dyDescent="0.45">
      <c r="B12" s="33">
        <v>-182745420</v>
      </c>
      <c r="C12" s="33">
        <v>-346343876</v>
      </c>
      <c r="D12" s="43" t="s">
        <v>235</v>
      </c>
      <c r="H12" s="6" t="s">
        <v>198</v>
      </c>
    </row>
    <row r="13" spans="2:8" ht="18" customHeight="1" x14ac:dyDescent="0.25">
      <c r="B13" s="16">
        <v>4950417</v>
      </c>
      <c r="C13" s="16">
        <v>6452931</v>
      </c>
      <c r="D13" s="17" t="s">
        <v>323</v>
      </c>
    </row>
    <row r="14" spans="2:8" ht="18" customHeight="1" x14ac:dyDescent="0.25">
      <c r="B14" s="33">
        <f>SUM(B12:B13)</f>
        <v>-177795003</v>
      </c>
      <c r="C14" s="33">
        <f>SUM(C12:C13)</f>
        <v>-339890945</v>
      </c>
      <c r="D14" s="34" t="s">
        <v>199</v>
      </c>
    </row>
    <row r="15" spans="2:8" ht="18" customHeight="1" x14ac:dyDescent="0.25">
      <c r="B15" s="16">
        <v>-3645957</v>
      </c>
      <c r="C15" s="44">
        <v>-19190694</v>
      </c>
      <c r="D15" s="29" t="s">
        <v>200</v>
      </c>
    </row>
    <row r="16" spans="2:8" ht="18" customHeight="1" x14ac:dyDescent="0.25">
      <c r="B16" s="33">
        <v>-38862121</v>
      </c>
      <c r="C16" s="33">
        <v>-53863565</v>
      </c>
      <c r="D16" s="43" t="s">
        <v>324</v>
      </c>
    </row>
    <row r="17" spans="2:5" ht="18" customHeight="1" x14ac:dyDescent="0.25">
      <c r="B17" s="16">
        <f>SUM(B15:B16)</f>
        <v>-42508078</v>
      </c>
      <c r="C17" s="16">
        <f>SUM(C15:C16)</f>
        <v>-73054259</v>
      </c>
      <c r="D17" s="29"/>
      <c r="E17" s="19"/>
    </row>
    <row r="18" spans="2:5" ht="18" customHeight="1" x14ac:dyDescent="0.25">
      <c r="B18" s="64">
        <f>B14+B17</f>
        <v>-220303081</v>
      </c>
      <c r="C18" s="64">
        <f>C14+C17</f>
        <v>-412945204</v>
      </c>
      <c r="D18" s="65" t="s">
        <v>325</v>
      </c>
    </row>
    <row r="19" spans="2:5" ht="18" customHeight="1" x14ac:dyDescent="0.25">
      <c r="B19" s="66">
        <v>5119032</v>
      </c>
      <c r="C19" s="66">
        <v>9929398</v>
      </c>
      <c r="D19" s="67" t="s">
        <v>326</v>
      </c>
    </row>
    <row r="20" spans="2:5" ht="18" customHeight="1" x14ac:dyDescent="0.25">
      <c r="B20" s="33">
        <v>-4355680</v>
      </c>
      <c r="C20" s="33">
        <v>-7292077</v>
      </c>
      <c r="D20" s="43" t="s">
        <v>327</v>
      </c>
    </row>
    <row r="21" spans="2:5" ht="18" customHeight="1" x14ac:dyDescent="0.25">
      <c r="B21" s="66">
        <f>SUM(B19:B20)</f>
        <v>763352</v>
      </c>
      <c r="C21" s="66">
        <f>SUM(C19:C20)</f>
        <v>2637321</v>
      </c>
      <c r="D21" s="67" t="s">
        <v>328</v>
      </c>
    </row>
    <row r="22" spans="2:5" ht="18" customHeight="1" x14ac:dyDescent="0.25">
      <c r="B22" s="33">
        <v>38307</v>
      </c>
      <c r="C22" s="33">
        <v>4615</v>
      </c>
      <c r="D22" s="43" t="s">
        <v>329</v>
      </c>
    </row>
    <row r="23" spans="2:5" ht="18" customHeight="1" thickBot="1" x14ac:dyDescent="0.3">
      <c r="B23" s="68">
        <f>SUM(B21:B22)</f>
        <v>801659</v>
      </c>
      <c r="C23" s="68">
        <f>SUM(C21:C22)</f>
        <v>2641936</v>
      </c>
      <c r="D23" s="69" t="s">
        <v>201</v>
      </c>
    </row>
    <row r="24" spans="2:5" ht="15.75" thickTop="1" x14ac:dyDescent="0.25">
      <c r="B24" s="19"/>
      <c r="C24" s="19"/>
    </row>
    <row r="25" spans="2:5" x14ac:dyDescent="0.25">
      <c r="B25" s="19"/>
    </row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C3" sqref="C3:D3"/>
    </sheetView>
  </sheetViews>
  <sheetFormatPr defaultColWidth="9.125" defaultRowHeight="15" x14ac:dyDescent="0.25"/>
  <cols>
    <col min="1" max="1" width="3.25" style="4" customWidth="1"/>
    <col min="2" max="3" width="45.25" style="4" customWidth="1"/>
    <col min="4" max="4" width="20.625" style="4" customWidth="1"/>
    <col min="5" max="16384" width="9.125" style="4"/>
  </cols>
  <sheetData>
    <row r="1" spans="2:4" ht="26.25" customHeight="1" x14ac:dyDescent="0.25">
      <c r="B1" s="94" t="s">
        <v>231</v>
      </c>
      <c r="C1" s="94"/>
    </row>
    <row r="2" spans="2:4" ht="30" customHeight="1" thickBot="1" x14ac:dyDescent="0.3">
      <c r="B2" s="95" t="s">
        <v>0</v>
      </c>
      <c r="C2" s="96"/>
      <c r="D2" s="7"/>
    </row>
    <row r="3" spans="2:4" ht="34.5" customHeight="1" thickBot="1" x14ac:dyDescent="0.3">
      <c r="B3" s="48" t="s">
        <v>236</v>
      </c>
      <c r="C3" s="102" t="s">
        <v>147</v>
      </c>
      <c r="D3" s="103"/>
    </row>
    <row r="4" spans="2:4" ht="20.25" customHeight="1" x14ac:dyDescent="0.25">
      <c r="B4" s="46">
        <v>78115766</v>
      </c>
      <c r="C4" s="49" t="s">
        <v>237</v>
      </c>
      <c r="D4" s="100" t="s">
        <v>239</v>
      </c>
    </row>
    <row r="5" spans="2:4" ht="20.25" customHeight="1" x14ac:dyDescent="0.25">
      <c r="B5" s="47">
        <v>28265705.543454207</v>
      </c>
      <c r="C5" s="50" t="s">
        <v>216</v>
      </c>
      <c r="D5" s="101"/>
    </row>
    <row r="6" spans="2:4" ht="20.25" customHeight="1" x14ac:dyDescent="0.25">
      <c r="B6" s="46">
        <v>24468207.337570999</v>
      </c>
      <c r="C6" s="49" t="s">
        <v>225</v>
      </c>
      <c r="D6" s="101"/>
    </row>
    <row r="7" spans="2:4" ht="20.25" customHeight="1" x14ac:dyDescent="0.25">
      <c r="B7" s="47">
        <v>20164043.444409367</v>
      </c>
      <c r="C7" s="50" t="s">
        <v>224</v>
      </c>
      <c r="D7" s="101"/>
    </row>
    <row r="8" spans="2:4" ht="20.25" customHeight="1" x14ac:dyDescent="0.25">
      <c r="B8" s="46">
        <v>19843677.400000002</v>
      </c>
      <c r="C8" s="49" t="s">
        <v>202</v>
      </c>
      <c r="D8" s="101"/>
    </row>
    <row r="9" spans="2:4" ht="20.25" customHeight="1" x14ac:dyDescent="0.25">
      <c r="B9" s="47">
        <v>14832531.912797732</v>
      </c>
      <c r="C9" s="50" t="s">
        <v>217</v>
      </c>
      <c r="D9" s="101"/>
    </row>
    <row r="10" spans="2:4" ht="20.25" customHeight="1" x14ac:dyDescent="0.25">
      <c r="B10" s="46">
        <v>14094772.726361401</v>
      </c>
      <c r="C10" s="49" t="s">
        <v>238</v>
      </c>
      <c r="D10" s="101"/>
    </row>
    <row r="11" spans="2:4" ht="20.25" customHeight="1" x14ac:dyDescent="0.25">
      <c r="B11" s="47">
        <v>9957166.3000000007</v>
      </c>
      <c r="C11" s="50" t="s">
        <v>218</v>
      </c>
      <c r="D11" s="101"/>
    </row>
    <row r="12" spans="2:4" ht="20.25" customHeight="1" x14ac:dyDescent="0.25">
      <c r="B12" s="46">
        <v>6568460.120000001</v>
      </c>
      <c r="C12" s="49" t="s">
        <v>226</v>
      </c>
      <c r="D12" s="101"/>
    </row>
    <row r="13" spans="2:4" ht="20.25" customHeight="1" x14ac:dyDescent="0.25">
      <c r="B13" s="47">
        <v>6178213.9081587186</v>
      </c>
      <c r="C13" s="50" t="s">
        <v>207</v>
      </c>
      <c r="D13" s="101"/>
    </row>
    <row r="14" spans="2:4" ht="20.25" customHeight="1" x14ac:dyDescent="0.25">
      <c r="B14" s="46">
        <v>5492599.4800000004</v>
      </c>
      <c r="C14" s="49" t="s">
        <v>208</v>
      </c>
      <c r="D14" s="101"/>
    </row>
    <row r="15" spans="2:4" ht="20.25" customHeight="1" x14ac:dyDescent="0.25">
      <c r="B15" s="47">
        <v>5284523.5600000005</v>
      </c>
      <c r="C15" s="50" t="s">
        <v>205</v>
      </c>
      <c r="D15" s="101"/>
    </row>
    <row r="16" spans="2:4" ht="20.25" customHeight="1" x14ac:dyDescent="0.25">
      <c r="B16" s="46">
        <v>5118744.2063354962</v>
      </c>
      <c r="C16" s="49" t="s">
        <v>277</v>
      </c>
      <c r="D16" s="101"/>
    </row>
    <row r="17" spans="2:4" ht="20.25" customHeight="1" x14ac:dyDescent="0.25">
      <c r="B17" s="47">
        <v>4943258.6000000006</v>
      </c>
      <c r="C17" s="50" t="s">
        <v>203</v>
      </c>
      <c r="D17" s="101"/>
    </row>
    <row r="18" spans="2:4" ht="20.25" customHeight="1" x14ac:dyDescent="0.25">
      <c r="B18" s="46">
        <v>4505728.2</v>
      </c>
      <c r="C18" s="49" t="s">
        <v>222</v>
      </c>
      <c r="D18" s="101"/>
    </row>
    <row r="19" spans="2:4" ht="20.25" customHeight="1" x14ac:dyDescent="0.25">
      <c r="B19" s="47">
        <v>4281148</v>
      </c>
      <c r="C19" s="50" t="s">
        <v>220</v>
      </c>
      <c r="D19" s="101"/>
    </row>
    <row r="20" spans="2:4" ht="20.25" customHeight="1" x14ac:dyDescent="0.25">
      <c r="B20" s="46">
        <v>3441914.2259999998</v>
      </c>
      <c r="C20" s="49" t="s">
        <v>204</v>
      </c>
      <c r="D20" s="101"/>
    </row>
    <row r="21" spans="2:4" ht="20.25" customHeight="1" x14ac:dyDescent="0.25">
      <c r="B21" s="47">
        <v>2272512.3068826003</v>
      </c>
      <c r="C21" s="50" t="s">
        <v>227</v>
      </c>
      <c r="D21" s="101"/>
    </row>
    <row r="22" spans="2:4" ht="20.25" customHeight="1" x14ac:dyDescent="0.25">
      <c r="B22" s="46">
        <v>2036579.8</v>
      </c>
      <c r="C22" s="49" t="s">
        <v>209</v>
      </c>
      <c r="D22" s="101"/>
    </row>
    <row r="23" spans="2:4" ht="20.25" customHeight="1" x14ac:dyDescent="0.25">
      <c r="B23" s="47">
        <v>2006551.8640000001</v>
      </c>
      <c r="C23" s="50" t="s">
        <v>210</v>
      </c>
      <c r="D23" s="101"/>
    </row>
    <row r="24" spans="2:4" ht="20.25" customHeight="1" x14ac:dyDescent="0.25">
      <c r="B24" s="46">
        <v>1174328</v>
      </c>
      <c r="C24" s="49" t="s">
        <v>223</v>
      </c>
      <c r="D24" s="101"/>
    </row>
    <row r="25" spans="2:4" ht="20.25" customHeight="1" x14ac:dyDescent="0.25">
      <c r="B25" s="47">
        <v>1055166</v>
      </c>
      <c r="C25" s="50" t="s">
        <v>269</v>
      </c>
      <c r="D25" s="101"/>
    </row>
    <row r="26" spans="2:4" ht="20.25" customHeight="1" x14ac:dyDescent="0.25">
      <c r="B26" s="46">
        <v>803694.20000000007</v>
      </c>
      <c r="C26" s="49" t="s">
        <v>240</v>
      </c>
      <c r="D26" s="101"/>
    </row>
    <row r="27" spans="2:4" ht="20.25" customHeight="1" x14ac:dyDescent="0.25">
      <c r="B27" s="47">
        <v>782885.20000000007</v>
      </c>
      <c r="C27" s="50" t="s">
        <v>228</v>
      </c>
      <c r="D27" s="101"/>
    </row>
    <row r="28" spans="2:4" ht="20.25" customHeight="1" x14ac:dyDescent="0.25">
      <c r="B28" s="46">
        <v>776189.20000000007</v>
      </c>
      <c r="C28" s="49" t="s">
        <v>270</v>
      </c>
      <c r="D28" s="101"/>
    </row>
    <row r="29" spans="2:4" ht="20.25" customHeight="1" x14ac:dyDescent="0.25">
      <c r="B29" s="47">
        <v>629577.32000000018</v>
      </c>
      <c r="C29" s="50" t="s">
        <v>206</v>
      </c>
      <c r="D29" s="101"/>
    </row>
    <row r="30" spans="2:4" ht="20.25" customHeight="1" x14ac:dyDescent="0.25">
      <c r="B30" s="46">
        <v>574864</v>
      </c>
      <c r="C30" s="49" t="s">
        <v>271</v>
      </c>
      <c r="D30" s="101"/>
    </row>
    <row r="31" spans="2:4" ht="20.25" customHeight="1" x14ac:dyDescent="0.25">
      <c r="B31" s="47">
        <v>571903</v>
      </c>
      <c r="C31" s="50" t="s">
        <v>213</v>
      </c>
      <c r="D31" s="101"/>
    </row>
    <row r="32" spans="2:4" ht="20.25" customHeight="1" x14ac:dyDescent="0.25">
      <c r="B32" s="46">
        <v>566711.6</v>
      </c>
      <c r="C32" s="49" t="s">
        <v>211</v>
      </c>
      <c r="D32" s="101"/>
    </row>
    <row r="33" spans="2:4" ht="20.25" customHeight="1" x14ac:dyDescent="0.25">
      <c r="B33" s="47">
        <v>553651</v>
      </c>
      <c r="C33" s="50" t="s">
        <v>278</v>
      </c>
      <c r="D33" s="101"/>
    </row>
    <row r="34" spans="2:4" ht="20.25" customHeight="1" x14ac:dyDescent="0.25">
      <c r="B34" s="46">
        <v>371973.2</v>
      </c>
      <c r="C34" s="49" t="s">
        <v>272</v>
      </c>
      <c r="D34" s="101"/>
    </row>
    <row r="35" spans="2:4" ht="20.25" customHeight="1" x14ac:dyDescent="0.25">
      <c r="B35" s="47">
        <v>324670.2</v>
      </c>
      <c r="C35" s="50" t="s">
        <v>212</v>
      </c>
      <c r="D35" s="101"/>
    </row>
    <row r="36" spans="2:4" ht="20.25" customHeight="1" x14ac:dyDescent="0.25">
      <c r="B36" s="46">
        <v>273815.2</v>
      </c>
      <c r="C36" s="49" t="s">
        <v>279</v>
      </c>
      <c r="D36" s="101"/>
    </row>
    <row r="37" spans="2:4" ht="20.25" customHeight="1" thickBot="1" x14ac:dyDescent="0.3">
      <c r="B37" s="47">
        <v>261427.20000000001</v>
      </c>
      <c r="C37" s="50" t="s">
        <v>280</v>
      </c>
      <c r="D37" s="101"/>
    </row>
    <row r="38" spans="2:4" ht="20.25" customHeight="1" x14ac:dyDescent="0.25">
      <c r="B38" s="57">
        <v>5014523</v>
      </c>
      <c r="C38" s="58" t="s">
        <v>221</v>
      </c>
      <c r="D38" s="97" t="s">
        <v>241</v>
      </c>
    </row>
    <row r="39" spans="2:4" ht="20.25" customHeight="1" x14ac:dyDescent="0.25">
      <c r="B39" s="46">
        <v>3701208</v>
      </c>
      <c r="C39" s="49" t="s">
        <v>219</v>
      </c>
      <c r="D39" s="98"/>
    </row>
    <row r="40" spans="2:4" ht="18" customHeight="1" x14ac:dyDescent="0.25">
      <c r="B40" s="47">
        <v>807495.60000000009</v>
      </c>
      <c r="C40" s="45" t="s">
        <v>230</v>
      </c>
      <c r="D40" s="98"/>
    </row>
    <row r="41" spans="2:4" ht="19.5" thickBot="1" x14ac:dyDescent="0.3">
      <c r="B41" s="55">
        <v>730429.60000000009</v>
      </c>
      <c r="C41" s="56" t="s">
        <v>229</v>
      </c>
      <c r="D41" s="99"/>
    </row>
    <row r="42" spans="2:4" ht="30.75" customHeight="1" x14ac:dyDescent="0.25">
      <c r="B42" s="90" t="s">
        <v>282</v>
      </c>
      <c r="C42" s="90"/>
      <c r="D42" s="90"/>
    </row>
    <row r="43" spans="2:4" ht="30.75" customHeight="1" x14ac:dyDescent="0.25">
      <c r="B43" s="90" t="s">
        <v>283</v>
      </c>
      <c r="C43" s="91"/>
      <c r="D43" s="91"/>
    </row>
    <row r="44" spans="2:4" ht="33.75" customHeight="1" x14ac:dyDescent="0.25">
      <c r="D44" s="59" t="s">
        <v>281</v>
      </c>
    </row>
    <row r="45" spans="2:4" ht="39.75" customHeight="1" x14ac:dyDescent="0.25">
      <c r="B45" s="92" t="s">
        <v>284</v>
      </c>
      <c r="C45" s="93"/>
      <c r="D45" s="93"/>
    </row>
    <row r="46" spans="2:4" ht="30.75" customHeight="1" x14ac:dyDescent="0.25">
      <c r="B46" s="82" t="s">
        <v>285</v>
      </c>
      <c r="C46" s="76"/>
      <c r="D46" s="76"/>
    </row>
  </sheetData>
  <mergeCells count="9">
    <mergeCell ref="B43:D43"/>
    <mergeCell ref="B45:D45"/>
    <mergeCell ref="B46:D46"/>
    <mergeCell ref="B1:C1"/>
    <mergeCell ref="B2:C2"/>
    <mergeCell ref="D38:D41"/>
    <mergeCell ref="B42:D42"/>
    <mergeCell ref="D4:D37"/>
    <mergeCell ref="C3:D3"/>
  </mergeCells>
  <pageMargins left="0.196850393700787" right="0.196850393700787" top="1.37795275590551" bottom="0.196850393700787" header="1.37795275590551" footer="0.196850393700787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showGridLines="0" workbookViewId="0">
      <selection activeCell="D4" sqref="D4"/>
    </sheetView>
  </sheetViews>
  <sheetFormatPr defaultColWidth="9" defaultRowHeight="18" customHeight="1" x14ac:dyDescent="0.25"/>
  <cols>
    <col min="1" max="1" width="2.75" customWidth="1"/>
    <col min="2" max="2" width="28.75" customWidth="1"/>
    <col min="3" max="3" width="25.75" customWidth="1"/>
    <col min="4" max="4" width="45.375" customWidth="1"/>
  </cols>
  <sheetData>
    <row r="1" spans="2:4" ht="21" customHeight="1" x14ac:dyDescent="0.25">
      <c r="B1" s="82" t="s">
        <v>69</v>
      </c>
      <c r="C1" s="76"/>
      <c r="D1" s="76"/>
    </row>
    <row r="2" spans="2:4" ht="21" customHeight="1" x14ac:dyDescent="0.25">
      <c r="B2" s="83" t="s">
        <v>70</v>
      </c>
      <c r="C2" s="77"/>
      <c r="D2" s="77"/>
    </row>
    <row r="3" spans="2:4" ht="27" customHeight="1" x14ac:dyDescent="0.25">
      <c r="B3" s="85" t="s">
        <v>0</v>
      </c>
      <c r="C3" s="86"/>
      <c r="D3" s="87"/>
    </row>
    <row r="4" spans="2:4" ht="27" customHeight="1" x14ac:dyDescent="0.25">
      <c r="B4" s="26" t="s">
        <v>276</v>
      </c>
      <c r="C4" s="51" t="s">
        <v>275</v>
      </c>
      <c r="D4" s="72" t="s">
        <v>2</v>
      </c>
    </row>
    <row r="5" spans="2:4" ht="18" customHeight="1" x14ac:dyDescent="0.25">
      <c r="B5" s="14">
        <v>11464747.725939</v>
      </c>
      <c r="C5" s="14">
        <v>23195170.029520001</v>
      </c>
      <c r="D5" s="28" t="s">
        <v>29</v>
      </c>
    </row>
    <row r="6" spans="2:4" ht="17.25" customHeight="1" x14ac:dyDescent="0.25">
      <c r="B6" s="16">
        <v>68621594.828812003</v>
      </c>
      <c r="C6" s="16">
        <v>120354654.649491</v>
      </c>
      <c r="D6" s="29" t="s">
        <v>30</v>
      </c>
    </row>
    <row r="7" spans="2:4" ht="18" customHeight="1" x14ac:dyDescent="0.25">
      <c r="B7" s="14">
        <v>4463723.7412259988</v>
      </c>
      <c r="C7" s="14">
        <v>7950797.0539009999</v>
      </c>
      <c r="D7" s="28" t="s">
        <v>31</v>
      </c>
    </row>
    <row r="8" spans="2:4" ht="18" customHeight="1" x14ac:dyDescent="0.25">
      <c r="B8" s="16">
        <v>27716723.934999995</v>
      </c>
      <c r="C8" s="16">
        <v>38772819.058355689</v>
      </c>
      <c r="D8" s="29" t="s">
        <v>32</v>
      </c>
    </row>
    <row r="9" spans="2:4" ht="18" customHeight="1" x14ac:dyDescent="0.25">
      <c r="B9" s="14">
        <v>57848595.752182998</v>
      </c>
      <c r="C9" s="14">
        <v>63053531.897070996</v>
      </c>
      <c r="D9" s="28" t="s">
        <v>33</v>
      </c>
    </row>
    <row r="10" spans="2:4" ht="18" customHeight="1" x14ac:dyDescent="0.25">
      <c r="B10" s="16">
        <v>7533799.5427529998</v>
      </c>
      <c r="C10" s="16">
        <v>9858933.6871329993</v>
      </c>
      <c r="D10" s="29" t="s">
        <v>34</v>
      </c>
    </row>
    <row r="11" spans="2:4" ht="18" customHeight="1" x14ac:dyDescent="0.25">
      <c r="B11" s="14">
        <v>43668614.892530993</v>
      </c>
      <c r="C11" s="14">
        <v>58122356.498203203</v>
      </c>
      <c r="D11" s="28" t="s">
        <v>35</v>
      </c>
    </row>
    <row r="12" spans="2:4" ht="18" customHeight="1" x14ac:dyDescent="0.25">
      <c r="B12" s="16">
        <v>0</v>
      </c>
      <c r="C12" s="16">
        <v>0</v>
      </c>
      <c r="D12" s="29" t="s">
        <v>36</v>
      </c>
    </row>
    <row r="13" spans="2:4" ht="18" customHeight="1" x14ac:dyDescent="0.25">
      <c r="B13" s="14">
        <v>0</v>
      </c>
      <c r="C13" s="14">
        <v>0</v>
      </c>
      <c r="D13" s="28" t="s">
        <v>37</v>
      </c>
    </row>
    <row r="14" spans="2:4" ht="18" customHeight="1" x14ac:dyDescent="0.25">
      <c r="B14" s="16">
        <v>0</v>
      </c>
      <c r="C14" s="16">
        <v>0</v>
      </c>
      <c r="D14" s="29" t="s">
        <v>38</v>
      </c>
    </row>
    <row r="15" spans="2:4" ht="18" customHeight="1" x14ac:dyDescent="0.25">
      <c r="B15" s="14">
        <v>22104041</v>
      </c>
      <c r="C15" s="14">
        <v>28877025</v>
      </c>
      <c r="D15" s="28" t="s">
        <v>39</v>
      </c>
    </row>
    <row r="16" spans="2:4" ht="18" customHeight="1" x14ac:dyDescent="0.25">
      <c r="B16" s="16">
        <v>317829</v>
      </c>
      <c r="C16" s="16">
        <v>989897</v>
      </c>
      <c r="D16" s="29" t="s">
        <v>40</v>
      </c>
    </row>
    <row r="17" spans="2:4" ht="18" customHeight="1" x14ac:dyDescent="0.25">
      <c r="B17" s="14">
        <v>61304</v>
      </c>
      <c r="C17" s="14">
        <v>88740</v>
      </c>
      <c r="D17" s="28" t="s">
        <v>41</v>
      </c>
    </row>
    <row r="18" spans="2:4" ht="18" customHeight="1" thickBot="1" x14ac:dyDescent="0.3">
      <c r="B18" s="35">
        <f>SUM(B5:B17)</f>
        <v>243800974.41844398</v>
      </c>
      <c r="C18" s="35">
        <f>SUM(C5:C17)</f>
        <v>351263924.87367487</v>
      </c>
      <c r="D18" s="36" t="s">
        <v>42</v>
      </c>
    </row>
    <row r="19" spans="2:4" ht="18" customHeight="1" thickTop="1" x14ac:dyDescent="0.25">
      <c r="B19" s="14">
        <v>6924820.3235090002</v>
      </c>
      <c r="C19" s="14">
        <v>3728745.4795879996</v>
      </c>
      <c r="D19" s="28" t="s">
        <v>43</v>
      </c>
    </row>
    <row r="20" spans="2:4" ht="18" customHeight="1" x14ac:dyDescent="0.25">
      <c r="B20" s="16">
        <v>6139614.4089119993</v>
      </c>
      <c r="C20" s="16">
        <v>1286199.6879169997</v>
      </c>
      <c r="D20" s="29" t="s">
        <v>44</v>
      </c>
    </row>
    <row r="21" spans="2:4" ht="18" customHeight="1" x14ac:dyDescent="0.25">
      <c r="B21" s="14">
        <v>300000</v>
      </c>
      <c r="C21" s="14">
        <v>1125565.5</v>
      </c>
      <c r="D21" s="28" t="s">
        <v>45</v>
      </c>
    </row>
    <row r="22" spans="2:4" ht="18" customHeight="1" x14ac:dyDescent="0.25">
      <c r="B22" s="16">
        <v>4181</v>
      </c>
      <c r="C22" s="16">
        <v>4181</v>
      </c>
      <c r="D22" s="29" t="s">
        <v>46</v>
      </c>
    </row>
    <row r="23" spans="2:4" ht="18" customHeight="1" x14ac:dyDescent="0.25">
      <c r="B23" s="14">
        <v>0</v>
      </c>
      <c r="C23" s="14">
        <v>0</v>
      </c>
      <c r="D23" s="28" t="s">
        <v>47</v>
      </c>
    </row>
    <row r="24" spans="2:4" ht="18" customHeight="1" x14ac:dyDescent="0.25">
      <c r="B24" s="16">
        <v>13201725.190773001</v>
      </c>
      <c r="C24" s="16">
        <v>29730318.605976004</v>
      </c>
      <c r="D24" s="29" t="s">
        <v>48</v>
      </c>
    </row>
    <row r="25" spans="2:4" ht="18" customHeight="1" x14ac:dyDescent="0.25">
      <c r="B25" s="14">
        <v>0</v>
      </c>
      <c r="C25" s="14">
        <v>0</v>
      </c>
      <c r="D25" s="28" t="s">
        <v>49</v>
      </c>
    </row>
    <row r="26" spans="2:4" ht="18" customHeight="1" x14ac:dyDescent="0.25">
      <c r="B26" s="16">
        <v>49706322.927599996</v>
      </c>
      <c r="C26" s="16">
        <v>70887185.519999996</v>
      </c>
      <c r="D26" s="29" t="s">
        <v>50</v>
      </c>
    </row>
    <row r="27" spans="2:4" ht="18" customHeight="1" x14ac:dyDescent="0.25">
      <c r="B27" s="14">
        <v>1630127.3159593851</v>
      </c>
      <c r="C27" s="14">
        <v>2084577.5708313866</v>
      </c>
      <c r="D27" s="28" t="s">
        <v>51</v>
      </c>
    </row>
    <row r="28" spans="2:4" ht="18" customHeight="1" x14ac:dyDescent="0.25">
      <c r="B28" s="16">
        <v>102106070.935</v>
      </c>
      <c r="C28" s="16">
        <v>156525215.23618457</v>
      </c>
      <c r="D28" s="29" t="s">
        <v>52</v>
      </c>
    </row>
    <row r="29" spans="2:4" ht="18" customHeight="1" x14ac:dyDescent="0.25">
      <c r="B29" s="14">
        <v>11688171</v>
      </c>
      <c r="C29" s="14">
        <v>21192335.554333337</v>
      </c>
      <c r="D29" s="28" t="s">
        <v>53</v>
      </c>
    </row>
    <row r="30" spans="2:4" ht="18" customHeight="1" x14ac:dyDescent="0.25">
      <c r="B30" s="16">
        <v>3913842.9874249999</v>
      </c>
      <c r="C30" s="16">
        <v>5126422</v>
      </c>
      <c r="D30" s="29" t="s">
        <v>54</v>
      </c>
    </row>
    <row r="31" spans="2:4" ht="18" customHeight="1" x14ac:dyDescent="0.25">
      <c r="B31" s="41">
        <f>SUM(B19:B30)</f>
        <v>195614876.08917835</v>
      </c>
      <c r="C31" s="41">
        <f>SUM(C19:C30)</f>
        <v>291690746.15483028</v>
      </c>
      <c r="D31" s="42" t="s">
        <v>3</v>
      </c>
    </row>
    <row r="32" spans="2:4" ht="18" customHeight="1" x14ac:dyDescent="0.25">
      <c r="B32" s="70"/>
      <c r="C32" s="70"/>
      <c r="D32" s="71" t="s">
        <v>268</v>
      </c>
    </row>
    <row r="33" spans="2:4" ht="18" customHeight="1" x14ac:dyDescent="0.25">
      <c r="B33" s="16">
        <v>19457022</v>
      </c>
      <c r="C33" s="16">
        <v>19457022</v>
      </c>
      <c r="D33" s="29" t="s">
        <v>330</v>
      </c>
    </row>
    <row r="34" spans="2:4" ht="18" customHeight="1" x14ac:dyDescent="0.25">
      <c r="B34" s="14">
        <v>0</v>
      </c>
      <c r="C34" s="14">
        <v>0</v>
      </c>
      <c r="D34" s="28" t="s">
        <v>331</v>
      </c>
    </row>
    <row r="35" spans="2:4" ht="18" customHeight="1" x14ac:dyDescent="0.25">
      <c r="B35" s="16"/>
      <c r="C35" s="16"/>
      <c r="D35" s="29" t="s">
        <v>332</v>
      </c>
    </row>
    <row r="36" spans="2:4" ht="18" customHeight="1" x14ac:dyDescent="0.25">
      <c r="B36" s="14">
        <v>276271</v>
      </c>
      <c r="C36" s="14">
        <v>1052062</v>
      </c>
      <c r="D36" s="28" t="s">
        <v>333</v>
      </c>
    </row>
    <row r="37" spans="2:4" ht="18" customHeight="1" x14ac:dyDescent="0.25">
      <c r="B37" s="16">
        <v>1616865.7988596968</v>
      </c>
      <c r="C37" s="16">
        <v>1945701.998859697</v>
      </c>
      <c r="D37" s="29" t="s">
        <v>334</v>
      </c>
    </row>
    <row r="38" spans="2:4" ht="18" customHeight="1" x14ac:dyDescent="0.25">
      <c r="B38" s="14">
        <v>3292163.5977193937</v>
      </c>
      <c r="C38" s="14">
        <v>4790256.1366543137</v>
      </c>
      <c r="D38" s="28" t="s">
        <v>335</v>
      </c>
    </row>
    <row r="39" spans="2:4" ht="18" customHeight="1" x14ac:dyDescent="0.25">
      <c r="B39" s="16">
        <v>863</v>
      </c>
      <c r="C39" s="16">
        <v>863</v>
      </c>
      <c r="D39" s="29" t="s">
        <v>6</v>
      </c>
    </row>
    <row r="40" spans="2:4" ht="18" customHeight="1" x14ac:dyDescent="0.25">
      <c r="B40" s="14">
        <v>445368</v>
      </c>
      <c r="C40" s="14">
        <v>445368</v>
      </c>
      <c r="D40" s="28" t="s">
        <v>336</v>
      </c>
    </row>
    <row r="41" spans="2:4" ht="18" customHeight="1" x14ac:dyDescent="0.25">
      <c r="B41" s="16"/>
      <c r="C41" s="16"/>
      <c r="D41" s="29" t="s">
        <v>337</v>
      </c>
    </row>
    <row r="42" spans="2:4" ht="18" customHeight="1" x14ac:dyDescent="0.25">
      <c r="B42" s="14">
        <v>25288244.580614846</v>
      </c>
      <c r="C42" s="14">
        <v>35640840.322455071</v>
      </c>
      <c r="D42" s="28" t="s">
        <v>338</v>
      </c>
    </row>
    <row r="43" spans="2:4" ht="18" customHeight="1" x14ac:dyDescent="0.25">
      <c r="B43" s="16">
        <v>-2190700</v>
      </c>
      <c r="C43" s="16">
        <v>-3758935</v>
      </c>
      <c r="D43" s="29" t="s">
        <v>339</v>
      </c>
    </row>
    <row r="44" spans="2:4" ht="18" customHeight="1" x14ac:dyDescent="0.25">
      <c r="B44" s="37">
        <f>SUM(B33:B43)</f>
        <v>48186097.977193937</v>
      </c>
      <c r="C44" s="37">
        <f>SUM(C33:C43)</f>
        <v>59573178.457969084</v>
      </c>
      <c r="D44" s="38" t="s">
        <v>7</v>
      </c>
    </row>
    <row r="45" spans="2:4" ht="18" customHeight="1" thickBot="1" x14ac:dyDescent="0.3">
      <c r="B45" s="35">
        <f>B31+B44</f>
        <v>243800974.06637228</v>
      </c>
      <c r="C45" s="35">
        <f>C31+C44</f>
        <v>351263924.61279935</v>
      </c>
      <c r="D45" s="36" t="s">
        <v>55</v>
      </c>
    </row>
    <row r="46" spans="2:4" ht="18" customHeight="1" thickTop="1" x14ac:dyDescent="0.25"/>
  </sheetData>
  <mergeCells count="3">
    <mergeCell ref="B1:D1"/>
    <mergeCell ref="B2:D2"/>
    <mergeCell ref="B3:D3"/>
  </mergeCells>
  <pageMargins left="0.196850393700787" right="0.196850393700787" top="1.37795275590551" bottom="0.196850393700787" header="1.37795275590551" footer="0.196850393700787"/>
  <pageSetup paperSize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85</vt:i4>
      </vt:variant>
      <vt:variant>
        <vt:lpstr>Named Ranges</vt:lpstr>
      </vt:variant>
      <vt:variant>
        <vt:i4>80</vt:i4>
      </vt:variant>
    </vt:vector>
  </HeadingPairs>
  <TitlesOfParts>
    <vt:vector size="165" baseType="lpstr">
      <vt:lpstr>صورت وضعیت تجمیعی</vt:lpstr>
      <vt:lpstr>صورت تجمیعی</vt:lpstr>
      <vt:lpstr>ایران1</vt:lpstr>
      <vt:lpstr>ایران2</vt:lpstr>
      <vt:lpstr>آسیا1</vt:lpstr>
      <vt:lpstr>آسیا2</vt:lpstr>
      <vt:lpstr>البرز1</vt:lpstr>
      <vt:lpstr>البرز2</vt:lpstr>
      <vt:lpstr>دانا1</vt:lpstr>
      <vt:lpstr>دانا2</vt:lpstr>
      <vt:lpstr>پارسیان1</vt:lpstr>
      <vt:lpstr>پارسیان2</vt:lpstr>
      <vt:lpstr>رازی1</vt:lpstr>
      <vt:lpstr>رازی2</vt:lpstr>
      <vt:lpstr>کارآفرین1</vt:lpstr>
      <vt:lpstr>کارآفرین2</vt:lpstr>
      <vt:lpstr>سینا1</vt:lpstr>
      <vt:lpstr>سینا2</vt:lpstr>
      <vt:lpstr>ملت1</vt:lpstr>
      <vt:lpstr>ملت2</vt:lpstr>
      <vt:lpstr>اتکایی امین1</vt:lpstr>
      <vt:lpstr>اتکایی امین2</vt:lpstr>
      <vt:lpstr>امید1</vt:lpstr>
      <vt:lpstr>امید2</vt:lpstr>
      <vt:lpstr>حافظ1</vt:lpstr>
      <vt:lpstr>حافظ2</vt:lpstr>
      <vt:lpstr>دی1</vt:lpstr>
      <vt:lpstr>دی2</vt:lpstr>
      <vt:lpstr>سامان1</vt:lpstr>
      <vt:lpstr>سامان2</vt:lpstr>
      <vt:lpstr>اتکایی ایران معین1</vt:lpstr>
      <vt:lpstr>اتکایی ایران معین2</vt:lpstr>
      <vt:lpstr>نوین1</vt:lpstr>
      <vt:lpstr>نوین2</vt:lpstr>
      <vt:lpstr>پاسارگاد1</vt:lpstr>
      <vt:lpstr>پاسارگاد2</vt:lpstr>
      <vt:lpstr>معلم1</vt:lpstr>
      <vt:lpstr>معلم2</vt:lpstr>
      <vt:lpstr>میهن1</vt:lpstr>
      <vt:lpstr>میهن2</vt:lpstr>
      <vt:lpstr>اتکایی ایرانیان1</vt:lpstr>
      <vt:lpstr>اتکایی ایرانیان2</vt:lpstr>
      <vt:lpstr>کوثر1</vt:lpstr>
      <vt:lpstr>کوثر2</vt:lpstr>
      <vt:lpstr>ما1</vt:lpstr>
      <vt:lpstr>ما2</vt:lpstr>
      <vt:lpstr>کیش1</vt:lpstr>
      <vt:lpstr>کیش2</vt:lpstr>
      <vt:lpstr>آرمان1</vt:lpstr>
      <vt:lpstr>آرمان2</vt:lpstr>
      <vt:lpstr>آسماری1</vt:lpstr>
      <vt:lpstr>آسماری2</vt:lpstr>
      <vt:lpstr>قشم1</vt:lpstr>
      <vt:lpstr>قشم2</vt:lpstr>
      <vt:lpstr>تعاون1</vt:lpstr>
      <vt:lpstr>تعاون2</vt:lpstr>
      <vt:lpstr>سرمد1</vt:lpstr>
      <vt:lpstr>سرمد2</vt:lpstr>
      <vt:lpstr>تجارت نو1</vt:lpstr>
      <vt:lpstr>تجارت نو2</vt:lpstr>
      <vt:lpstr>خاورمیانه1</vt:lpstr>
      <vt:lpstr>خاورمیانه2</vt:lpstr>
      <vt:lpstr>حکمت صبا1</vt:lpstr>
      <vt:lpstr>حکمت صبا2</vt:lpstr>
      <vt:lpstr>باران1</vt:lpstr>
      <vt:lpstr>باران2</vt:lpstr>
      <vt:lpstr>اتکایی سامان1</vt:lpstr>
      <vt:lpstr>اتکایی سامان2</vt:lpstr>
      <vt:lpstr>اتکایی تهران رواک1</vt:lpstr>
      <vt:lpstr>اتکایی تهران رواک2</vt:lpstr>
      <vt:lpstr>اتکایی آوای پارس1</vt:lpstr>
      <vt:lpstr>اتکایی آوای پارس2</vt:lpstr>
      <vt:lpstr>کاریزما1</vt:lpstr>
      <vt:lpstr>کاریزما2</vt:lpstr>
      <vt:lpstr>هوشمند فردا1</vt:lpstr>
      <vt:lpstr>هوشمند فردا2</vt:lpstr>
      <vt:lpstr>زندگی هامرز1</vt:lpstr>
      <vt:lpstr>زندگی هامرز2</vt:lpstr>
      <vt:lpstr>پردیس1</vt:lpstr>
      <vt:lpstr>پردیس2</vt:lpstr>
      <vt:lpstr>اتکایی رایا1</vt:lpstr>
      <vt:lpstr>اتکایی رایا2</vt:lpstr>
      <vt:lpstr>بیمه مرکزی1</vt:lpstr>
      <vt:lpstr>بیمه مرکزی2</vt:lpstr>
      <vt:lpstr>ظرفیت مجاز نگهداری</vt:lpstr>
      <vt:lpstr>'اتکایی امین1'!Print_Titles</vt:lpstr>
      <vt:lpstr>'اتکایی امین2'!Print_Titles</vt:lpstr>
      <vt:lpstr>'اتکایی آوای پارس1'!Print_Titles</vt:lpstr>
      <vt:lpstr>'اتکایی آوای پارس2'!Print_Titles</vt:lpstr>
      <vt:lpstr>'اتکایی ایران معین1'!Print_Titles</vt:lpstr>
      <vt:lpstr>'اتکایی ایران معین2'!Print_Titles</vt:lpstr>
      <vt:lpstr>'اتکایی ایرانیان1'!Print_Titles</vt:lpstr>
      <vt:lpstr>'اتکایی ایرانیان2'!Print_Titles</vt:lpstr>
      <vt:lpstr>'اتکایی تهران رواک1'!Print_Titles</vt:lpstr>
      <vt:lpstr>'اتکایی تهران رواک2'!Print_Titles</vt:lpstr>
      <vt:lpstr>'اتکایی رایا1'!Print_Titles</vt:lpstr>
      <vt:lpstr>'اتکایی رایا2'!Print_Titles</vt:lpstr>
      <vt:lpstr>'اتکایی سامان1'!Print_Titles</vt:lpstr>
      <vt:lpstr>'اتکایی سامان2'!Print_Titles</vt:lpstr>
      <vt:lpstr>آرمان1!Print_Titles</vt:lpstr>
      <vt:lpstr>آرمان2!Print_Titles</vt:lpstr>
      <vt:lpstr>آسماری1!Print_Titles</vt:lpstr>
      <vt:lpstr>آسماری2!Print_Titles</vt:lpstr>
      <vt:lpstr>آسیا1!Print_Titles</vt:lpstr>
      <vt:lpstr>آسیا2!Print_Titles</vt:lpstr>
      <vt:lpstr>البرز1!Print_Titles</vt:lpstr>
      <vt:lpstr>البرز2!Print_Titles</vt:lpstr>
      <vt:lpstr>امید1!Print_Titles</vt:lpstr>
      <vt:lpstr>امید2!Print_Titles</vt:lpstr>
      <vt:lpstr>ایران1!Print_Titles</vt:lpstr>
      <vt:lpstr>ایران2!Print_Titles</vt:lpstr>
      <vt:lpstr>باران1!Print_Titles</vt:lpstr>
      <vt:lpstr>باران2!Print_Titles</vt:lpstr>
      <vt:lpstr>پارسیان1!Print_Titles</vt:lpstr>
      <vt:lpstr>پارسیان2!Print_Titles</vt:lpstr>
      <vt:lpstr>پاسارگاد1!Print_Titles</vt:lpstr>
      <vt:lpstr>پاسارگاد2!Print_Titles</vt:lpstr>
      <vt:lpstr>پردیس1!Print_Titles</vt:lpstr>
      <vt:lpstr>پردیس2!Print_Titles</vt:lpstr>
      <vt:lpstr>'تجارت نو2'!Print_Titles</vt:lpstr>
      <vt:lpstr>تعاون1!Print_Titles</vt:lpstr>
      <vt:lpstr>تعاون2!Print_Titles</vt:lpstr>
      <vt:lpstr>حافظ1!Print_Titles</vt:lpstr>
      <vt:lpstr>حافظ2!Print_Titles</vt:lpstr>
      <vt:lpstr>'حکمت صبا1'!Print_Titles</vt:lpstr>
      <vt:lpstr>'حکمت صبا2'!Print_Titles</vt:lpstr>
      <vt:lpstr>خاورمیانه1!Print_Titles</vt:lpstr>
      <vt:lpstr>خاورمیانه2!Print_Titles</vt:lpstr>
      <vt:lpstr>دانا1!Print_Titles</vt:lpstr>
      <vt:lpstr>دانا2!Print_Titles</vt:lpstr>
      <vt:lpstr>دی1!Print_Titles</vt:lpstr>
      <vt:lpstr>دی2!Print_Titles</vt:lpstr>
      <vt:lpstr>رازی1!Print_Titles</vt:lpstr>
      <vt:lpstr>رازی2!Print_Titles</vt:lpstr>
      <vt:lpstr>'زندگی هامرز1'!Print_Titles</vt:lpstr>
      <vt:lpstr>'زندگی هامرز2'!Print_Titles</vt:lpstr>
      <vt:lpstr>سامان1!Print_Titles</vt:lpstr>
      <vt:lpstr>سامان2!Print_Titles</vt:lpstr>
      <vt:lpstr>سرمد1!Print_Titles</vt:lpstr>
      <vt:lpstr>سرمد2!Print_Titles</vt:lpstr>
      <vt:lpstr>سینا1!Print_Titles</vt:lpstr>
      <vt:lpstr>سینا2!Print_Titles</vt:lpstr>
      <vt:lpstr>'صورت تجمیعی'!Print_Titles</vt:lpstr>
      <vt:lpstr>قشم1!Print_Titles</vt:lpstr>
      <vt:lpstr>قشم2!Print_Titles</vt:lpstr>
      <vt:lpstr>کارآفرین1!Print_Titles</vt:lpstr>
      <vt:lpstr>کارآفرین2!Print_Titles</vt:lpstr>
      <vt:lpstr>کاریزما1!Print_Titles</vt:lpstr>
      <vt:lpstr>کاریزما2!Print_Titles</vt:lpstr>
      <vt:lpstr>کوثر1!Print_Titles</vt:lpstr>
      <vt:lpstr>کوثر2!Print_Titles</vt:lpstr>
      <vt:lpstr>کیش1!Print_Titles</vt:lpstr>
      <vt:lpstr>کیش2!Print_Titles</vt:lpstr>
      <vt:lpstr>ما1!Print_Titles</vt:lpstr>
      <vt:lpstr>ما2!Print_Titles</vt:lpstr>
      <vt:lpstr>معلم1!Print_Titles</vt:lpstr>
      <vt:lpstr>معلم2!Print_Titles</vt:lpstr>
      <vt:lpstr>ملت1!Print_Titles</vt:lpstr>
      <vt:lpstr>ملت2!Print_Titles</vt:lpstr>
      <vt:lpstr>میهن1!Print_Titles</vt:lpstr>
      <vt:lpstr>میهن2!Print_Titles</vt:lpstr>
      <vt:lpstr>نوین1!Print_Titles</vt:lpstr>
      <vt:lpstr>نوین2!Print_Titles</vt:lpstr>
      <vt:lpstr>'هوشمند فردا1'!Print_Titles</vt:lpstr>
      <vt:lpstr>'هوشمند فردا2'!Print_Titles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Arezoo Biglari</dc:creator>
  <cp:lastModifiedBy>iran</cp:lastModifiedBy>
  <cp:lastPrinted>2024-09-17T05:15:36Z</cp:lastPrinted>
  <dcterms:created xsi:type="dcterms:W3CDTF">2022-09-13T09:11:41Z</dcterms:created>
  <dcterms:modified xsi:type="dcterms:W3CDTF">2024-09-29T01:32:12Z</dcterms:modified>
</cp:coreProperties>
</file>