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6720" firstSheet="4" activeTab="5"/>
  </bookViews>
  <sheets>
    <sheet name="سنجه‌ها" sheetId="1" state="hidden" r:id="rId1"/>
    <sheet name="وزن‌ها" sheetId="2" state="hidden" r:id="rId2"/>
    <sheet name="لیست دستگاه‌ها" sheetId="3" state="hidden" r:id="rId3"/>
    <sheet name="ارزیابی" sheetId="4" state="hidden" r:id="rId4"/>
    <sheet name="1" sheetId="5" r:id="rId5"/>
    <sheet name="2" sheetId="6" r:id="rId6"/>
  </sheets>
  <calcPr calcId="145621"/>
</workbook>
</file>

<file path=xl/calcChain.xml><?xml version="1.0" encoding="utf-8"?>
<calcChain xmlns="http://schemas.openxmlformats.org/spreadsheetml/2006/main">
  <c r="ABD87" i="4" l="1"/>
  <c r="ABE87" i="4" s="1"/>
  <c r="ABA87" i="4"/>
  <c r="AAZ87" i="4"/>
  <c r="AAV87" i="4"/>
  <c r="AAY87" i="4" s="1"/>
  <c r="AAT87" i="4"/>
  <c r="AAU87" i="4" s="1"/>
  <c r="AAQ87" i="4"/>
  <c r="AAL87" i="4"/>
  <c r="AAO87" i="4" s="1"/>
  <c r="AAP87" i="4" s="1"/>
  <c r="AAJ87" i="4"/>
  <c r="AAK87" i="4" s="1"/>
  <c r="AAG87" i="4"/>
  <c r="AAB87" i="4"/>
  <c r="AAE87" i="4" s="1"/>
  <c r="AAF87" i="4" s="1"/>
  <c r="ZZ87" i="4"/>
  <c r="AAA87" i="4" s="1"/>
  <c r="ZW87" i="4"/>
  <c r="ZR87" i="4"/>
  <c r="ZU87" i="4" s="1"/>
  <c r="ZV87" i="4" s="1"/>
  <c r="ZP87" i="4"/>
  <c r="ZQ87" i="4" s="1"/>
  <c r="ZM87" i="4"/>
  <c r="ZH87" i="4"/>
  <c r="ZK87" i="4" s="1"/>
  <c r="ZL87" i="4" s="1"/>
  <c r="ZF87" i="4"/>
  <c r="ZG87" i="4" s="1"/>
  <c r="ZC87" i="4"/>
  <c r="YX87" i="4"/>
  <c r="ZA87" i="4" s="1"/>
  <c r="ZB87" i="4" s="1"/>
  <c r="YV87" i="4"/>
  <c r="YW87" i="4" s="1"/>
  <c r="YS87" i="4"/>
  <c r="YN87" i="4"/>
  <c r="YQ87" i="4" s="1"/>
  <c r="YR87" i="4" s="1"/>
  <c r="YL87" i="4"/>
  <c r="YM87" i="4" s="1"/>
  <c r="YI87" i="4"/>
  <c r="YD87" i="4"/>
  <c r="YG87" i="4" s="1"/>
  <c r="YH87" i="4" s="1"/>
  <c r="YB87" i="4"/>
  <c r="YC87" i="4" s="1"/>
  <c r="XY87" i="4"/>
  <c r="XT87" i="4"/>
  <c r="XW87" i="4" s="1"/>
  <c r="XX87" i="4" s="1"/>
  <c r="XR87" i="4"/>
  <c r="XS87" i="4" s="1"/>
  <c r="XO87" i="4"/>
  <c r="XJ87" i="4"/>
  <c r="XM87" i="4" s="1"/>
  <c r="XN87" i="4" s="1"/>
  <c r="XH87" i="4"/>
  <c r="XI87" i="4" s="1"/>
  <c r="XE87" i="4"/>
  <c r="WZ87" i="4"/>
  <c r="XC87" i="4" s="1"/>
  <c r="XD87" i="4" s="1"/>
  <c r="WX87" i="4"/>
  <c r="WY87" i="4" s="1"/>
  <c r="WU87" i="4"/>
  <c r="WP87" i="4"/>
  <c r="WS87" i="4" s="1"/>
  <c r="WT87" i="4" s="1"/>
  <c r="WN87" i="4"/>
  <c r="WO87" i="4" s="1"/>
  <c r="WK87" i="4"/>
  <c r="WF87" i="4"/>
  <c r="WI87" i="4" s="1"/>
  <c r="WJ87" i="4" s="1"/>
  <c r="WD87" i="4"/>
  <c r="WE87" i="4" s="1"/>
  <c r="WA87" i="4"/>
  <c r="VV87" i="4"/>
  <c r="VY87" i="4" s="1"/>
  <c r="VZ87" i="4" s="1"/>
  <c r="VT87" i="4"/>
  <c r="VU87" i="4" s="1"/>
  <c r="VQ87" i="4"/>
  <c r="VL87" i="4"/>
  <c r="VO87" i="4" s="1"/>
  <c r="VP87" i="4" s="1"/>
  <c r="VJ87" i="4"/>
  <c r="VK87" i="4" s="1"/>
  <c r="VG87" i="4"/>
  <c r="VB87" i="4"/>
  <c r="VE87" i="4" s="1"/>
  <c r="VF87" i="4" s="1"/>
  <c r="UZ87" i="4"/>
  <c r="VA87" i="4" s="1"/>
  <c r="UW87" i="4"/>
  <c r="UR87" i="4"/>
  <c r="UU87" i="4" s="1"/>
  <c r="UV87" i="4" s="1"/>
  <c r="UP87" i="4"/>
  <c r="UQ87" i="4" s="1"/>
  <c r="UM87" i="4"/>
  <c r="UH87" i="4"/>
  <c r="UK87" i="4" s="1"/>
  <c r="UL87" i="4" s="1"/>
  <c r="UF87" i="4"/>
  <c r="UG87" i="4" s="1"/>
  <c r="UC87" i="4"/>
  <c r="TX87" i="4"/>
  <c r="UA87" i="4" s="1"/>
  <c r="UB87" i="4" s="1"/>
  <c r="TV87" i="4"/>
  <c r="TW87" i="4" s="1"/>
  <c r="TS87" i="4"/>
  <c r="TN87" i="4"/>
  <c r="TQ87" i="4" s="1"/>
  <c r="TR87" i="4" s="1"/>
  <c r="TL87" i="4"/>
  <c r="TM87" i="4" s="1"/>
  <c r="TI87" i="4"/>
  <c r="TD87" i="4"/>
  <c r="TG87" i="4" s="1"/>
  <c r="TH87" i="4" s="1"/>
  <c r="TB87" i="4"/>
  <c r="TC87" i="4" s="1"/>
  <c r="SY87" i="4"/>
  <c r="ST87" i="4"/>
  <c r="SW87" i="4" s="1"/>
  <c r="SX87" i="4" s="1"/>
  <c r="SR87" i="4"/>
  <c r="SS87" i="4" s="1"/>
  <c r="SO87" i="4"/>
  <c r="SJ87" i="4"/>
  <c r="SM87" i="4" s="1"/>
  <c r="SN87" i="4" s="1"/>
  <c r="SH87" i="4"/>
  <c r="SI87" i="4" s="1"/>
  <c r="SE87" i="4"/>
  <c r="RZ87" i="4"/>
  <c r="SC87" i="4" s="1"/>
  <c r="SD87" i="4" s="1"/>
  <c r="RX87" i="4"/>
  <c r="RY87" i="4" s="1"/>
  <c r="RU87" i="4"/>
  <c r="RP87" i="4"/>
  <c r="RS87" i="4" s="1"/>
  <c r="RT87" i="4" s="1"/>
  <c r="RN87" i="4"/>
  <c r="RO87" i="4" s="1"/>
  <c r="RK87" i="4"/>
  <c r="RF87" i="4"/>
  <c r="RI87" i="4" s="1"/>
  <c r="RJ87" i="4" s="1"/>
  <c r="RD87" i="4"/>
  <c r="RE87" i="4" s="1"/>
  <c r="RA87" i="4"/>
  <c r="QV87" i="4"/>
  <c r="QY87" i="4" s="1"/>
  <c r="QZ87" i="4" s="1"/>
  <c r="QT87" i="4"/>
  <c r="QU87" i="4" s="1"/>
  <c r="QQ87" i="4"/>
  <c r="QL87" i="4"/>
  <c r="QO87" i="4" s="1"/>
  <c r="QP87" i="4" s="1"/>
  <c r="QJ87" i="4"/>
  <c r="QK87" i="4" s="1"/>
  <c r="QG87" i="4"/>
  <c r="QB87" i="4"/>
  <c r="QE87" i="4" s="1"/>
  <c r="QF87" i="4" s="1"/>
  <c r="PZ87" i="4"/>
  <c r="QA87" i="4" s="1"/>
  <c r="PW87" i="4"/>
  <c r="PR87" i="4"/>
  <c r="PU87" i="4" s="1"/>
  <c r="PV87" i="4" s="1"/>
  <c r="PP87" i="4"/>
  <c r="PQ87" i="4" s="1"/>
  <c r="PM87" i="4"/>
  <c r="PH87" i="4"/>
  <c r="PK87" i="4" s="1"/>
  <c r="PL87" i="4" s="1"/>
  <c r="PF87" i="4"/>
  <c r="PG87" i="4" s="1"/>
  <c r="PC87" i="4"/>
  <c r="OX87" i="4"/>
  <c r="PA87" i="4" s="1"/>
  <c r="PB87" i="4" s="1"/>
  <c r="OV87" i="4"/>
  <c r="OW87" i="4" s="1"/>
  <c r="OS87" i="4"/>
  <c r="ON87" i="4"/>
  <c r="OQ87" i="4" s="1"/>
  <c r="OR87" i="4" s="1"/>
  <c r="OL87" i="4"/>
  <c r="OM87" i="4" s="1"/>
  <c r="OI87" i="4"/>
  <c r="OD87" i="4"/>
  <c r="OG87" i="4" s="1"/>
  <c r="OH87" i="4" s="1"/>
  <c r="OB87" i="4"/>
  <c r="OC87" i="4" s="1"/>
  <c r="NY87" i="4"/>
  <c r="NT87" i="4"/>
  <c r="NW87" i="4" s="1"/>
  <c r="NX87" i="4" s="1"/>
  <c r="NR87" i="4"/>
  <c r="NS87" i="4" s="1"/>
  <c r="NO87" i="4"/>
  <c r="NJ87" i="4"/>
  <c r="NM87" i="4" s="1"/>
  <c r="NN87" i="4" s="1"/>
  <c r="NH87" i="4"/>
  <c r="NI87" i="4" s="1"/>
  <c r="NE87" i="4"/>
  <c r="MZ87" i="4"/>
  <c r="NC87" i="4" s="1"/>
  <c r="ND87" i="4" s="1"/>
  <c r="MX87" i="4"/>
  <c r="MY87" i="4" s="1"/>
  <c r="MU87" i="4"/>
  <c r="MP87" i="4"/>
  <c r="MS87" i="4" s="1"/>
  <c r="MT87" i="4" s="1"/>
  <c r="MN87" i="4"/>
  <c r="MO87" i="4" s="1"/>
  <c r="MK87" i="4"/>
  <c r="MF87" i="4"/>
  <c r="MI87" i="4" s="1"/>
  <c r="MJ87" i="4" s="1"/>
  <c r="MD87" i="4"/>
  <c r="ME87" i="4" s="1"/>
  <c r="MA87" i="4"/>
  <c r="LV87" i="4"/>
  <c r="LY87" i="4" s="1"/>
  <c r="LZ87" i="4" s="1"/>
  <c r="LT87" i="4"/>
  <c r="LU87" i="4" s="1"/>
  <c r="LQ87" i="4"/>
  <c r="LL87" i="4"/>
  <c r="LO87" i="4" s="1"/>
  <c r="LP87" i="4" s="1"/>
  <c r="LJ87" i="4"/>
  <c r="LK87" i="4" s="1"/>
  <c r="LG87" i="4"/>
  <c r="LB87" i="4"/>
  <c r="LE87" i="4" s="1"/>
  <c r="LF87" i="4" s="1"/>
  <c r="KZ87" i="4"/>
  <c r="LA87" i="4" s="1"/>
  <c r="KW87" i="4"/>
  <c r="KR87" i="4"/>
  <c r="KU87" i="4" s="1"/>
  <c r="KV87" i="4" s="1"/>
  <c r="KP87" i="4"/>
  <c r="KQ87" i="4" s="1"/>
  <c r="KM87" i="4"/>
  <c r="KH87" i="4"/>
  <c r="KK87" i="4" s="1"/>
  <c r="KL87" i="4" s="1"/>
  <c r="KF87" i="4"/>
  <c r="KG87" i="4" s="1"/>
  <c r="KC87" i="4"/>
  <c r="JX87" i="4"/>
  <c r="KA87" i="4" s="1"/>
  <c r="KB87" i="4" s="1"/>
  <c r="JV87" i="4"/>
  <c r="JW87" i="4" s="1"/>
  <c r="JS87" i="4"/>
  <c r="JN87" i="4"/>
  <c r="JQ87" i="4" s="1"/>
  <c r="JR87" i="4" s="1"/>
  <c r="JL87" i="4"/>
  <c r="JM87" i="4" s="1"/>
  <c r="JI87" i="4"/>
  <c r="JD87" i="4"/>
  <c r="JG87" i="4" s="1"/>
  <c r="JH87" i="4" s="1"/>
  <c r="JB87" i="4"/>
  <c r="JC87" i="4" s="1"/>
  <c r="IY87" i="4"/>
  <c r="IT87" i="4"/>
  <c r="IW87" i="4" s="1"/>
  <c r="IX87" i="4" s="1"/>
  <c r="IR87" i="4"/>
  <c r="IS87" i="4" s="1"/>
  <c r="IO87" i="4"/>
  <c r="IJ87" i="4"/>
  <c r="IM87" i="4" s="1"/>
  <c r="IN87" i="4" s="1"/>
  <c r="IH87" i="4"/>
  <c r="II87" i="4" s="1"/>
  <c r="IE87" i="4"/>
  <c r="HZ87" i="4"/>
  <c r="IC87" i="4" s="1"/>
  <c r="ID87" i="4" s="1"/>
  <c r="HX87" i="4"/>
  <c r="HY87" i="4" s="1"/>
  <c r="HU87" i="4"/>
  <c r="HP87" i="4"/>
  <c r="HS87" i="4" s="1"/>
  <c r="HT87" i="4" s="1"/>
  <c r="HN87" i="4"/>
  <c r="HO87" i="4" s="1"/>
  <c r="HK87" i="4"/>
  <c r="HF87" i="4"/>
  <c r="HI87" i="4" s="1"/>
  <c r="HJ87" i="4" s="1"/>
  <c r="HD87" i="4"/>
  <c r="HE87" i="4" s="1"/>
  <c r="HA87" i="4"/>
  <c r="GV87" i="4"/>
  <c r="GY87" i="4" s="1"/>
  <c r="GZ87" i="4" s="1"/>
  <c r="GT87" i="4"/>
  <c r="GU87" i="4" s="1"/>
  <c r="GQ87" i="4"/>
  <c r="GL87" i="4"/>
  <c r="GO87" i="4" s="1"/>
  <c r="GP87" i="4" s="1"/>
  <c r="GJ87" i="4"/>
  <c r="GK87" i="4" s="1"/>
  <c r="GG87" i="4"/>
  <c r="GB87" i="4"/>
  <c r="GE87" i="4" s="1"/>
  <c r="GF87" i="4" s="1"/>
  <c r="FZ87" i="4"/>
  <c r="GA87" i="4" s="1"/>
  <c r="FW87" i="4"/>
  <c r="FR87" i="4"/>
  <c r="FU87" i="4" s="1"/>
  <c r="FV87" i="4" s="1"/>
  <c r="FP87" i="4"/>
  <c r="FQ87" i="4" s="1"/>
  <c r="FM87" i="4"/>
  <c r="FH87" i="4"/>
  <c r="FK87" i="4" s="1"/>
  <c r="FL87" i="4" s="1"/>
  <c r="FF87" i="4"/>
  <c r="FG87" i="4" s="1"/>
  <c r="FC87" i="4"/>
  <c r="EX87" i="4"/>
  <c r="FA87" i="4" s="1"/>
  <c r="FB87" i="4" s="1"/>
  <c r="EV87" i="4"/>
  <c r="EW87" i="4" s="1"/>
  <c r="ES87" i="4"/>
  <c r="EN87" i="4"/>
  <c r="EQ87" i="4" s="1"/>
  <c r="ER87" i="4" s="1"/>
  <c r="EL87" i="4"/>
  <c r="EM87" i="4" s="1"/>
  <c r="EI87" i="4"/>
  <c r="ED87" i="4"/>
  <c r="EG87" i="4" s="1"/>
  <c r="EH87" i="4" s="1"/>
  <c r="EB87" i="4"/>
  <c r="EC87" i="4" s="1"/>
  <c r="DY87" i="4"/>
  <c r="DT87" i="4"/>
  <c r="DW87" i="4" s="1"/>
  <c r="DX87" i="4" s="1"/>
  <c r="DR87" i="4"/>
  <c r="DS87" i="4" s="1"/>
  <c r="DO87" i="4"/>
  <c r="DJ87" i="4"/>
  <c r="DM87" i="4" s="1"/>
  <c r="DN87" i="4" s="1"/>
  <c r="DH87" i="4"/>
  <c r="DI87" i="4" s="1"/>
  <c r="DE87" i="4"/>
  <c r="CZ87" i="4"/>
  <c r="DC87" i="4" s="1"/>
  <c r="DD87" i="4" s="1"/>
  <c r="CX87" i="4"/>
  <c r="CY87" i="4" s="1"/>
  <c r="CU87" i="4"/>
  <c r="CP87" i="4"/>
  <c r="CS87" i="4" s="1"/>
  <c r="CT87" i="4" s="1"/>
  <c r="CN87" i="4"/>
  <c r="CO87" i="4" s="1"/>
  <c r="CK87" i="4"/>
  <c r="CF87" i="4"/>
  <c r="CI87" i="4" s="1"/>
  <c r="CJ87" i="4" s="1"/>
  <c r="CD87" i="4"/>
  <c r="CE87" i="4" s="1"/>
  <c r="CA87" i="4"/>
  <c r="BV87" i="4"/>
  <c r="BY87" i="4" s="1"/>
  <c r="BZ87" i="4" s="1"/>
  <c r="BT87" i="4"/>
  <c r="BU87" i="4" s="1"/>
  <c r="BQ87" i="4"/>
  <c r="BL87" i="4"/>
  <c r="BO87" i="4" s="1"/>
  <c r="BP87" i="4" s="1"/>
  <c r="BJ87" i="4"/>
  <c r="BK87" i="4" s="1"/>
  <c r="BG87" i="4"/>
  <c r="BB87" i="4"/>
  <c r="BE87" i="4" s="1"/>
  <c r="BF87" i="4" s="1"/>
  <c r="AZ87" i="4"/>
  <c r="BA87" i="4" s="1"/>
  <c r="AW87" i="4"/>
  <c r="AR87" i="4"/>
  <c r="AU87" i="4" s="1"/>
  <c r="AV87" i="4" s="1"/>
  <c r="AP87" i="4"/>
  <c r="AQ87" i="4" s="1"/>
  <c r="AM87" i="4"/>
  <c r="AH87" i="4"/>
  <c r="AK87" i="4" s="1"/>
  <c r="AL87" i="4" s="1"/>
  <c r="AF87" i="4"/>
  <c r="AG87" i="4" s="1"/>
  <c r="AC87" i="4"/>
  <c r="X87" i="4"/>
  <c r="AA87" i="4" s="1"/>
  <c r="AB87" i="4" s="1"/>
  <c r="V87" i="4"/>
  <c r="W87" i="4" s="1"/>
  <c r="S87" i="4"/>
  <c r="N87" i="4"/>
  <c r="Q87" i="4" s="1"/>
  <c r="R87" i="4" s="1"/>
  <c r="L87" i="4"/>
  <c r="M87" i="4" s="1"/>
  <c r="I87" i="4"/>
  <c r="D87" i="4"/>
  <c r="G87" i="4" s="1"/>
  <c r="H87" i="4" s="1"/>
  <c r="ABD86" i="4"/>
  <c r="ABE86" i="4" s="1"/>
  <c r="ABA86" i="4"/>
  <c r="AAV86" i="4"/>
  <c r="AAY86" i="4" s="1"/>
  <c r="AAZ86" i="4" s="1"/>
  <c r="AAT86" i="4"/>
  <c r="AAU86" i="4" s="1"/>
  <c r="AAQ86" i="4"/>
  <c r="AAL86" i="4"/>
  <c r="AAO86" i="4" s="1"/>
  <c r="AAP86" i="4" s="1"/>
  <c r="AAJ86" i="4"/>
  <c r="AAK86" i="4" s="1"/>
  <c r="AAG86" i="4"/>
  <c r="AAB86" i="4"/>
  <c r="AAE86" i="4" s="1"/>
  <c r="AAF86" i="4" s="1"/>
  <c r="ZZ86" i="4"/>
  <c r="AAA86" i="4" s="1"/>
  <c r="ZW86" i="4"/>
  <c r="ZR86" i="4"/>
  <c r="ZU86" i="4" s="1"/>
  <c r="ZV86" i="4" s="1"/>
  <c r="ZP86" i="4"/>
  <c r="ZQ86" i="4" s="1"/>
  <c r="ZM86" i="4"/>
  <c r="ZH86" i="4"/>
  <c r="ZK86" i="4" s="1"/>
  <c r="ZL86" i="4" s="1"/>
  <c r="ZF86" i="4"/>
  <c r="ZG86" i="4" s="1"/>
  <c r="ZC86" i="4"/>
  <c r="YX86" i="4"/>
  <c r="ZA86" i="4" s="1"/>
  <c r="ZB86" i="4" s="1"/>
  <c r="YV86" i="4"/>
  <c r="YW86" i="4" s="1"/>
  <c r="YS86" i="4"/>
  <c r="YN86" i="4"/>
  <c r="YQ86" i="4" s="1"/>
  <c r="YR86" i="4" s="1"/>
  <c r="YL86" i="4"/>
  <c r="YM86" i="4" s="1"/>
  <c r="YI86" i="4"/>
  <c r="YD86" i="4"/>
  <c r="YG86" i="4" s="1"/>
  <c r="YH86" i="4" s="1"/>
  <c r="YB86" i="4"/>
  <c r="YC86" i="4" s="1"/>
  <c r="XY86" i="4"/>
  <c r="XT86" i="4"/>
  <c r="XW86" i="4" s="1"/>
  <c r="XX86" i="4" s="1"/>
  <c r="XR86" i="4"/>
  <c r="XS86" i="4" s="1"/>
  <c r="XO86" i="4"/>
  <c r="XJ86" i="4"/>
  <c r="XM86" i="4" s="1"/>
  <c r="XN86" i="4" s="1"/>
  <c r="XH86" i="4"/>
  <c r="XI86" i="4" s="1"/>
  <c r="XE86" i="4"/>
  <c r="WZ86" i="4"/>
  <c r="XC86" i="4" s="1"/>
  <c r="XD86" i="4" s="1"/>
  <c r="WX86" i="4"/>
  <c r="WY86" i="4" s="1"/>
  <c r="WU86" i="4"/>
  <c r="WP86" i="4"/>
  <c r="WS86" i="4" s="1"/>
  <c r="WT86" i="4" s="1"/>
  <c r="WN86" i="4"/>
  <c r="WO86" i="4" s="1"/>
  <c r="WK86" i="4"/>
  <c r="WF86" i="4"/>
  <c r="WI86" i="4" s="1"/>
  <c r="WJ86" i="4" s="1"/>
  <c r="WD86" i="4"/>
  <c r="WE86" i="4" s="1"/>
  <c r="WA86" i="4"/>
  <c r="VV86" i="4"/>
  <c r="VY86" i="4" s="1"/>
  <c r="VZ86" i="4" s="1"/>
  <c r="VT86" i="4"/>
  <c r="VU86" i="4" s="1"/>
  <c r="VQ86" i="4"/>
  <c r="VL86" i="4"/>
  <c r="VO86" i="4" s="1"/>
  <c r="VP86" i="4" s="1"/>
  <c r="VJ86" i="4"/>
  <c r="VK86" i="4" s="1"/>
  <c r="VG86" i="4"/>
  <c r="VB86" i="4"/>
  <c r="VE86" i="4" s="1"/>
  <c r="VF86" i="4" s="1"/>
  <c r="UZ86" i="4"/>
  <c r="VA86" i="4" s="1"/>
  <c r="UW86" i="4"/>
  <c r="UR86" i="4"/>
  <c r="UU86" i="4" s="1"/>
  <c r="UV86" i="4" s="1"/>
  <c r="UP86" i="4"/>
  <c r="UQ86" i="4" s="1"/>
  <c r="UM86" i="4"/>
  <c r="UH86" i="4"/>
  <c r="UK86" i="4" s="1"/>
  <c r="UL86" i="4" s="1"/>
  <c r="UF86" i="4"/>
  <c r="UG86" i="4" s="1"/>
  <c r="UC86" i="4"/>
  <c r="TX86" i="4"/>
  <c r="UA86" i="4" s="1"/>
  <c r="UB86" i="4" s="1"/>
  <c r="TV86" i="4"/>
  <c r="TW86" i="4" s="1"/>
  <c r="TS86" i="4"/>
  <c r="TN86" i="4"/>
  <c r="TQ86" i="4" s="1"/>
  <c r="TR86" i="4" s="1"/>
  <c r="TL86" i="4"/>
  <c r="TM86" i="4" s="1"/>
  <c r="TI86" i="4"/>
  <c r="TD86" i="4"/>
  <c r="TG86" i="4" s="1"/>
  <c r="TH86" i="4" s="1"/>
  <c r="TB86" i="4"/>
  <c r="TC86" i="4" s="1"/>
  <c r="SY86" i="4"/>
  <c r="ST86" i="4"/>
  <c r="SW86" i="4" s="1"/>
  <c r="SX86" i="4" s="1"/>
  <c r="SR86" i="4"/>
  <c r="SS86" i="4" s="1"/>
  <c r="SO86" i="4"/>
  <c r="SJ86" i="4"/>
  <c r="SM86" i="4" s="1"/>
  <c r="SN86" i="4" s="1"/>
  <c r="SH86" i="4"/>
  <c r="SI86" i="4" s="1"/>
  <c r="SE86" i="4"/>
  <c r="RZ86" i="4"/>
  <c r="SC86" i="4" s="1"/>
  <c r="SD86" i="4" s="1"/>
  <c r="RX86" i="4"/>
  <c r="RY86" i="4" s="1"/>
  <c r="RU86" i="4"/>
  <c r="RP86" i="4"/>
  <c r="RS86" i="4" s="1"/>
  <c r="RT86" i="4" s="1"/>
  <c r="RN86" i="4"/>
  <c r="RO86" i="4" s="1"/>
  <c r="RK86" i="4"/>
  <c r="RF86" i="4"/>
  <c r="RI86" i="4" s="1"/>
  <c r="RJ86" i="4" s="1"/>
  <c r="RD86" i="4"/>
  <c r="RE86" i="4" s="1"/>
  <c r="RA86" i="4"/>
  <c r="QV86" i="4"/>
  <c r="QY86" i="4" s="1"/>
  <c r="QZ86" i="4" s="1"/>
  <c r="QT86" i="4"/>
  <c r="QU86" i="4" s="1"/>
  <c r="QQ86" i="4"/>
  <c r="QL86" i="4"/>
  <c r="QO86" i="4" s="1"/>
  <c r="QP86" i="4" s="1"/>
  <c r="QJ86" i="4"/>
  <c r="QK86" i="4" s="1"/>
  <c r="QG86" i="4"/>
  <c r="QB86" i="4"/>
  <c r="QE86" i="4" s="1"/>
  <c r="QF86" i="4" s="1"/>
  <c r="PZ86" i="4"/>
  <c r="QA86" i="4" s="1"/>
  <c r="PW86" i="4"/>
  <c r="PR86" i="4"/>
  <c r="PU86" i="4" s="1"/>
  <c r="PV86" i="4" s="1"/>
  <c r="PP86" i="4"/>
  <c r="PQ86" i="4" s="1"/>
  <c r="PM86" i="4"/>
  <c r="PH86" i="4"/>
  <c r="PK86" i="4" s="1"/>
  <c r="PL86" i="4" s="1"/>
  <c r="PF86" i="4"/>
  <c r="PG86" i="4" s="1"/>
  <c r="PC86" i="4"/>
  <c r="OX86" i="4"/>
  <c r="PA86" i="4" s="1"/>
  <c r="PB86" i="4" s="1"/>
  <c r="OV86" i="4"/>
  <c r="OW86" i="4" s="1"/>
  <c r="OS86" i="4"/>
  <c r="ON86" i="4"/>
  <c r="OQ86" i="4" s="1"/>
  <c r="OR86" i="4" s="1"/>
  <c r="OL86" i="4"/>
  <c r="OM86" i="4" s="1"/>
  <c r="OI86" i="4"/>
  <c r="OD86" i="4"/>
  <c r="OG86" i="4" s="1"/>
  <c r="OH86" i="4" s="1"/>
  <c r="OB86" i="4"/>
  <c r="OC86" i="4" s="1"/>
  <c r="NY86" i="4"/>
  <c r="NT86" i="4"/>
  <c r="NW86" i="4" s="1"/>
  <c r="NX86" i="4" s="1"/>
  <c r="NR86" i="4"/>
  <c r="NS86" i="4" s="1"/>
  <c r="NO86" i="4"/>
  <c r="NN86" i="4"/>
  <c r="NJ86" i="4"/>
  <c r="NM86" i="4" s="1"/>
  <c r="NH86" i="4"/>
  <c r="NI86" i="4" s="1"/>
  <c r="NE86" i="4"/>
  <c r="ND86" i="4"/>
  <c r="MZ86" i="4"/>
  <c r="NC86" i="4" s="1"/>
  <c r="MX86" i="4"/>
  <c r="MY86" i="4" s="1"/>
  <c r="MU86" i="4"/>
  <c r="MT86" i="4"/>
  <c r="MP86" i="4"/>
  <c r="MS86" i="4" s="1"/>
  <c r="MN86" i="4"/>
  <c r="MO86" i="4" s="1"/>
  <c r="MK86" i="4"/>
  <c r="MJ86" i="4"/>
  <c r="MF86" i="4"/>
  <c r="MI86" i="4" s="1"/>
  <c r="MD86" i="4"/>
  <c r="ME86" i="4" s="1"/>
  <c r="MA86" i="4"/>
  <c r="LZ86" i="4"/>
  <c r="LV86" i="4"/>
  <c r="LY86" i="4" s="1"/>
  <c r="LT86" i="4"/>
  <c r="LU86" i="4" s="1"/>
  <c r="LQ86" i="4"/>
  <c r="LP86" i="4"/>
  <c r="LL86" i="4"/>
  <c r="LO86" i="4" s="1"/>
  <c r="LJ86" i="4"/>
  <c r="LK86" i="4" s="1"/>
  <c r="LG86" i="4"/>
  <c r="LF86" i="4"/>
  <c r="LB86" i="4"/>
  <c r="LE86" i="4" s="1"/>
  <c r="KZ86" i="4"/>
  <c r="LA86" i="4" s="1"/>
  <c r="KW86" i="4"/>
  <c r="KV86" i="4"/>
  <c r="KR86" i="4"/>
  <c r="KU86" i="4" s="1"/>
  <c r="KP86" i="4"/>
  <c r="KQ86" i="4" s="1"/>
  <c r="KM86" i="4"/>
  <c r="KL86" i="4"/>
  <c r="KH86" i="4"/>
  <c r="KK86" i="4" s="1"/>
  <c r="KF86" i="4"/>
  <c r="KG86" i="4" s="1"/>
  <c r="KC86" i="4"/>
  <c r="JX86" i="4"/>
  <c r="KA86" i="4" s="1"/>
  <c r="KB86" i="4" s="1"/>
  <c r="JV86" i="4"/>
  <c r="JW86" i="4" s="1"/>
  <c r="JS86" i="4"/>
  <c r="JN86" i="4"/>
  <c r="JQ86" i="4" s="1"/>
  <c r="JR86" i="4" s="1"/>
  <c r="JL86" i="4"/>
  <c r="JM86" i="4" s="1"/>
  <c r="JI86" i="4"/>
  <c r="JD86" i="4"/>
  <c r="JG86" i="4" s="1"/>
  <c r="JH86" i="4" s="1"/>
  <c r="JB86" i="4"/>
  <c r="JC86" i="4" s="1"/>
  <c r="IY86" i="4"/>
  <c r="IT86" i="4"/>
  <c r="IW86" i="4" s="1"/>
  <c r="IX86" i="4" s="1"/>
  <c r="IR86" i="4"/>
  <c r="IS86" i="4" s="1"/>
  <c r="IO86" i="4"/>
  <c r="IJ86" i="4"/>
  <c r="IM86" i="4" s="1"/>
  <c r="IN86" i="4" s="1"/>
  <c r="IH86" i="4"/>
  <c r="II86" i="4" s="1"/>
  <c r="IE86" i="4"/>
  <c r="HZ86" i="4"/>
  <c r="IC86" i="4" s="1"/>
  <c r="ID86" i="4" s="1"/>
  <c r="HX86" i="4"/>
  <c r="HY86" i="4" s="1"/>
  <c r="HU86" i="4"/>
  <c r="HP86" i="4"/>
  <c r="HS86" i="4" s="1"/>
  <c r="HT86" i="4" s="1"/>
  <c r="HN86" i="4"/>
  <c r="HO86" i="4" s="1"/>
  <c r="HK86" i="4"/>
  <c r="HF86" i="4"/>
  <c r="HI86" i="4" s="1"/>
  <c r="HJ86" i="4" s="1"/>
  <c r="HD86" i="4"/>
  <c r="HE86" i="4" s="1"/>
  <c r="HA86" i="4"/>
  <c r="GV86" i="4"/>
  <c r="GY86" i="4" s="1"/>
  <c r="GZ86" i="4" s="1"/>
  <c r="GT86" i="4"/>
  <c r="GU86" i="4" s="1"/>
  <c r="GQ86" i="4"/>
  <c r="GL86" i="4"/>
  <c r="GO86" i="4" s="1"/>
  <c r="GP86" i="4" s="1"/>
  <c r="GJ86" i="4"/>
  <c r="GK86" i="4" s="1"/>
  <c r="GG86" i="4"/>
  <c r="GB86" i="4"/>
  <c r="GE86" i="4" s="1"/>
  <c r="GF86" i="4" s="1"/>
  <c r="FZ86" i="4"/>
  <c r="GA86" i="4" s="1"/>
  <c r="FW86" i="4"/>
  <c r="FR86" i="4"/>
  <c r="FU86" i="4" s="1"/>
  <c r="FV86" i="4" s="1"/>
  <c r="FP86" i="4"/>
  <c r="FQ86" i="4" s="1"/>
  <c r="FM86" i="4"/>
  <c r="FH86" i="4"/>
  <c r="FK86" i="4" s="1"/>
  <c r="FL86" i="4" s="1"/>
  <c r="FF86" i="4"/>
  <c r="FG86" i="4" s="1"/>
  <c r="FC86" i="4"/>
  <c r="EX86" i="4"/>
  <c r="FA86" i="4" s="1"/>
  <c r="FB86" i="4" s="1"/>
  <c r="EV86" i="4"/>
  <c r="EW86" i="4" s="1"/>
  <c r="ES86" i="4"/>
  <c r="EN86" i="4"/>
  <c r="EQ86" i="4" s="1"/>
  <c r="ER86" i="4" s="1"/>
  <c r="EL86" i="4"/>
  <c r="EM86" i="4" s="1"/>
  <c r="EI86" i="4"/>
  <c r="ED86" i="4"/>
  <c r="EG86" i="4" s="1"/>
  <c r="EH86" i="4" s="1"/>
  <c r="EB86" i="4"/>
  <c r="EC86" i="4" s="1"/>
  <c r="DY86" i="4"/>
  <c r="DT86" i="4"/>
  <c r="DW86" i="4" s="1"/>
  <c r="DX86" i="4" s="1"/>
  <c r="DR86" i="4"/>
  <c r="DS86" i="4" s="1"/>
  <c r="DO86" i="4"/>
  <c r="DJ86" i="4"/>
  <c r="DM86" i="4" s="1"/>
  <c r="DN86" i="4" s="1"/>
  <c r="DH86" i="4"/>
  <c r="DI86" i="4" s="1"/>
  <c r="DE86" i="4"/>
  <c r="CZ86" i="4"/>
  <c r="DC86" i="4" s="1"/>
  <c r="DD86" i="4" s="1"/>
  <c r="CX86" i="4"/>
  <c r="CY86" i="4" s="1"/>
  <c r="CU86" i="4"/>
  <c r="CP86" i="4"/>
  <c r="CS86" i="4" s="1"/>
  <c r="CT86" i="4" s="1"/>
  <c r="CN86" i="4"/>
  <c r="CO86" i="4" s="1"/>
  <c r="CK86" i="4"/>
  <c r="CF86" i="4"/>
  <c r="CI86" i="4" s="1"/>
  <c r="CJ86" i="4" s="1"/>
  <c r="CD86" i="4"/>
  <c r="CE86" i="4" s="1"/>
  <c r="CA86" i="4"/>
  <c r="BV86" i="4"/>
  <c r="BY86" i="4" s="1"/>
  <c r="BZ86" i="4" s="1"/>
  <c r="BT86" i="4"/>
  <c r="BU86" i="4" s="1"/>
  <c r="BQ86" i="4"/>
  <c r="BL86" i="4"/>
  <c r="BO86" i="4" s="1"/>
  <c r="BP86" i="4" s="1"/>
  <c r="BJ86" i="4"/>
  <c r="BK86" i="4" s="1"/>
  <c r="BG86" i="4"/>
  <c r="BB86" i="4"/>
  <c r="BE86" i="4" s="1"/>
  <c r="BF86" i="4" s="1"/>
  <c r="AZ86" i="4"/>
  <c r="BA86" i="4" s="1"/>
  <c r="AW86" i="4"/>
  <c r="AR86" i="4"/>
  <c r="AU86" i="4" s="1"/>
  <c r="AV86" i="4" s="1"/>
  <c r="AP86" i="4"/>
  <c r="AQ86" i="4" s="1"/>
  <c r="AM86" i="4"/>
  <c r="AH86" i="4"/>
  <c r="AK86" i="4" s="1"/>
  <c r="AL86" i="4" s="1"/>
  <c r="AF86" i="4"/>
  <c r="AG86" i="4" s="1"/>
  <c r="AC86" i="4"/>
  <c r="X86" i="4"/>
  <c r="AA86" i="4" s="1"/>
  <c r="AB86" i="4" s="1"/>
  <c r="V86" i="4"/>
  <c r="W86" i="4" s="1"/>
  <c r="S86" i="4"/>
  <c r="N86" i="4"/>
  <c r="Q86" i="4" s="1"/>
  <c r="R86" i="4" s="1"/>
  <c r="L86" i="4"/>
  <c r="M86" i="4" s="1"/>
  <c r="I86" i="4"/>
  <c r="D86" i="4"/>
  <c r="G86" i="4" s="1"/>
  <c r="H86" i="4" s="1"/>
  <c r="ABD85" i="4"/>
  <c r="ABE85" i="4" s="1"/>
  <c r="ABA85" i="4"/>
  <c r="AAV85" i="4"/>
  <c r="AAY85" i="4" s="1"/>
  <c r="AAZ85" i="4" s="1"/>
  <c r="AAT85" i="4"/>
  <c r="AAU85" i="4" s="1"/>
  <c r="AAQ85" i="4"/>
  <c r="AAL85" i="4"/>
  <c r="AAO85" i="4" s="1"/>
  <c r="AAP85" i="4" s="1"/>
  <c r="AAJ85" i="4"/>
  <c r="AAK85" i="4" s="1"/>
  <c r="AAG85" i="4"/>
  <c r="AAB85" i="4"/>
  <c r="AAE85" i="4" s="1"/>
  <c r="AAF85" i="4" s="1"/>
  <c r="ZZ85" i="4"/>
  <c r="AAA85" i="4" s="1"/>
  <c r="ZW85" i="4"/>
  <c r="ZR85" i="4"/>
  <c r="ZU85" i="4" s="1"/>
  <c r="ZV85" i="4" s="1"/>
  <c r="ZP85" i="4"/>
  <c r="ZQ85" i="4" s="1"/>
  <c r="ZM85" i="4"/>
  <c r="ZH85" i="4"/>
  <c r="ZK85" i="4" s="1"/>
  <c r="ZL85" i="4" s="1"/>
  <c r="ZF85" i="4"/>
  <c r="ZG85" i="4" s="1"/>
  <c r="ZC85" i="4"/>
  <c r="YX85" i="4"/>
  <c r="ZA85" i="4" s="1"/>
  <c r="ZB85" i="4" s="1"/>
  <c r="YV85" i="4"/>
  <c r="YW85" i="4" s="1"/>
  <c r="YS85" i="4"/>
  <c r="YN85" i="4"/>
  <c r="YQ85" i="4" s="1"/>
  <c r="YR85" i="4" s="1"/>
  <c r="YL85" i="4"/>
  <c r="YM85" i="4" s="1"/>
  <c r="YI85" i="4"/>
  <c r="YD85" i="4"/>
  <c r="YG85" i="4" s="1"/>
  <c r="YH85" i="4" s="1"/>
  <c r="YB85" i="4"/>
  <c r="YC85" i="4" s="1"/>
  <c r="XY85" i="4"/>
  <c r="XT85" i="4"/>
  <c r="XW85" i="4" s="1"/>
  <c r="XX85" i="4" s="1"/>
  <c r="XR85" i="4"/>
  <c r="XS85" i="4" s="1"/>
  <c r="XO85" i="4"/>
  <c r="XJ85" i="4"/>
  <c r="XM85" i="4" s="1"/>
  <c r="XN85" i="4" s="1"/>
  <c r="XH85" i="4"/>
  <c r="XI85" i="4" s="1"/>
  <c r="XE85" i="4"/>
  <c r="WZ85" i="4"/>
  <c r="XC85" i="4" s="1"/>
  <c r="XD85" i="4" s="1"/>
  <c r="WX85" i="4"/>
  <c r="WY85" i="4" s="1"/>
  <c r="WU85" i="4"/>
  <c r="WP85" i="4"/>
  <c r="WS85" i="4" s="1"/>
  <c r="WT85" i="4" s="1"/>
  <c r="WN85" i="4"/>
  <c r="WO85" i="4" s="1"/>
  <c r="WK85" i="4"/>
  <c r="WF85" i="4"/>
  <c r="WI85" i="4" s="1"/>
  <c r="WJ85" i="4" s="1"/>
  <c r="WD85" i="4"/>
  <c r="WE85" i="4" s="1"/>
  <c r="WA85" i="4"/>
  <c r="VV85" i="4"/>
  <c r="VY85" i="4" s="1"/>
  <c r="VZ85" i="4" s="1"/>
  <c r="VT85" i="4"/>
  <c r="VU85" i="4" s="1"/>
  <c r="VQ85" i="4"/>
  <c r="VL85" i="4"/>
  <c r="VO85" i="4" s="1"/>
  <c r="VP85" i="4" s="1"/>
  <c r="VJ85" i="4"/>
  <c r="VK85" i="4" s="1"/>
  <c r="VG85" i="4"/>
  <c r="VB85" i="4"/>
  <c r="VE85" i="4" s="1"/>
  <c r="VF85" i="4" s="1"/>
  <c r="UZ85" i="4"/>
  <c r="VA85" i="4" s="1"/>
  <c r="UW85" i="4"/>
  <c r="UR85" i="4"/>
  <c r="UU85" i="4" s="1"/>
  <c r="UV85" i="4" s="1"/>
  <c r="UP85" i="4"/>
  <c r="UQ85" i="4" s="1"/>
  <c r="UM85" i="4"/>
  <c r="UH85" i="4"/>
  <c r="UK85" i="4" s="1"/>
  <c r="UL85" i="4" s="1"/>
  <c r="UF85" i="4"/>
  <c r="UG85" i="4" s="1"/>
  <c r="UC85" i="4"/>
  <c r="TX85" i="4"/>
  <c r="UA85" i="4" s="1"/>
  <c r="UB85" i="4" s="1"/>
  <c r="TV85" i="4"/>
  <c r="TW85" i="4" s="1"/>
  <c r="TS85" i="4"/>
  <c r="TN85" i="4"/>
  <c r="TQ85" i="4" s="1"/>
  <c r="TR85" i="4" s="1"/>
  <c r="TL85" i="4"/>
  <c r="TM85" i="4" s="1"/>
  <c r="TI85" i="4"/>
  <c r="TD85" i="4"/>
  <c r="TG85" i="4" s="1"/>
  <c r="TH85" i="4" s="1"/>
  <c r="TB85" i="4"/>
  <c r="TC85" i="4" s="1"/>
  <c r="SY85" i="4"/>
  <c r="ST85" i="4"/>
  <c r="SW85" i="4" s="1"/>
  <c r="SX85" i="4" s="1"/>
  <c r="SR85" i="4"/>
  <c r="SS85" i="4" s="1"/>
  <c r="SO85" i="4"/>
  <c r="SJ85" i="4"/>
  <c r="SM85" i="4" s="1"/>
  <c r="SN85" i="4" s="1"/>
  <c r="SH85" i="4"/>
  <c r="SI85" i="4" s="1"/>
  <c r="SE85" i="4"/>
  <c r="RZ85" i="4"/>
  <c r="SC85" i="4" s="1"/>
  <c r="SD85" i="4" s="1"/>
  <c r="RX85" i="4"/>
  <c r="RY85" i="4" s="1"/>
  <c r="RU85" i="4"/>
  <c r="RP85" i="4"/>
  <c r="RS85" i="4" s="1"/>
  <c r="RT85" i="4" s="1"/>
  <c r="RN85" i="4"/>
  <c r="RO85" i="4" s="1"/>
  <c r="RK85" i="4"/>
  <c r="RF85" i="4"/>
  <c r="RI85" i="4" s="1"/>
  <c r="RJ85" i="4" s="1"/>
  <c r="RD85" i="4"/>
  <c r="RE85" i="4" s="1"/>
  <c r="RA85" i="4"/>
  <c r="QV85" i="4"/>
  <c r="QY85" i="4" s="1"/>
  <c r="QZ85" i="4" s="1"/>
  <c r="QT85" i="4"/>
  <c r="QU85" i="4" s="1"/>
  <c r="QQ85" i="4"/>
  <c r="QL85" i="4"/>
  <c r="QO85" i="4" s="1"/>
  <c r="QP85" i="4" s="1"/>
  <c r="QJ85" i="4"/>
  <c r="QK85" i="4" s="1"/>
  <c r="QG85" i="4"/>
  <c r="QB85" i="4"/>
  <c r="QE85" i="4" s="1"/>
  <c r="QF85" i="4" s="1"/>
  <c r="PZ85" i="4"/>
  <c r="QA85" i="4" s="1"/>
  <c r="PW85" i="4"/>
  <c r="PR85" i="4"/>
  <c r="PU85" i="4" s="1"/>
  <c r="PV85" i="4" s="1"/>
  <c r="PP85" i="4"/>
  <c r="PQ85" i="4" s="1"/>
  <c r="PM85" i="4"/>
  <c r="PH85" i="4"/>
  <c r="PK85" i="4" s="1"/>
  <c r="PL85" i="4" s="1"/>
  <c r="PF85" i="4"/>
  <c r="PG85" i="4" s="1"/>
  <c r="PC85" i="4"/>
  <c r="OX85" i="4"/>
  <c r="PA85" i="4" s="1"/>
  <c r="PB85" i="4" s="1"/>
  <c r="OV85" i="4"/>
  <c r="OW85" i="4" s="1"/>
  <c r="OS85" i="4"/>
  <c r="ON85" i="4"/>
  <c r="OQ85" i="4" s="1"/>
  <c r="OR85" i="4" s="1"/>
  <c r="OL85" i="4"/>
  <c r="OM85" i="4" s="1"/>
  <c r="OI85" i="4"/>
  <c r="OD85" i="4"/>
  <c r="OG85" i="4" s="1"/>
  <c r="OH85" i="4" s="1"/>
  <c r="OB85" i="4"/>
  <c r="OC85" i="4" s="1"/>
  <c r="NY85" i="4"/>
  <c r="NT85" i="4"/>
  <c r="NW85" i="4" s="1"/>
  <c r="NX85" i="4" s="1"/>
  <c r="NR85" i="4"/>
  <c r="NS85" i="4" s="1"/>
  <c r="NO85" i="4"/>
  <c r="NJ85" i="4"/>
  <c r="NM85" i="4" s="1"/>
  <c r="NN85" i="4" s="1"/>
  <c r="NH85" i="4"/>
  <c r="NI85" i="4" s="1"/>
  <c r="NE85" i="4"/>
  <c r="MZ85" i="4"/>
  <c r="NC85" i="4" s="1"/>
  <c r="ND85" i="4" s="1"/>
  <c r="MX85" i="4"/>
  <c r="MY85" i="4" s="1"/>
  <c r="MU85" i="4"/>
  <c r="MP85" i="4"/>
  <c r="MS85" i="4" s="1"/>
  <c r="MT85" i="4" s="1"/>
  <c r="MN85" i="4"/>
  <c r="MO85" i="4" s="1"/>
  <c r="MK85" i="4"/>
  <c r="MF85" i="4"/>
  <c r="MI85" i="4" s="1"/>
  <c r="MJ85" i="4" s="1"/>
  <c r="MD85" i="4"/>
  <c r="ME85" i="4" s="1"/>
  <c r="MA85" i="4"/>
  <c r="LV85" i="4"/>
  <c r="LY85" i="4" s="1"/>
  <c r="LZ85" i="4" s="1"/>
  <c r="LT85" i="4"/>
  <c r="LU85" i="4" s="1"/>
  <c r="LQ85" i="4"/>
  <c r="LL85" i="4"/>
  <c r="LO85" i="4" s="1"/>
  <c r="LP85" i="4" s="1"/>
  <c r="LJ85" i="4"/>
  <c r="LK85" i="4" s="1"/>
  <c r="LG85" i="4"/>
  <c r="LB85" i="4"/>
  <c r="LE85" i="4" s="1"/>
  <c r="LF85" i="4" s="1"/>
  <c r="KZ85" i="4"/>
  <c r="LA85" i="4" s="1"/>
  <c r="KW85" i="4"/>
  <c r="KR85" i="4"/>
  <c r="KU85" i="4" s="1"/>
  <c r="KV85" i="4" s="1"/>
  <c r="KP85" i="4"/>
  <c r="KQ85" i="4" s="1"/>
  <c r="KM85" i="4"/>
  <c r="KH85" i="4"/>
  <c r="KK85" i="4" s="1"/>
  <c r="KL85" i="4" s="1"/>
  <c r="KF85" i="4"/>
  <c r="KG85" i="4" s="1"/>
  <c r="KC85" i="4"/>
  <c r="JX85" i="4"/>
  <c r="KA85" i="4" s="1"/>
  <c r="KB85" i="4" s="1"/>
  <c r="JV85" i="4"/>
  <c r="JW85" i="4" s="1"/>
  <c r="JS85" i="4"/>
  <c r="JN85" i="4"/>
  <c r="JQ85" i="4" s="1"/>
  <c r="JR85" i="4" s="1"/>
  <c r="JL85" i="4"/>
  <c r="JM85" i="4" s="1"/>
  <c r="JI85" i="4"/>
  <c r="JD85" i="4"/>
  <c r="JG85" i="4" s="1"/>
  <c r="JH85" i="4" s="1"/>
  <c r="JB85" i="4"/>
  <c r="JC85" i="4" s="1"/>
  <c r="IY85" i="4"/>
  <c r="IT85" i="4"/>
  <c r="IW85" i="4" s="1"/>
  <c r="IX85" i="4" s="1"/>
  <c r="IR85" i="4"/>
  <c r="IS85" i="4" s="1"/>
  <c r="IO85" i="4"/>
  <c r="IJ85" i="4"/>
  <c r="IM85" i="4" s="1"/>
  <c r="IN85" i="4" s="1"/>
  <c r="IH85" i="4"/>
  <c r="II85" i="4" s="1"/>
  <c r="IE85" i="4"/>
  <c r="HZ85" i="4"/>
  <c r="IC85" i="4" s="1"/>
  <c r="ID85" i="4" s="1"/>
  <c r="HX85" i="4"/>
  <c r="HY85" i="4" s="1"/>
  <c r="HU85" i="4"/>
  <c r="HP85" i="4"/>
  <c r="HS85" i="4" s="1"/>
  <c r="HT85" i="4" s="1"/>
  <c r="HN85" i="4"/>
  <c r="HO85" i="4" s="1"/>
  <c r="HK85" i="4"/>
  <c r="HF85" i="4"/>
  <c r="HI85" i="4" s="1"/>
  <c r="HJ85" i="4" s="1"/>
  <c r="HD85" i="4"/>
  <c r="HE85" i="4" s="1"/>
  <c r="HA85" i="4"/>
  <c r="GV85" i="4"/>
  <c r="GY85" i="4" s="1"/>
  <c r="GZ85" i="4" s="1"/>
  <c r="GT85" i="4"/>
  <c r="GU85" i="4" s="1"/>
  <c r="GQ85" i="4"/>
  <c r="GL85" i="4"/>
  <c r="GO85" i="4" s="1"/>
  <c r="GP85" i="4" s="1"/>
  <c r="GJ85" i="4"/>
  <c r="GK85" i="4" s="1"/>
  <c r="GG85" i="4"/>
  <c r="GB85" i="4"/>
  <c r="GE85" i="4" s="1"/>
  <c r="GF85" i="4" s="1"/>
  <c r="FZ85" i="4"/>
  <c r="GA85" i="4" s="1"/>
  <c r="FW85" i="4"/>
  <c r="FR85" i="4"/>
  <c r="FU85" i="4" s="1"/>
  <c r="FV85" i="4" s="1"/>
  <c r="FP85" i="4"/>
  <c r="FQ85" i="4" s="1"/>
  <c r="FM85" i="4"/>
  <c r="FH85" i="4"/>
  <c r="FK85" i="4" s="1"/>
  <c r="FL85" i="4" s="1"/>
  <c r="FF85" i="4"/>
  <c r="FG85" i="4" s="1"/>
  <c r="FC85" i="4"/>
  <c r="EX85" i="4"/>
  <c r="FA85" i="4" s="1"/>
  <c r="FB85" i="4" s="1"/>
  <c r="EV85" i="4"/>
  <c r="EW85" i="4" s="1"/>
  <c r="ES85" i="4"/>
  <c r="EN85" i="4"/>
  <c r="EQ85" i="4" s="1"/>
  <c r="ER85" i="4" s="1"/>
  <c r="EL85" i="4"/>
  <c r="EM85" i="4" s="1"/>
  <c r="EI85" i="4"/>
  <c r="ED85" i="4"/>
  <c r="EG85" i="4" s="1"/>
  <c r="EH85" i="4" s="1"/>
  <c r="EB85" i="4"/>
  <c r="EC85" i="4" s="1"/>
  <c r="DY85" i="4"/>
  <c r="DT85" i="4"/>
  <c r="DW85" i="4" s="1"/>
  <c r="DX85" i="4" s="1"/>
  <c r="DR85" i="4"/>
  <c r="DS85" i="4" s="1"/>
  <c r="DO85" i="4"/>
  <c r="DJ85" i="4"/>
  <c r="DM85" i="4" s="1"/>
  <c r="DN85" i="4" s="1"/>
  <c r="DH85" i="4"/>
  <c r="DI85" i="4" s="1"/>
  <c r="DE85" i="4"/>
  <c r="CZ85" i="4"/>
  <c r="DC85" i="4" s="1"/>
  <c r="DD85" i="4" s="1"/>
  <c r="CX85" i="4"/>
  <c r="CY85" i="4" s="1"/>
  <c r="CU85" i="4"/>
  <c r="CP85" i="4"/>
  <c r="CS85" i="4" s="1"/>
  <c r="CT85" i="4" s="1"/>
  <c r="CN85" i="4"/>
  <c r="CO85" i="4" s="1"/>
  <c r="CK85" i="4"/>
  <c r="CF85" i="4"/>
  <c r="CI85" i="4" s="1"/>
  <c r="CJ85" i="4" s="1"/>
  <c r="CD85" i="4"/>
  <c r="CE85" i="4" s="1"/>
  <c r="CA85" i="4"/>
  <c r="BV85" i="4"/>
  <c r="BY85" i="4" s="1"/>
  <c r="BZ85" i="4" s="1"/>
  <c r="BT85" i="4"/>
  <c r="BU85" i="4" s="1"/>
  <c r="BQ85" i="4"/>
  <c r="BL85" i="4"/>
  <c r="BO85" i="4" s="1"/>
  <c r="BP85" i="4" s="1"/>
  <c r="BJ85" i="4"/>
  <c r="BK85" i="4" s="1"/>
  <c r="BG85" i="4"/>
  <c r="BB85" i="4"/>
  <c r="BE85" i="4" s="1"/>
  <c r="BF85" i="4" s="1"/>
  <c r="AZ85" i="4"/>
  <c r="BA85" i="4" s="1"/>
  <c r="AW85" i="4"/>
  <c r="AR85" i="4"/>
  <c r="AU85" i="4" s="1"/>
  <c r="AV85" i="4" s="1"/>
  <c r="AP85" i="4"/>
  <c r="AQ85" i="4" s="1"/>
  <c r="AM85" i="4"/>
  <c r="AH85" i="4"/>
  <c r="AK85" i="4" s="1"/>
  <c r="AL85" i="4" s="1"/>
  <c r="AF85" i="4"/>
  <c r="AG85" i="4" s="1"/>
  <c r="AC85" i="4"/>
  <c r="X85" i="4"/>
  <c r="AA85" i="4" s="1"/>
  <c r="AB85" i="4" s="1"/>
  <c r="V85" i="4"/>
  <c r="W85" i="4" s="1"/>
  <c r="S85" i="4"/>
  <c r="N85" i="4"/>
  <c r="Q85" i="4" s="1"/>
  <c r="R85" i="4" s="1"/>
  <c r="L85" i="4"/>
  <c r="M85" i="4" s="1"/>
  <c r="I85" i="4"/>
  <c r="D85" i="4"/>
  <c r="G85" i="4" s="1"/>
  <c r="H85" i="4" s="1"/>
  <c r="ABD84" i="4"/>
  <c r="ABE84" i="4" s="1"/>
  <c r="ABA84" i="4"/>
  <c r="AAV84" i="4"/>
  <c r="AAY84" i="4" s="1"/>
  <c r="AAZ84" i="4" s="1"/>
  <c r="AAT84" i="4"/>
  <c r="AAU84" i="4" s="1"/>
  <c r="AAQ84" i="4"/>
  <c r="AAL84" i="4"/>
  <c r="AAO84" i="4" s="1"/>
  <c r="AAP84" i="4" s="1"/>
  <c r="AAJ84" i="4"/>
  <c r="AAK84" i="4" s="1"/>
  <c r="AAG84" i="4"/>
  <c r="AAB84" i="4"/>
  <c r="AAE84" i="4" s="1"/>
  <c r="AAF84" i="4" s="1"/>
  <c r="ZZ84" i="4"/>
  <c r="AAA84" i="4" s="1"/>
  <c r="ZW84" i="4"/>
  <c r="ZR84" i="4"/>
  <c r="ZU84" i="4" s="1"/>
  <c r="ZV84" i="4" s="1"/>
  <c r="ZP84" i="4"/>
  <c r="ZQ84" i="4" s="1"/>
  <c r="ZM84" i="4"/>
  <c r="ZH84" i="4"/>
  <c r="ZK84" i="4" s="1"/>
  <c r="ZL84" i="4" s="1"/>
  <c r="ZF84" i="4"/>
  <c r="ZG84" i="4" s="1"/>
  <c r="ZC84" i="4"/>
  <c r="YX84" i="4"/>
  <c r="ZA84" i="4" s="1"/>
  <c r="ZB84" i="4" s="1"/>
  <c r="YV84" i="4"/>
  <c r="YW84" i="4" s="1"/>
  <c r="YS84" i="4"/>
  <c r="YN84" i="4"/>
  <c r="YQ84" i="4" s="1"/>
  <c r="YR84" i="4" s="1"/>
  <c r="YL84" i="4"/>
  <c r="YM84" i="4" s="1"/>
  <c r="YI84" i="4"/>
  <c r="YD84" i="4"/>
  <c r="YG84" i="4" s="1"/>
  <c r="YH84" i="4" s="1"/>
  <c r="YB84" i="4"/>
  <c r="YC84" i="4" s="1"/>
  <c r="XY84" i="4"/>
  <c r="XT84" i="4"/>
  <c r="XW84" i="4" s="1"/>
  <c r="XX84" i="4" s="1"/>
  <c r="XR84" i="4"/>
  <c r="XS84" i="4" s="1"/>
  <c r="XO84" i="4"/>
  <c r="XJ84" i="4"/>
  <c r="XM84" i="4" s="1"/>
  <c r="XN84" i="4" s="1"/>
  <c r="XH84" i="4"/>
  <c r="XI84" i="4" s="1"/>
  <c r="XE84" i="4"/>
  <c r="WZ84" i="4"/>
  <c r="XC84" i="4" s="1"/>
  <c r="XD84" i="4" s="1"/>
  <c r="WX84" i="4"/>
  <c r="WY84" i="4" s="1"/>
  <c r="WU84" i="4"/>
  <c r="WP84" i="4"/>
  <c r="WS84" i="4" s="1"/>
  <c r="WT84" i="4" s="1"/>
  <c r="WN84" i="4"/>
  <c r="WO84" i="4" s="1"/>
  <c r="WK84" i="4"/>
  <c r="WF84" i="4"/>
  <c r="WI84" i="4" s="1"/>
  <c r="WJ84" i="4" s="1"/>
  <c r="WD84" i="4"/>
  <c r="WE84" i="4" s="1"/>
  <c r="WA84" i="4"/>
  <c r="VV84" i="4"/>
  <c r="VY84" i="4" s="1"/>
  <c r="VZ84" i="4" s="1"/>
  <c r="VT84" i="4"/>
  <c r="VU84" i="4" s="1"/>
  <c r="VQ84" i="4"/>
  <c r="VL84" i="4"/>
  <c r="VO84" i="4" s="1"/>
  <c r="VP84" i="4" s="1"/>
  <c r="VJ84" i="4"/>
  <c r="VK84" i="4" s="1"/>
  <c r="VG84" i="4"/>
  <c r="VB84" i="4"/>
  <c r="VE84" i="4" s="1"/>
  <c r="VF84" i="4" s="1"/>
  <c r="UZ84" i="4"/>
  <c r="VA84" i="4" s="1"/>
  <c r="UW84" i="4"/>
  <c r="UR84" i="4"/>
  <c r="UU84" i="4" s="1"/>
  <c r="UV84" i="4" s="1"/>
  <c r="UP84" i="4"/>
  <c r="UQ84" i="4" s="1"/>
  <c r="UM84" i="4"/>
  <c r="UH84" i="4"/>
  <c r="UK84" i="4" s="1"/>
  <c r="UL84" i="4" s="1"/>
  <c r="UF84" i="4"/>
  <c r="UG84" i="4" s="1"/>
  <c r="UC84" i="4"/>
  <c r="TX84" i="4"/>
  <c r="UA84" i="4" s="1"/>
  <c r="UB84" i="4" s="1"/>
  <c r="TV84" i="4"/>
  <c r="TW84" i="4" s="1"/>
  <c r="TS84" i="4"/>
  <c r="TN84" i="4"/>
  <c r="TQ84" i="4" s="1"/>
  <c r="TR84" i="4" s="1"/>
  <c r="TL84" i="4"/>
  <c r="TM84" i="4" s="1"/>
  <c r="TI84" i="4"/>
  <c r="TD84" i="4"/>
  <c r="TG84" i="4" s="1"/>
  <c r="TH84" i="4" s="1"/>
  <c r="TB84" i="4"/>
  <c r="TC84" i="4" s="1"/>
  <c r="SY84" i="4"/>
  <c r="ST84" i="4"/>
  <c r="SW84" i="4" s="1"/>
  <c r="SX84" i="4" s="1"/>
  <c r="SR84" i="4"/>
  <c r="SS84" i="4" s="1"/>
  <c r="SO84" i="4"/>
  <c r="SJ84" i="4"/>
  <c r="SM84" i="4" s="1"/>
  <c r="SN84" i="4" s="1"/>
  <c r="SH84" i="4"/>
  <c r="SI84" i="4" s="1"/>
  <c r="SE84" i="4"/>
  <c r="RZ84" i="4"/>
  <c r="SC84" i="4" s="1"/>
  <c r="SD84" i="4" s="1"/>
  <c r="RX84" i="4"/>
  <c r="RY84" i="4" s="1"/>
  <c r="RU84" i="4"/>
  <c r="RP84" i="4"/>
  <c r="RS84" i="4" s="1"/>
  <c r="RT84" i="4" s="1"/>
  <c r="RN84" i="4"/>
  <c r="RO84" i="4" s="1"/>
  <c r="RK84" i="4"/>
  <c r="RF84" i="4"/>
  <c r="RI84" i="4" s="1"/>
  <c r="RJ84" i="4" s="1"/>
  <c r="RD84" i="4"/>
  <c r="RE84" i="4" s="1"/>
  <c r="RA84" i="4"/>
  <c r="QV84" i="4"/>
  <c r="QY84" i="4" s="1"/>
  <c r="QZ84" i="4" s="1"/>
  <c r="QT84" i="4"/>
  <c r="QU84" i="4" s="1"/>
  <c r="QQ84" i="4"/>
  <c r="QL84" i="4"/>
  <c r="QO84" i="4" s="1"/>
  <c r="QP84" i="4" s="1"/>
  <c r="QJ84" i="4"/>
  <c r="QK84" i="4" s="1"/>
  <c r="QG84" i="4"/>
  <c r="QB84" i="4"/>
  <c r="QE84" i="4" s="1"/>
  <c r="QF84" i="4" s="1"/>
  <c r="PZ84" i="4"/>
  <c r="QA84" i="4" s="1"/>
  <c r="PW84" i="4"/>
  <c r="PR84" i="4"/>
  <c r="PU84" i="4" s="1"/>
  <c r="PV84" i="4" s="1"/>
  <c r="PP84" i="4"/>
  <c r="PQ84" i="4" s="1"/>
  <c r="PM84" i="4"/>
  <c r="PH84" i="4"/>
  <c r="PK84" i="4" s="1"/>
  <c r="PL84" i="4" s="1"/>
  <c r="PF84" i="4"/>
  <c r="PG84" i="4" s="1"/>
  <c r="PC84" i="4"/>
  <c r="OX84" i="4"/>
  <c r="PA84" i="4" s="1"/>
  <c r="PB84" i="4" s="1"/>
  <c r="OV84" i="4"/>
  <c r="OW84" i="4" s="1"/>
  <c r="OS84" i="4"/>
  <c r="ON84" i="4"/>
  <c r="OQ84" i="4" s="1"/>
  <c r="OR84" i="4" s="1"/>
  <c r="OL84" i="4"/>
  <c r="OM84" i="4" s="1"/>
  <c r="OI84" i="4"/>
  <c r="OD84" i="4"/>
  <c r="OG84" i="4" s="1"/>
  <c r="OH84" i="4" s="1"/>
  <c r="OB84" i="4"/>
  <c r="OC84" i="4" s="1"/>
  <c r="NY84" i="4"/>
  <c r="NT84" i="4"/>
  <c r="NW84" i="4" s="1"/>
  <c r="NX84" i="4" s="1"/>
  <c r="NR84" i="4"/>
  <c r="NS84" i="4" s="1"/>
  <c r="NO84" i="4"/>
  <c r="NJ84" i="4"/>
  <c r="NM84" i="4" s="1"/>
  <c r="NN84" i="4" s="1"/>
  <c r="NH84" i="4"/>
  <c r="NI84" i="4" s="1"/>
  <c r="NE84" i="4"/>
  <c r="MZ84" i="4"/>
  <c r="NC84" i="4" s="1"/>
  <c r="ND84" i="4" s="1"/>
  <c r="MX84" i="4"/>
  <c r="MY84" i="4" s="1"/>
  <c r="MU84" i="4"/>
  <c r="MP84" i="4"/>
  <c r="MS84" i="4" s="1"/>
  <c r="MT84" i="4" s="1"/>
  <c r="MN84" i="4"/>
  <c r="MO84" i="4" s="1"/>
  <c r="MK84" i="4"/>
  <c r="MF84" i="4"/>
  <c r="MI84" i="4" s="1"/>
  <c r="MJ84" i="4" s="1"/>
  <c r="MD84" i="4"/>
  <c r="ME84" i="4" s="1"/>
  <c r="MA84" i="4"/>
  <c r="LV84" i="4"/>
  <c r="LY84" i="4" s="1"/>
  <c r="LZ84" i="4" s="1"/>
  <c r="LT84" i="4"/>
  <c r="LU84" i="4" s="1"/>
  <c r="LQ84" i="4"/>
  <c r="LL84" i="4"/>
  <c r="LO84" i="4" s="1"/>
  <c r="LP84" i="4" s="1"/>
  <c r="LJ84" i="4"/>
  <c r="LK84" i="4" s="1"/>
  <c r="LG84" i="4"/>
  <c r="LB84" i="4"/>
  <c r="LE84" i="4" s="1"/>
  <c r="LF84" i="4" s="1"/>
  <c r="KZ84" i="4"/>
  <c r="LA84" i="4" s="1"/>
  <c r="KW84" i="4"/>
  <c r="KR84" i="4"/>
  <c r="KU84" i="4" s="1"/>
  <c r="KV84" i="4" s="1"/>
  <c r="KP84" i="4"/>
  <c r="KQ84" i="4" s="1"/>
  <c r="KM84" i="4"/>
  <c r="KH84" i="4"/>
  <c r="KK84" i="4" s="1"/>
  <c r="KL84" i="4" s="1"/>
  <c r="KF84" i="4"/>
  <c r="KG84" i="4" s="1"/>
  <c r="KC84" i="4"/>
  <c r="JX84" i="4"/>
  <c r="KA84" i="4" s="1"/>
  <c r="KB84" i="4" s="1"/>
  <c r="JV84" i="4"/>
  <c r="JW84" i="4" s="1"/>
  <c r="JS84" i="4"/>
  <c r="JN84" i="4"/>
  <c r="JQ84" i="4" s="1"/>
  <c r="JR84" i="4" s="1"/>
  <c r="JL84" i="4"/>
  <c r="JM84" i="4" s="1"/>
  <c r="JI84" i="4"/>
  <c r="JD84" i="4"/>
  <c r="JG84" i="4" s="1"/>
  <c r="JH84" i="4" s="1"/>
  <c r="JB84" i="4"/>
  <c r="JC84" i="4" s="1"/>
  <c r="IY84" i="4"/>
  <c r="IT84" i="4"/>
  <c r="IW84" i="4" s="1"/>
  <c r="IX84" i="4" s="1"/>
  <c r="IR84" i="4"/>
  <c r="IS84" i="4" s="1"/>
  <c r="IO84" i="4"/>
  <c r="IJ84" i="4"/>
  <c r="IM84" i="4" s="1"/>
  <c r="IN84" i="4" s="1"/>
  <c r="IH84" i="4"/>
  <c r="II84" i="4" s="1"/>
  <c r="IE84" i="4"/>
  <c r="HZ84" i="4"/>
  <c r="IC84" i="4" s="1"/>
  <c r="ID84" i="4" s="1"/>
  <c r="HX84" i="4"/>
  <c r="HY84" i="4" s="1"/>
  <c r="HU84" i="4"/>
  <c r="HP84" i="4"/>
  <c r="HS84" i="4" s="1"/>
  <c r="HT84" i="4" s="1"/>
  <c r="HN84" i="4"/>
  <c r="HO84" i="4" s="1"/>
  <c r="HK84" i="4"/>
  <c r="HF84" i="4"/>
  <c r="HI84" i="4" s="1"/>
  <c r="HJ84" i="4" s="1"/>
  <c r="HD84" i="4"/>
  <c r="HE84" i="4" s="1"/>
  <c r="HA84" i="4"/>
  <c r="GV84" i="4"/>
  <c r="GY84" i="4" s="1"/>
  <c r="GZ84" i="4" s="1"/>
  <c r="GT84" i="4"/>
  <c r="GU84" i="4" s="1"/>
  <c r="GQ84" i="4"/>
  <c r="GL84" i="4"/>
  <c r="GO84" i="4" s="1"/>
  <c r="GP84" i="4" s="1"/>
  <c r="GJ84" i="4"/>
  <c r="GK84" i="4" s="1"/>
  <c r="GG84" i="4"/>
  <c r="GB84" i="4"/>
  <c r="GE84" i="4" s="1"/>
  <c r="GF84" i="4" s="1"/>
  <c r="FZ84" i="4"/>
  <c r="GA84" i="4" s="1"/>
  <c r="FW84" i="4"/>
  <c r="FR84" i="4"/>
  <c r="FU84" i="4" s="1"/>
  <c r="FV84" i="4" s="1"/>
  <c r="FP84" i="4"/>
  <c r="FQ84" i="4" s="1"/>
  <c r="FM84" i="4"/>
  <c r="FH84" i="4"/>
  <c r="FK84" i="4" s="1"/>
  <c r="FL84" i="4" s="1"/>
  <c r="FF84" i="4"/>
  <c r="FG84" i="4" s="1"/>
  <c r="FC84" i="4"/>
  <c r="EX84" i="4"/>
  <c r="FA84" i="4" s="1"/>
  <c r="FB84" i="4" s="1"/>
  <c r="EV84" i="4"/>
  <c r="EW84" i="4" s="1"/>
  <c r="ES84" i="4"/>
  <c r="EN84" i="4"/>
  <c r="EQ84" i="4" s="1"/>
  <c r="ER84" i="4" s="1"/>
  <c r="EL84" i="4"/>
  <c r="EM84" i="4" s="1"/>
  <c r="EI84" i="4"/>
  <c r="ED84" i="4"/>
  <c r="EG84" i="4" s="1"/>
  <c r="EH84" i="4" s="1"/>
  <c r="EB84" i="4"/>
  <c r="EC84" i="4" s="1"/>
  <c r="DY84" i="4"/>
  <c r="DT84" i="4"/>
  <c r="DW84" i="4" s="1"/>
  <c r="DX84" i="4" s="1"/>
  <c r="DR84" i="4"/>
  <c r="DS84" i="4" s="1"/>
  <c r="DO84" i="4"/>
  <c r="DJ84" i="4"/>
  <c r="DM84" i="4" s="1"/>
  <c r="DN84" i="4" s="1"/>
  <c r="DH84" i="4"/>
  <c r="DI84" i="4" s="1"/>
  <c r="DE84" i="4"/>
  <c r="CZ84" i="4"/>
  <c r="DC84" i="4" s="1"/>
  <c r="DD84" i="4" s="1"/>
  <c r="CX84" i="4"/>
  <c r="CY84" i="4" s="1"/>
  <c r="CU84" i="4"/>
  <c r="CP84" i="4"/>
  <c r="CS84" i="4" s="1"/>
  <c r="CT84" i="4" s="1"/>
  <c r="CN84" i="4"/>
  <c r="CO84" i="4" s="1"/>
  <c r="CK84" i="4"/>
  <c r="CF84" i="4"/>
  <c r="CI84" i="4" s="1"/>
  <c r="CJ84" i="4" s="1"/>
  <c r="CD84" i="4"/>
  <c r="CE84" i="4" s="1"/>
  <c r="CA84" i="4"/>
  <c r="BV84" i="4"/>
  <c r="BY84" i="4" s="1"/>
  <c r="BZ84" i="4" s="1"/>
  <c r="BT84" i="4"/>
  <c r="BU84" i="4" s="1"/>
  <c r="BQ84" i="4"/>
  <c r="BL84" i="4"/>
  <c r="BO84" i="4" s="1"/>
  <c r="BP84" i="4" s="1"/>
  <c r="BJ84" i="4"/>
  <c r="BK84" i="4" s="1"/>
  <c r="BG84" i="4"/>
  <c r="BB84" i="4"/>
  <c r="BE84" i="4" s="1"/>
  <c r="BF84" i="4" s="1"/>
  <c r="AZ84" i="4"/>
  <c r="BA84" i="4" s="1"/>
  <c r="AW84" i="4"/>
  <c r="AR84" i="4"/>
  <c r="AU84" i="4" s="1"/>
  <c r="AV84" i="4" s="1"/>
  <c r="AP84" i="4"/>
  <c r="AQ84" i="4" s="1"/>
  <c r="AM84" i="4"/>
  <c r="AH84" i="4"/>
  <c r="AK84" i="4" s="1"/>
  <c r="AL84" i="4" s="1"/>
  <c r="AF84" i="4"/>
  <c r="AG84" i="4" s="1"/>
  <c r="AC84" i="4"/>
  <c r="X84" i="4"/>
  <c r="AA84" i="4" s="1"/>
  <c r="AB84" i="4" s="1"/>
  <c r="V84" i="4"/>
  <c r="W84" i="4" s="1"/>
  <c r="S84" i="4"/>
  <c r="N84" i="4"/>
  <c r="Q84" i="4" s="1"/>
  <c r="R84" i="4" s="1"/>
  <c r="L84" i="4"/>
  <c r="M84" i="4" s="1"/>
  <c r="I84" i="4"/>
  <c r="D84" i="4"/>
  <c r="G84" i="4" s="1"/>
  <c r="H84" i="4" s="1"/>
  <c r="ABA83" i="4"/>
  <c r="ABB83" i="4" s="1"/>
  <c r="AAV83" i="4"/>
  <c r="AAW83" i="4" s="1"/>
  <c r="AAQ83" i="4"/>
  <c r="AAR83" i="4" s="1"/>
  <c r="AAL83" i="4"/>
  <c r="AAM83" i="4" s="1"/>
  <c r="AAG83" i="4"/>
  <c r="AAH83" i="4" s="1"/>
  <c r="AAB83" i="4"/>
  <c r="AAC83" i="4" s="1"/>
  <c r="ZW83" i="4"/>
  <c r="ZX83" i="4" s="1"/>
  <c r="ZR83" i="4"/>
  <c r="ZS83" i="4" s="1"/>
  <c r="ZM83" i="4"/>
  <c r="ZN83" i="4" s="1"/>
  <c r="ZH83" i="4"/>
  <c r="ZI83" i="4" s="1"/>
  <c r="ZC83" i="4"/>
  <c r="ZD83" i="4" s="1"/>
  <c r="YX83" i="4"/>
  <c r="YY83" i="4" s="1"/>
  <c r="YS83" i="4"/>
  <c r="YT83" i="4" s="1"/>
  <c r="YN83" i="4"/>
  <c r="YO83" i="4" s="1"/>
  <c r="YI83" i="4"/>
  <c r="YJ83" i="4" s="1"/>
  <c r="YD83" i="4"/>
  <c r="YE83" i="4" s="1"/>
  <c r="XY83" i="4"/>
  <c r="XZ83" i="4" s="1"/>
  <c r="XT83" i="4"/>
  <c r="XU83" i="4" s="1"/>
  <c r="XO83" i="4"/>
  <c r="XP83" i="4" s="1"/>
  <c r="XJ83" i="4"/>
  <c r="XK83" i="4" s="1"/>
  <c r="XE83" i="4"/>
  <c r="XF83" i="4" s="1"/>
  <c r="WZ83" i="4"/>
  <c r="XA83" i="4" s="1"/>
  <c r="WU83" i="4"/>
  <c r="WV83" i="4" s="1"/>
  <c r="WP83" i="4"/>
  <c r="WQ83" i="4" s="1"/>
  <c r="WK83" i="4"/>
  <c r="WL83" i="4" s="1"/>
  <c r="WF83" i="4"/>
  <c r="WG83" i="4" s="1"/>
  <c r="WA83" i="4"/>
  <c r="WB83" i="4" s="1"/>
  <c r="VV83" i="4"/>
  <c r="VW83" i="4" s="1"/>
  <c r="VQ83" i="4"/>
  <c r="VR83" i="4" s="1"/>
  <c r="VL83" i="4"/>
  <c r="VM83" i="4" s="1"/>
  <c r="VG83" i="4"/>
  <c r="VH83" i="4" s="1"/>
  <c r="VB83" i="4"/>
  <c r="VC83" i="4" s="1"/>
  <c r="UW83" i="4"/>
  <c r="UX83" i="4" s="1"/>
  <c r="UR83" i="4"/>
  <c r="US83" i="4" s="1"/>
  <c r="UM83" i="4"/>
  <c r="UN83" i="4" s="1"/>
  <c r="UH83" i="4"/>
  <c r="UI83" i="4" s="1"/>
  <c r="UC83" i="4"/>
  <c r="UD83" i="4" s="1"/>
  <c r="TX83" i="4"/>
  <c r="TY83" i="4" s="1"/>
  <c r="TS83" i="4"/>
  <c r="TT83" i="4" s="1"/>
  <c r="TN83" i="4"/>
  <c r="TO83" i="4" s="1"/>
  <c r="TI83" i="4"/>
  <c r="TJ83" i="4" s="1"/>
  <c r="TD83" i="4"/>
  <c r="TE83" i="4" s="1"/>
  <c r="SY83" i="4"/>
  <c r="SZ83" i="4" s="1"/>
  <c r="ST83" i="4"/>
  <c r="SU83" i="4" s="1"/>
  <c r="SO83" i="4"/>
  <c r="SP83" i="4" s="1"/>
  <c r="SJ83" i="4"/>
  <c r="SK83" i="4" s="1"/>
  <c r="SE83" i="4"/>
  <c r="SF83" i="4" s="1"/>
  <c r="RZ83" i="4"/>
  <c r="SA83" i="4" s="1"/>
  <c r="RU83" i="4"/>
  <c r="RV83" i="4" s="1"/>
  <c r="RP83" i="4"/>
  <c r="RQ83" i="4" s="1"/>
  <c r="RK83" i="4"/>
  <c r="RL83" i="4" s="1"/>
  <c r="RF83" i="4"/>
  <c r="RG83" i="4" s="1"/>
  <c r="RA83" i="4"/>
  <c r="RB83" i="4" s="1"/>
  <c r="QV83" i="4"/>
  <c r="QW83" i="4" s="1"/>
  <c r="QQ83" i="4"/>
  <c r="QR83" i="4" s="1"/>
  <c r="QL83" i="4"/>
  <c r="QM83" i="4" s="1"/>
  <c r="QG83" i="4"/>
  <c r="QH83" i="4" s="1"/>
  <c r="QB83" i="4"/>
  <c r="QC83" i="4" s="1"/>
  <c r="PW83" i="4"/>
  <c r="PX83" i="4" s="1"/>
  <c r="PR83" i="4"/>
  <c r="PS83" i="4" s="1"/>
  <c r="PM83" i="4"/>
  <c r="PN83" i="4" s="1"/>
  <c r="PH83" i="4"/>
  <c r="PI83" i="4" s="1"/>
  <c r="PC83" i="4"/>
  <c r="PD83" i="4" s="1"/>
  <c r="OX83" i="4"/>
  <c r="OY83" i="4" s="1"/>
  <c r="OS83" i="4"/>
  <c r="OT83" i="4" s="1"/>
  <c r="ON83" i="4"/>
  <c r="OO83" i="4" s="1"/>
  <c r="OI83" i="4"/>
  <c r="OJ83" i="4" s="1"/>
  <c r="OD83" i="4"/>
  <c r="OE83" i="4" s="1"/>
  <c r="NY83" i="4"/>
  <c r="NZ83" i="4" s="1"/>
  <c r="NT83" i="4"/>
  <c r="NU83" i="4" s="1"/>
  <c r="NO83" i="4"/>
  <c r="NP83" i="4" s="1"/>
  <c r="NJ83" i="4"/>
  <c r="NK83" i="4" s="1"/>
  <c r="NE83" i="4"/>
  <c r="NF83" i="4" s="1"/>
  <c r="MZ83" i="4"/>
  <c r="NA83" i="4" s="1"/>
  <c r="MU83" i="4"/>
  <c r="MV83" i="4" s="1"/>
  <c r="MP83" i="4"/>
  <c r="MQ83" i="4" s="1"/>
  <c r="MK83" i="4"/>
  <c r="ML83" i="4" s="1"/>
  <c r="MF83" i="4"/>
  <c r="MG83" i="4" s="1"/>
  <c r="MA83" i="4"/>
  <c r="MB83" i="4" s="1"/>
  <c r="LV83" i="4"/>
  <c r="LW83" i="4" s="1"/>
  <c r="LQ83" i="4"/>
  <c r="LR83" i="4" s="1"/>
  <c r="LL83" i="4"/>
  <c r="LM83" i="4" s="1"/>
  <c r="LG83" i="4"/>
  <c r="LH83" i="4" s="1"/>
  <c r="LB83" i="4"/>
  <c r="LC83" i="4" s="1"/>
  <c r="KW83" i="4"/>
  <c r="KX83" i="4" s="1"/>
  <c r="KR83" i="4"/>
  <c r="KS83" i="4" s="1"/>
  <c r="KM83" i="4"/>
  <c r="KN83" i="4" s="1"/>
  <c r="KH83" i="4"/>
  <c r="KI83" i="4" s="1"/>
  <c r="KC83" i="4"/>
  <c r="KD83" i="4" s="1"/>
  <c r="JX83" i="4"/>
  <c r="JY83" i="4" s="1"/>
  <c r="JS83" i="4"/>
  <c r="JT83" i="4" s="1"/>
  <c r="JN83" i="4"/>
  <c r="JO83" i="4" s="1"/>
  <c r="JI83" i="4"/>
  <c r="JJ83" i="4" s="1"/>
  <c r="JD83" i="4"/>
  <c r="JE83" i="4" s="1"/>
  <c r="IY83" i="4"/>
  <c r="IZ83" i="4" s="1"/>
  <c r="IT83" i="4"/>
  <c r="IU83" i="4" s="1"/>
  <c r="IO83" i="4"/>
  <c r="IP83" i="4" s="1"/>
  <c r="IJ83" i="4"/>
  <c r="IK83" i="4" s="1"/>
  <c r="IE83" i="4"/>
  <c r="IF83" i="4" s="1"/>
  <c r="HZ83" i="4"/>
  <c r="IA83" i="4" s="1"/>
  <c r="HU83" i="4"/>
  <c r="HV83" i="4" s="1"/>
  <c r="HP83" i="4"/>
  <c r="HQ83" i="4" s="1"/>
  <c r="HK83" i="4"/>
  <c r="HL83" i="4" s="1"/>
  <c r="HF83" i="4"/>
  <c r="HG83" i="4" s="1"/>
  <c r="HA83" i="4"/>
  <c r="HB83" i="4" s="1"/>
  <c r="GV83" i="4"/>
  <c r="GW83" i="4" s="1"/>
  <c r="GQ83" i="4"/>
  <c r="GR83" i="4" s="1"/>
  <c r="GL83" i="4"/>
  <c r="GM83" i="4" s="1"/>
  <c r="GG83" i="4"/>
  <c r="GH83" i="4" s="1"/>
  <c r="GB83" i="4"/>
  <c r="GC83" i="4" s="1"/>
  <c r="FW83" i="4"/>
  <c r="FX83" i="4" s="1"/>
  <c r="FR83" i="4"/>
  <c r="FS83" i="4" s="1"/>
  <c r="FM83" i="4"/>
  <c r="FN83" i="4" s="1"/>
  <c r="FH83" i="4"/>
  <c r="FI83" i="4" s="1"/>
  <c r="FC83" i="4"/>
  <c r="FD83" i="4" s="1"/>
  <c r="EX83" i="4"/>
  <c r="EY83" i="4" s="1"/>
  <c r="ES83" i="4"/>
  <c r="ET83" i="4" s="1"/>
  <c r="EN83" i="4"/>
  <c r="EO83" i="4" s="1"/>
  <c r="EI83" i="4"/>
  <c r="EJ83" i="4" s="1"/>
  <c r="ED83" i="4"/>
  <c r="EE83" i="4" s="1"/>
  <c r="DY83" i="4"/>
  <c r="DZ83" i="4" s="1"/>
  <c r="DT83" i="4"/>
  <c r="DU83" i="4" s="1"/>
  <c r="DO83" i="4"/>
  <c r="DP83" i="4" s="1"/>
  <c r="DJ83" i="4"/>
  <c r="DK83" i="4" s="1"/>
  <c r="DE83" i="4"/>
  <c r="DF83" i="4" s="1"/>
  <c r="CZ83" i="4"/>
  <c r="DA83" i="4" s="1"/>
  <c r="CU83" i="4"/>
  <c r="CV83" i="4" s="1"/>
  <c r="CP83" i="4"/>
  <c r="CQ83" i="4" s="1"/>
  <c r="CK83" i="4"/>
  <c r="CL83" i="4" s="1"/>
  <c r="CF83" i="4"/>
  <c r="CG83" i="4" s="1"/>
  <c r="CA83" i="4"/>
  <c r="CB83" i="4" s="1"/>
  <c r="BV83" i="4"/>
  <c r="BW83" i="4" s="1"/>
  <c r="BQ83" i="4"/>
  <c r="BR83" i="4" s="1"/>
  <c r="BL83" i="4"/>
  <c r="BM83" i="4" s="1"/>
  <c r="BG83" i="4"/>
  <c r="BH83" i="4" s="1"/>
  <c r="BB83" i="4"/>
  <c r="BC83" i="4" s="1"/>
  <c r="AW83" i="4"/>
  <c r="AX83" i="4" s="1"/>
  <c r="AR83" i="4"/>
  <c r="AS83" i="4" s="1"/>
  <c r="AM83" i="4"/>
  <c r="AN83" i="4" s="1"/>
  <c r="AH83" i="4"/>
  <c r="AI83" i="4" s="1"/>
  <c r="AC83" i="4"/>
  <c r="AD83" i="4" s="1"/>
  <c r="X83" i="4"/>
  <c r="Y83" i="4" s="1"/>
  <c r="S83" i="4"/>
  <c r="T83" i="4" s="1"/>
  <c r="N83" i="4"/>
  <c r="O83" i="4" s="1"/>
  <c r="I83" i="4"/>
  <c r="J83" i="4" s="1"/>
  <c r="D83" i="4"/>
  <c r="E83" i="4" s="1"/>
  <c r="ABA82" i="4"/>
  <c r="ABB82" i="4" s="1"/>
  <c r="AAV82" i="4"/>
  <c r="AAW82" i="4" s="1"/>
  <c r="AAQ82" i="4"/>
  <c r="AAR82" i="4" s="1"/>
  <c r="AAL82" i="4"/>
  <c r="AAM82" i="4" s="1"/>
  <c r="AAG82" i="4"/>
  <c r="AAH82" i="4" s="1"/>
  <c r="AAB82" i="4"/>
  <c r="AAC82" i="4" s="1"/>
  <c r="ZW82" i="4"/>
  <c r="ZX82" i="4" s="1"/>
  <c r="ZR82" i="4"/>
  <c r="ZS82" i="4" s="1"/>
  <c r="ZM82" i="4"/>
  <c r="ZN82" i="4" s="1"/>
  <c r="ZH82" i="4"/>
  <c r="ZI82" i="4" s="1"/>
  <c r="ZC82" i="4"/>
  <c r="ZD82" i="4" s="1"/>
  <c r="YX82" i="4"/>
  <c r="YY82" i="4" s="1"/>
  <c r="YS82" i="4"/>
  <c r="YT82" i="4" s="1"/>
  <c r="YN82" i="4"/>
  <c r="YO82" i="4" s="1"/>
  <c r="YI82" i="4"/>
  <c r="YJ82" i="4" s="1"/>
  <c r="YD82" i="4"/>
  <c r="YE82" i="4" s="1"/>
  <c r="XY82" i="4"/>
  <c r="XZ82" i="4" s="1"/>
  <c r="XT82" i="4"/>
  <c r="XU82" i="4" s="1"/>
  <c r="XO82" i="4"/>
  <c r="XP82" i="4" s="1"/>
  <c r="XJ82" i="4"/>
  <c r="XK82" i="4" s="1"/>
  <c r="XE82" i="4"/>
  <c r="XF82" i="4" s="1"/>
  <c r="WZ82" i="4"/>
  <c r="XA82" i="4" s="1"/>
  <c r="WU82" i="4"/>
  <c r="WV82" i="4" s="1"/>
  <c r="WP82" i="4"/>
  <c r="WQ82" i="4" s="1"/>
  <c r="WK82" i="4"/>
  <c r="WL82" i="4" s="1"/>
  <c r="WF82" i="4"/>
  <c r="WG82" i="4" s="1"/>
  <c r="WA82" i="4"/>
  <c r="WB82" i="4" s="1"/>
  <c r="VV82" i="4"/>
  <c r="VW82" i="4" s="1"/>
  <c r="VQ82" i="4"/>
  <c r="VR82" i="4" s="1"/>
  <c r="VL82" i="4"/>
  <c r="VM82" i="4" s="1"/>
  <c r="VG82" i="4"/>
  <c r="VH82" i="4" s="1"/>
  <c r="VB82" i="4"/>
  <c r="VC82" i="4" s="1"/>
  <c r="UW82" i="4"/>
  <c r="UX82" i="4" s="1"/>
  <c r="UR82" i="4"/>
  <c r="US82" i="4" s="1"/>
  <c r="UM82" i="4"/>
  <c r="UN82" i="4" s="1"/>
  <c r="UH82" i="4"/>
  <c r="UI82" i="4" s="1"/>
  <c r="UC82" i="4"/>
  <c r="UD82" i="4" s="1"/>
  <c r="TX82" i="4"/>
  <c r="TY82" i="4" s="1"/>
  <c r="TS82" i="4"/>
  <c r="TT82" i="4" s="1"/>
  <c r="TN82" i="4"/>
  <c r="TO82" i="4" s="1"/>
  <c r="TI82" i="4"/>
  <c r="TJ82" i="4" s="1"/>
  <c r="TD82" i="4"/>
  <c r="TE82" i="4" s="1"/>
  <c r="SY82" i="4"/>
  <c r="SZ82" i="4" s="1"/>
  <c r="ST82" i="4"/>
  <c r="SU82" i="4" s="1"/>
  <c r="SO82" i="4"/>
  <c r="SP82" i="4" s="1"/>
  <c r="SJ82" i="4"/>
  <c r="SK82" i="4" s="1"/>
  <c r="SE82" i="4"/>
  <c r="SF82" i="4" s="1"/>
  <c r="RZ82" i="4"/>
  <c r="SA82" i="4" s="1"/>
  <c r="RU82" i="4"/>
  <c r="RV82" i="4" s="1"/>
  <c r="RP82" i="4"/>
  <c r="RQ82" i="4" s="1"/>
  <c r="RK82" i="4"/>
  <c r="RL82" i="4" s="1"/>
  <c r="RF82" i="4"/>
  <c r="RG82" i="4" s="1"/>
  <c r="RA82" i="4"/>
  <c r="RB82" i="4" s="1"/>
  <c r="QV82" i="4"/>
  <c r="QW82" i="4" s="1"/>
  <c r="QQ82" i="4"/>
  <c r="QR82" i="4" s="1"/>
  <c r="QL82" i="4"/>
  <c r="QM82" i="4" s="1"/>
  <c r="QG82" i="4"/>
  <c r="QH82" i="4" s="1"/>
  <c r="QB82" i="4"/>
  <c r="QC82" i="4" s="1"/>
  <c r="PW82" i="4"/>
  <c r="PX82" i="4" s="1"/>
  <c r="PR82" i="4"/>
  <c r="PS82" i="4" s="1"/>
  <c r="PM82" i="4"/>
  <c r="PN82" i="4" s="1"/>
  <c r="PH82" i="4"/>
  <c r="PI82" i="4" s="1"/>
  <c r="PC82" i="4"/>
  <c r="PD82" i="4" s="1"/>
  <c r="OX82" i="4"/>
  <c r="OY82" i="4" s="1"/>
  <c r="OS82" i="4"/>
  <c r="OT82" i="4" s="1"/>
  <c r="ON82" i="4"/>
  <c r="OO82" i="4" s="1"/>
  <c r="OI82" i="4"/>
  <c r="OJ82" i="4" s="1"/>
  <c r="OD82" i="4"/>
  <c r="OE82" i="4" s="1"/>
  <c r="NY82" i="4"/>
  <c r="NZ82" i="4" s="1"/>
  <c r="NT82" i="4"/>
  <c r="NU82" i="4" s="1"/>
  <c r="NO82" i="4"/>
  <c r="NP82" i="4" s="1"/>
  <c r="NJ82" i="4"/>
  <c r="NK82" i="4" s="1"/>
  <c r="NE82" i="4"/>
  <c r="NF82" i="4" s="1"/>
  <c r="MZ82" i="4"/>
  <c r="NA82" i="4" s="1"/>
  <c r="MU82" i="4"/>
  <c r="MV82" i="4" s="1"/>
  <c r="MP82" i="4"/>
  <c r="MQ82" i="4" s="1"/>
  <c r="MK82" i="4"/>
  <c r="ML82" i="4" s="1"/>
  <c r="MF82" i="4"/>
  <c r="MG82" i="4" s="1"/>
  <c r="MA82" i="4"/>
  <c r="MB82" i="4" s="1"/>
  <c r="LV82" i="4"/>
  <c r="LW82" i="4" s="1"/>
  <c r="LQ82" i="4"/>
  <c r="LR82" i="4" s="1"/>
  <c r="LL82" i="4"/>
  <c r="LM82" i="4" s="1"/>
  <c r="LG82" i="4"/>
  <c r="LH82" i="4" s="1"/>
  <c r="LB82" i="4"/>
  <c r="LC82" i="4" s="1"/>
  <c r="KW82" i="4"/>
  <c r="KX82" i="4" s="1"/>
  <c r="KR82" i="4"/>
  <c r="KS82" i="4" s="1"/>
  <c r="KM82" i="4"/>
  <c r="KN82" i="4" s="1"/>
  <c r="KH82" i="4"/>
  <c r="KI82" i="4" s="1"/>
  <c r="KC82" i="4"/>
  <c r="KD82" i="4" s="1"/>
  <c r="JX82" i="4"/>
  <c r="JY82" i="4" s="1"/>
  <c r="JS82" i="4"/>
  <c r="JT82" i="4" s="1"/>
  <c r="JN82" i="4"/>
  <c r="JO82" i="4" s="1"/>
  <c r="JI82" i="4"/>
  <c r="JJ82" i="4" s="1"/>
  <c r="JD82" i="4"/>
  <c r="JE82" i="4" s="1"/>
  <c r="IY82" i="4"/>
  <c r="IZ82" i="4" s="1"/>
  <c r="IT82" i="4"/>
  <c r="IU82" i="4" s="1"/>
  <c r="IO82" i="4"/>
  <c r="IP82" i="4" s="1"/>
  <c r="IJ82" i="4"/>
  <c r="IK82" i="4" s="1"/>
  <c r="IE82" i="4"/>
  <c r="IF82" i="4" s="1"/>
  <c r="HZ82" i="4"/>
  <c r="IA82" i="4" s="1"/>
  <c r="HU82" i="4"/>
  <c r="HV82" i="4" s="1"/>
  <c r="HP82" i="4"/>
  <c r="HQ82" i="4" s="1"/>
  <c r="HK82" i="4"/>
  <c r="HL82" i="4" s="1"/>
  <c r="HF82" i="4"/>
  <c r="HG82" i="4" s="1"/>
  <c r="HA82" i="4"/>
  <c r="HB82" i="4" s="1"/>
  <c r="GV82" i="4"/>
  <c r="GW82" i="4" s="1"/>
  <c r="GQ82" i="4"/>
  <c r="GR82" i="4" s="1"/>
  <c r="GL82" i="4"/>
  <c r="GM82" i="4" s="1"/>
  <c r="GG82" i="4"/>
  <c r="GH82" i="4" s="1"/>
  <c r="GB82" i="4"/>
  <c r="GC82" i="4" s="1"/>
  <c r="FW82" i="4"/>
  <c r="FX82" i="4" s="1"/>
  <c r="FR82" i="4"/>
  <c r="FS82" i="4" s="1"/>
  <c r="FM82" i="4"/>
  <c r="FN82" i="4" s="1"/>
  <c r="FK82" i="4"/>
  <c r="FL82" i="4" s="1"/>
  <c r="FH82" i="4"/>
  <c r="FI82" i="4" s="1"/>
  <c r="FF82" i="4"/>
  <c r="FG82" i="4" s="1"/>
  <c r="FC82" i="4"/>
  <c r="FD82" i="4" s="1"/>
  <c r="EX82" i="4"/>
  <c r="EY82" i="4" s="1"/>
  <c r="ES82" i="4"/>
  <c r="ET82" i="4" s="1"/>
  <c r="EN82" i="4"/>
  <c r="EO82" i="4" s="1"/>
  <c r="EI82" i="4"/>
  <c r="EJ82" i="4" s="1"/>
  <c r="ED82" i="4"/>
  <c r="EE82" i="4" s="1"/>
  <c r="DY82" i="4"/>
  <c r="DZ82" i="4" s="1"/>
  <c r="DT82" i="4"/>
  <c r="DU82" i="4" s="1"/>
  <c r="DO82" i="4"/>
  <c r="DP82" i="4" s="1"/>
  <c r="DJ82" i="4"/>
  <c r="DK82" i="4" s="1"/>
  <c r="DE82" i="4"/>
  <c r="DF82" i="4" s="1"/>
  <c r="CZ82" i="4"/>
  <c r="DA82" i="4" s="1"/>
  <c r="CU82" i="4"/>
  <c r="CV82" i="4" s="1"/>
  <c r="CP82" i="4"/>
  <c r="CQ82" i="4" s="1"/>
  <c r="CK82" i="4"/>
  <c r="CL82" i="4" s="1"/>
  <c r="CF82" i="4"/>
  <c r="CG82" i="4" s="1"/>
  <c r="CA82" i="4"/>
  <c r="CB82" i="4" s="1"/>
  <c r="BV82" i="4"/>
  <c r="BW82" i="4" s="1"/>
  <c r="BQ82" i="4"/>
  <c r="BR82" i="4" s="1"/>
  <c r="BL82" i="4"/>
  <c r="BM82" i="4" s="1"/>
  <c r="BG82" i="4"/>
  <c r="BH82" i="4" s="1"/>
  <c r="BB82" i="4"/>
  <c r="BC82" i="4" s="1"/>
  <c r="AW82" i="4"/>
  <c r="AX82" i="4" s="1"/>
  <c r="AR82" i="4"/>
  <c r="AS82" i="4" s="1"/>
  <c r="AM82" i="4"/>
  <c r="AN82" i="4" s="1"/>
  <c r="AH82" i="4"/>
  <c r="AI82" i="4" s="1"/>
  <c r="AC82" i="4"/>
  <c r="AD82" i="4" s="1"/>
  <c r="X82" i="4"/>
  <c r="Y82" i="4" s="1"/>
  <c r="S82" i="4"/>
  <c r="T82" i="4" s="1"/>
  <c r="N82" i="4"/>
  <c r="O82" i="4" s="1"/>
  <c r="I82" i="4"/>
  <c r="J82" i="4" s="1"/>
  <c r="D82" i="4"/>
  <c r="E82" i="4" s="1"/>
  <c r="ABD81" i="4"/>
  <c r="ABE81" i="4" s="1"/>
  <c r="ABA81" i="4"/>
  <c r="AAV81" i="4"/>
  <c r="AAY81" i="4" s="1"/>
  <c r="AAZ81" i="4" s="1"/>
  <c r="AAT81" i="4"/>
  <c r="AAU81" i="4" s="1"/>
  <c r="AAQ81" i="4"/>
  <c r="AAL81" i="4"/>
  <c r="AAO81" i="4" s="1"/>
  <c r="AAP81" i="4" s="1"/>
  <c r="AAJ81" i="4"/>
  <c r="AAK81" i="4" s="1"/>
  <c r="AAG81" i="4"/>
  <c r="AAB81" i="4"/>
  <c r="AAE81" i="4" s="1"/>
  <c r="AAF81" i="4" s="1"/>
  <c r="ZZ81" i="4"/>
  <c r="AAA81" i="4" s="1"/>
  <c r="ZW81" i="4"/>
  <c r="ZR81" i="4"/>
  <c r="ZU81" i="4" s="1"/>
  <c r="ZV81" i="4" s="1"/>
  <c r="ZP81" i="4"/>
  <c r="ZQ81" i="4" s="1"/>
  <c r="ZM81" i="4"/>
  <c r="ZH81" i="4"/>
  <c r="ZK81" i="4" s="1"/>
  <c r="ZL81" i="4" s="1"/>
  <c r="ZF81" i="4"/>
  <c r="ZG81" i="4" s="1"/>
  <c r="ZC81" i="4"/>
  <c r="YX81" i="4"/>
  <c r="ZA81" i="4" s="1"/>
  <c r="ZB81" i="4" s="1"/>
  <c r="YV81" i="4"/>
  <c r="YW81" i="4" s="1"/>
  <c r="YS81" i="4"/>
  <c r="YN81" i="4"/>
  <c r="YQ81" i="4" s="1"/>
  <c r="YR81" i="4" s="1"/>
  <c r="YL81" i="4"/>
  <c r="YM81" i="4" s="1"/>
  <c r="YI81" i="4"/>
  <c r="YD81" i="4"/>
  <c r="YG81" i="4" s="1"/>
  <c r="YH81" i="4" s="1"/>
  <c r="YB81" i="4"/>
  <c r="YC81" i="4" s="1"/>
  <c r="XY81" i="4"/>
  <c r="XT81" i="4"/>
  <c r="XW81" i="4" s="1"/>
  <c r="XX81" i="4" s="1"/>
  <c r="XR81" i="4"/>
  <c r="XS81" i="4" s="1"/>
  <c r="XO81" i="4"/>
  <c r="XJ81" i="4"/>
  <c r="XM81" i="4" s="1"/>
  <c r="XN81" i="4" s="1"/>
  <c r="XH81" i="4"/>
  <c r="XI81" i="4" s="1"/>
  <c r="XE81" i="4"/>
  <c r="WZ81" i="4"/>
  <c r="XC81" i="4" s="1"/>
  <c r="XD81" i="4" s="1"/>
  <c r="WX81" i="4"/>
  <c r="WY81" i="4" s="1"/>
  <c r="WU81" i="4"/>
  <c r="WP81" i="4"/>
  <c r="WS81" i="4" s="1"/>
  <c r="WT81" i="4" s="1"/>
  <c r="WN81" i="4"/>
  <c r="WO81" i="4" s="1"/>
  <c r="WK81" i="4"/>
  <c r="WF81" i="4"/>
  <c r="WI81" i="4" s="1"/>
  <c r="WJ81" i="4" s="1"/>
  <c r="WD81" i="4"/>
  <c r="WE81" i="4" s="1"/>
  <c r="WA81" i="4"/>
  <c r="VV81" i="4"/>
  <c r="VY81" i="4" s="1"/>
  <c r="VZ81" i="4" s="1"/>
  <c r="VT81" i="4"/>
  <c r="VU81" i="4" s="1"/>
  <c r="VQ81" i="4"/>
  <c r="VL81" i="4"/>
  <c r="VO81" i="4" s="1"/>
  <c r="VP81" i="4" s="1"/>
  <c r="VJ81" i="4"/>
  <c r="VK81" i="4" s="1"/>
  <c r="VG81" i="4"/>
  <c r="VB81" i="4"/>
  <c r="VE81" i="4" s="1"/>
  <c r="VF81" i="4" s="1"/>
  <c r="UZ81" i="4"/>
  <c r="VA81" i="4" s="1"/>
  <c r="UW81" i="4"/>
  <c r="UR81" i="4"/>
  <c r="UU81" i="4" s="1"/>
  <c r="UV81" i="4" s="1"/>
  <c r="UP81" i="4"/>
  <c r="UQ81" i="4" s="1"/>
  <c r="UM81" i="4"/>
  <c r="UH81" i="4"/>
  <c r="UK81" i="4" s="1"/>
  <c r="UL81" i="4" s="1"/>
  <c r="UF81" i="4"/>
  <c r="UG81" i="4" s="1"/>
  <c r="UC81" i="4"/>
  <c r="TX81" i="4"/>
  <c r="UA81" i="4" s="1"/>
  <c r="UB81" i="4" s="1"/>
  <c r="TV81" i="4"/>
  <c r="TW81" i="4" s="1"/>
  <c r="TS81" i="4"/>
  <c r="TN81" i="4"/>
  <c r="TQ81" i="4" s="1"/>
  <c r="TR81" i="4" s="1"/>
  <c r="TL81" i="4"/>
  <c r="TM81" i="4" s="1"/>
  <c r="TI81" i="4"/>
  <c r="TD81" i="4"/>
  <c r="TG81" i="4" s="1"/>
  <c r="TH81" i="4" s="1"/>
  <c r="TB81" i="4"/>
  <c r="TC81" i="4" s="1"/>
  <c r="SY81" i="4"/>
  <c r="ST81" i="4"/>
  <c r="SW81" i="4" s="1"/>
  <c r="SX81" i="4" s="1"/>
  <c r="SR81" i="4"/>
  <c r="SS81" i="4" s="1"/>
  <c r="SO81" i="4"/>
  <c r="SJ81" i="4"/>
  <c r="SM81" i="4" s="1"/>
  <c r="SN81" i="4" s="1"/>
  <c r="SH81" i="4"/>
  <c r="SI81" i="4" s="1"/>
  <c r="SE81" i="4"/>
  <c r="RZ81" i="4"/>
  <c r="SC81" i="4" s="1"/>
  <c r="SD81" i="4" s="1"/>
  <c r="RX81" i="4"/>
  <c r="RY81" i="4" s="1"/>
  <c r="RU81" i="4"/>
  <c r="RP81" i="4"/>
  <c r="RS81" i="4" s="1"/>
  <c r="RT81" i="4" s="1"/>
  <c r="RN81" i="4"/>
  <c r="RO81" i="4" s="1"/>
  <c r="RK81" i="4"/>
  <c r="RF81" i="4"/>
  <c r="RI81" i="4" s="1"/>
  <c r="RJ81" i="4" s="1"/>
  <c r="RD81" i="4"/>
  <c r="RE81" i="4" s="1"/>
  <c r="RA81" i="4"/>
  <c r="QV81" i="4"/>
  <c r="QY81" i="4" s="1"/>
  <c r="QZ81" i="4" s="1"/>
  <c r="QT81" i="4"/>
  <c r="QU81" i="4" s="1"/>
  <c r="QQ81" i="4"/>
  <c r="QL81" i="4"/>
  <c r="QO81" i="4" s="1"/>
  <c r="QP81" i="4" s="1"/>
  <c r="QJ81" i="4"/>
  <c r="QK81" i="4" s="1"/>
  <c r="QG81" i="4"/>
  <c r="QB81" i="4"/>
  <c r="QE81" i="4" s="1"/>
  <c r="QF81" i="4" s="1"/>
  <c r="PZ81" i="4"/>
  <c r="QA81" i="4" s="1"/>
  <c r="PW81" i="4"/>
  <c r="PR81" i="4"/>
  <c r="PU81" i="4" s="1"/>
  <c r="PV81" i="4" s="1"/>
  <c r="PP81" i="4"/>
  <c r="PQ81" i="4" s="1"/>
  <c r="PM81" i="4"/>
  <c r="PH81" i="4"/>
  <c r="PK81" i="4" s="1"/>
  <c r="PL81" i="4" s="1"/>
  <c r="PF81" i="4"/>
  <c r="PG81" i="4" s="1"/>
  <c r="PC81" i="4"/>
  <c r="OX81" i="4"/>
  <c r="PA81" i="4" s="1"/>
  <c r="PB81" i="4" s="1"/>
  <c r="OV81" i="4"/>
  <c r="OW81" i="4" s="1"/>
  <c r="OS81" i="4"/>
  <c r="ON81" i="4"/>
  <c r="OQ81" i="4" s="1"/>
  <c r="OR81" i="4" s="1"/>
  <c r="OL81" i="4"/>
  <c r="OM81" i="4" s="1"/>
  <c r="OI81" i="4"/>
  <c r="OD81" i="4"/>
  <c r="OG81" i="4" s="1"/>
  <c r="OH81" i="4" s="1"/>
  <c r="OB81" i="4"/>
  <c r="OC81" i="4" s="1"/>
  <c r="NY81" i="4"/>
  <c r="NT81" i="4"/>
  <c r="NW81" i="4" s="1"/>
  <c r="NX81" i="4" s="1"/>
  <c r="NR81" i="4"/>
  <c r="NS81" i="4" s="1"/>
  <c r="NO81" i="4"/>
  <c r="NJ81" i="4"/>
  <c r="NM81" i="4" s="1"/>
  <c r="NN81" i="4" s="1"/>
  <c r="NH81" i="4"/>
  <c r="NI81" i="4" s="1"/>
  <c r="NE81" i="4"/>
  <c r="MZ81" i="4"/>
  <c r="NC81" i="4" s="1"/>
  <c r="ND81" i="4" s="1"/>
  <c r="MX81" i="4"/>
  <c r="MY81" i="4" s="1"/>
  <c r="MU81" i="4"/>
  <c r="MP81" i="4"/>
  <c r="MS81" i="4" s="1"/>
  <c r="MT81" i="4" s="1"/>
  <c r="MN81" i="4"/>
  <c r="MO81" i="4" s="1"/>
  <c r="MK81" i="4"/>
  <c r="MF81" i="4"/>
  <c r="MI81" i="4" s="1"/>
  <c r="MJ81" i="4" s="1"/>
  <c r="MD81" i="4"/>
  <c r="ME81" i="4" s="1"/>
  <c r="MA81" i="4"/>
  <c r="LV81" i="4"/>
  <c r="LY81" i="4" s="1"/>
  <c r="LZ81" i="4" s="1"/>
  <c r="LT81" i="4"/>
  <c r="LU81" i="4" s="1"/>
  <c r="LQ81" i="4"/>
  <c r="LL81" i="4"/>
  <c r="LO81" i="4" s="1"/>
  <c r="LP81" i="4" s="1"/>
  <c r="LJ81" i="4"/>
  <c r="LK81" i="4" s="1"/>
  <c r="LG81" i="4"/>
  <c r="LB81" i="4"/>
  <c r="LE81" i="4" s="1"/>
  <c r="LF81" i="4" s="1"/>
  <c r="KZ81" i="4"/>
  <c r="LA81" i="4" s="1"/>
  <c r="KW81" i="4"/>
  <c r="KR81" i="4"/>
  <c r="KU81" i="4" s="1"/>
  <c r="KV81" i="4" s="1"/>
  <c r="KP81" i="4"/>
  <c r="KQ81" i="4" s="1"/>
  <c r="KM81" i="4"/>
  <c r="KH81" i="4"/>
  <c r="KK81" i="4" s="1"/>
  <c r="KL81" i="4" s="1"/>
  <c r="KF81" i="4"/>
  <c r="KG81" i="4" s="1"/>
  <c r="KC81" i="4"/>
  <c r="JX81" i="4"/>
  <c r="KA81" i="4" s="1"/>
  <c r="KB81" i="4" s="1"/>
  <c r="JV81" i="4"/>
  <c r="JW81" i="4" s="1"/>
  <c r="JS81" i="4"/>
  <c r="JN81" i="4"/>
  <c r="JQ81" i="4" s="1"/>
  <c r="JR81" i="4" s="1"/>
  <c r="JL81" i="4"/>
  <c r="JM81" i="4" s="1"/>
  <c r="JI81" i="4"/>
  <c r="JD81" i="4"/>
  <c r="JG81" i="4" s="1"/>
  <c r="JH81" i="4" s="1"/>
  <c r="JB81" i="4"/>
  <c r="JC81" i="4" s="1"/>
  <c r="IY81" i="4"/>
  <c r="IT81" i="4"/>
  <c r="IW81" i="4" s="1"/>
  <c r="IX81" i="4" s="1"/>
  <c r="IR81" i="4"/>
  <c r="IS81" i="4" s="1"/>
  <c r="IO81" i="4"/>
  <c r="IJ81" i="4"/>
  <c r="IM81" i="4" s="1"/>
  <c r="IN81" i="4" s="1"/>
  <c r="IH81" i="4"/>
  <c r="II81" i="4" s="1"/>
  <c r="IE81" i="4"/>
  <c r="HZ81" i="4"/>
  <c r="IC81" i="4" s="1"/>
  <c r="ID81" i="4" s="1"/>
  <c r="HX81" i="4"/>
  <c r="HY81" i="4" s="1"/>
  <c r="HU81" i="4"/>
  <c r="HP81" i="4"/>
  <c r="HS81" i="4" s="1"/>
  <c r="HT81" i="4" s="1"/>
  <c r="HN81" i="4"/>
  <c r="HO81" i="4" s="1"/>
  <c r="HK81" i="4"/>
  <c r="HF81" i="4"/>
  <c r="HI81" i="4" s="1"/>
  <c r="HJ81" i="4" s="1"/>
  <c r="HD81" i="4"/>
  <c r="HE81" i="4" s="1"/>
  <c r="HA81" i="4"/>
  <c r="GV81" i="4"/>
  <c r="GY81" i="4" s="1"/>
  <c r="GZ81" i="4" s="1"/>
  <c r="GT81" i="4"/>
  <c r="GU81" i="4" s="1"/>
  <c r="GQ81" i="4"/>
  <c r="GL81" i="4"/>
  <c r="GO81" i="4" s="1"/>
  <c r="GP81" i="4" s="1"/>
  <c r="GJ81" i="4"/>
  <c r="GK81" i="4" s="1"/>
  <c r="GG81" i="4"/>
  <c r="GB81" i="4"/>
  <c r="GE81" i="4" s="1"/>
  <c r="GF81" i="4" s="1"/>
  <c r="FZ81" i="4"/>
  <c r="GA81" i="4" s="1"/>
  <c r="FW81" i="4"/>
  <c r="FR81" i="4"/>
  <c r="FU81" i="4" s="1"/>
  <c r="FV81" i="4" s="1"/>
  <c r="FP81" i="4"/>
  <c r="FQ81" i="4" s="1"/>
  <c r="FM81" i="4"/>
  <c r="FH81" i="4"/>
  <c r="FK81" i="4" s="1"/>
  <c r="FL81" i="4" s="1"/>
  <c r="FF81" i="4"/>
  <c r="FG81" i="4" s="1"/>
  <c r="FC81" i="4"/>
  <c r="EX81" i="4"/>
  <c r="FA81" i="4" s="1"/>
  <c r="FB81" i="4" s="1"/>
  <c r="EV81" i="4"/>
  <c r="EW81" i="4" s="1"/>
  <c r="ES81" i="4"/>
  <c r="EN81" i="4"/>
  <c r="EQ81" i="4" s="1"/>
  <c r="ER81" i="4" s="1"/>
  <c r="EL81" i="4"/>
  <c r="EM81" i="4" s="1"/>
  <c r="EI81" i="4"/>
  <c r="ED81" i="4"/>
  <c r="EG81" i="4" s="1"/>
  <c r="EH81" i="4" s="1"/>
  <c r="EB81" i="4"/>
  <c r="EC81" i="4" s="1"/>
  <c r="DY81" i="4"/>
  <c r="DT81" i="4"/>
  <c r="DW81" i="4" s="1"/>
  <c r="DX81" i="4" s="1"/>
  <c r="DR81" i="4"/>
  <c r="DS81" i="4" s="1"/>
  <c r="DO81" i="4"/>
  <c r="DJ81" i="4"/>
  <c r="DM81" i="4" s="1"/>
  <c r="DN81" i="4" s="1"/>
  <c r="DH81" i="4"/>
  <c r="DI81" i="4" s="1"/>
  <c r="DE81" i="4"/>
  <c r="CZ81" i="4"/>
  <c r="DC81" i="4" s="1"/>
  <c r="DD81" i="4" s="1"/>
  <c r="CX81" i="4"/>
  <c r="CY81" i="4" s="1"/>
  <c r="CU81" i="4"/>
  <c r="CP81" i="4"/>
  <c r="CS81" i="4" s="1"/>
  <c r="CT81" i="4" s="1"/>
  <c r="CN81" i="4"/>
  <c r="CO81" i="4" s="1"/>
  <c r="CK81" i="4"/>
  <c r="CF81" i="4"/>
  <c r="CI81" i="4" s="1"/>
  <c r="CJ81" i="4" s="1"/>
  <c r="CD81" i="4"/>
  <c r="CE81" i="4" s="1"/>
  <c r="CA81" i="4"/>
  <c r="BV81" i="4"/>
  <c r="BY81" i="4" s="1"/>
  <c r="BZ81" i="4" s="1"/>
  <c r="BT81" i="4"/>
  <c r="BU81" i="4" s="1"/>
  <c r="BQ81" i="4"/>
  <c r="BL81" i="4"/>
  <c r="BO81" i="4" s="1"/>
  <c r="BP81" i="4" s="1"/>
  <c r="BJ81" i="4"/>
  <c r="BK81" i="4" s="1"/>
  <c r="BG81" i="4"/>
  <c r="BB81" i="4"/>
  <c r="BE81" i="4" s="1"/>
  <c r="BF81" i="4" s="1"/>
  <c r="AZ81" i="4"/>
  <c r="BA81" i="4" s="1"/>
  <c r="AW81" i="4"/>
  <c r="AR81" i="4"/>
  <c r="AU81" i="4" s="1"/>
  <c r="AV81" i="4" s="1"/>
  <c r="AP81" i="4"/>
  <c r="AQ81" i="4" s="1"/>
  <c r="AM81" i="4"/>
  <c r="AH81" i="4"/>
  <c r="AK81" i="4" s="1"/>
  <c r="AL81" i="4" s="1"/>
  <c r="AF81" i="4"/>
  <c r="AG81" i="4" s="1"/>
  <c r="AC81" i="4"/>
  <c r="X81" i="4"/>
  <c r="AA81" i="4" s="1"/>
  <c r="AB81" i="4" s="1"/>
  <c r="V81" i="4"/>
  <c r="W81" i="4" s="1"/>
  <c r="S81" i="4"/>
  <c r="N81" i="4"/>
  <c r="Q81" i="4" s="1"/>
  <c r="R81" i="4" s="1"/>
  <c r="L81" i="4"/>
  <c r="M81" i="4" s="1"/>
  <c r="I81" i="4"/>
  <c r="D81" i="4"/>
  <c r="G81" i="4" s="1"/>
  <c r="H81" i="4" s="1"/>
  <c r="ABD80" i="4"/>
  <c r="ABE80" i="4" s="1"/>
  <c r="ABA80" i="4"/>
  <c r="AAV80" i="4"/>
  <c r="AAY80" i="4" s="1"/>
  <c r="AAZ80" i="4" s="1"/>
  <c r="AAT80" i="4"/>
  <c r="AAU80" i="4" s="1"/>
  <c r="AAQ80" i="4"/>
  <c r="AAL80" i="4"/>
  <c r="AAO80" i="4" s="1"/>
  <c r="AAP80" i="4" s="1"/>
  <c r="AAJ80" i="4"/>
  <c r="AAK80" i="4" s="1"/>
  <c r="AAG80" i="4"/>
  <c r="AAB80" i="4"/>
  <c r="AAE80" i="4" s="1"/>
  <c r="AAF80" i="4" s="1"/>
  <c r="ZZ80" i="4"/>
  <c r="AAA80" i="4" s="1"/>
  <c r="ZW80" i="4"/>
  <c r="ZR80" i="4"/>
  <c r="ZU80" i="4" s="1"/>
  <c r="ZV80" i="4" s="1"/>
  <c r="ZP80" i="4"/>
  <c r="ZQ80" i="4" s="1"/>
  <c r="ZM80" i="4"/>
  <c r="ZH80" i="4"/>
  <c r="ZK80" i="4" s="1"/>
  <c r="ZL80" i="4" s="1"/>
  <c r="ZF80" i="4"/>
  <c r="ZG80" i="4" s="1"/>
  <c r="ZC80" i="4"/>
  <c r="YX80" i="4"/>
  <c r="ZA80" i="4" s="1"/>
  <c r="ZB80" i="4" s="1"/>
  <c r="YV80" i="4"/>
  <c r="YW80" i="4" s="1"/>
  <c r="YS80" i="4"/>
  <c r="YN80" i="4"/>
  <c r="YQ80" i="4" s="1"/>
  <c r="YR80" i="4" s="1"/>
  <c r="YL80" i="4"/>
  <c r="YM80" i="4" s="1"/>
  <c r="YI80" i="4"/>
  <c r="YD80" i="4"/>
  <c r="YG80" i="4" s="1"/>
  <c r="YH80" i="4" s="1"/>
  <c r="YB80" i="4"/>
  <c r="YC80" i="4" s="1"/>
  <c r="XY80" i="4"/>
  <c r="XT80" i="4"/>
  <c r="XW80" i="4" s="1"/>
  <c r="XX80" i="4" s="1"/>
  <c r="XR80" i="4"/>
  <c r="XS80" i="4" s="1"/>
  <c r="XO80" i="4"/>
  <c r="XJ80" i="4"/>
  <c r="XM80" i="4" s="1"/>
  <c r="XN80" i="4" s="1"/>
  <c r="XH80" i="4"/>
  <c r="XI80" i="4" s="1"/>
  <c r="XE80" i="4"/>
  <c r="WZ80" i="4"/>
  <c r="XC80" i="4" s="1"/>
  <c r="XD80" i="4" s="1"/>
  <c r="WX80" i="4"/>
  <c r="WY80" i="4" s="1"/>
  <c r="WU80" i="4"/>
  <c r="WP80" i="4"/>
  <c r="WS80" i="4" s="1"/>
  <c r="WT80" i="4" s="1"/>
  <c r="WN80" i="4"/>
  <c r="WO80" i="4" s="1"/>
  <c r="WK80" i="4"/>
  <c r="WF80" i="4"/>
  <c r="WI80" i="4" s="1"/>
  <c r="WJ80" i="4" s="1"/>
  <c r="WD80" i="4"/>
  <c r="WE80" i="4" s="1"/>
  <c r="WA80" i="4"/>
  <c r="VV80" i="4"/>
  <c r="VY80" i="4" s="1"/>
  <c r="VZ80" i="4" s="1"/>
  <c r="VT80" i="4"/>
  <c r="VU80" i="4" s="1"/>
  <c r="VQ80" i="4"/>
  <c r="VL80" i="4"/>
  <c r="VO80" i="4" s="1"/>
  <c r="VP80" i="4" s="1"/>
  <c r="VJ80" i="4"/>
  <c r="VK80" i="4" s="1"/>
  <c r="VG80" i="4"/>
  <c r="VB80" i="4"/>
  <c r="VE80" i="4" s="1"/>
  <c r="VF80" i="4" s="1"/>
  <c r="UZ80" i="4"/>
  <c r="VA80" i="4" s="1"/>
  <c r="UW80" i="4"/>
  <c r="UR80" i="4"/>
  <c r="UU80" i="4" s="1"/>
  <c r="UV80" i="4" s="1"/>
  <c r="UP80" i="4"/>
  <c r="UQ80" i="4" s="1"/>
  <c r="UM80" i="4"/>
  <c r="UH80" i="4"/>
  <c r="UK80" i="4" s="1"/>
  <c r="UL80" i="4" s="1"/>
  <c r="UF80" i="4"/>
  <c r="UG80" i="4" s="1"/>
  <c r="UC80" i="4"/>
  <c r="TX80" i="4"/>
  <c r="UA80" i="4" s="1"/>
  <c r="UB80" i="4" s="1"/>
  <c r="TV80" i="4"/>
  <c r="TW80" i="4" s="1"/>
  <c r="TS80" i="4"/>
  <c r="TN80" i="4"/>
  <c r="TQ80" i="4" s="1"/>
  <c r="TR80" i="4" s="1"/>
  <c r="TL80" i="4"/>
  <c r="TM80" i="4" s="1"/>
  <c r="TI80" i="4"/>
  <c r="TD80" i="4"/>
  <c r="TG80" i="4" s="1"/>
  <c r="TH80" i="4" s="1"/>
  <c r="TB80" i="4"/>
  <c r="TC80" i="4" s="1"/>
  <c r="SY80" i="4"/>
  <c r="ST80" i="4"/>
  <c r="SW80" i="4" s="1"/>
  <c r="SX80" i="4" s="1"/>
  <c r="SR80" i="4"/>
  <c r="SS80" i="4" s="1"/>
  <c r="SO80" i="4"/>
  <c r="SJ80" i="4"/>
  <c r="SM80" i="4" s="1"/>
  <c r="SN80" i="4" s="1"/>
  <c r="SH80" i="4"/>
  <c r="SI80" i="4" s="1"/>
  <c r="SE80" i="4"/>
  <c r="RZ80" i="4"/>
  <c r="SC80" i="4" s="1"/>
  <c r="SD80" i="4" s="1"/>
  <c r="RX80" i="4"/>
  <c r="RY80" i="4" s="1"/>
  <c r="RU80" i="4"/>
  <c r="RP80" i="4"/>
  <c r="RS80" i="4" s="1"/>
  <c r="RT80" i="4" s="1"/>
  <c r="RN80" i="4"/>
  <c r="RO80" i="4" s="1"/>
  <c r="RK80" i="4"/>
  <c r="RF80" i="4"/>
  <c r="RI80" i="4" s="1"/>
  <c r="RJ80" i="4" s="1"/>
  <c r="RD80" i="4"/>
  <c r="RE80" i="4" s="1"/>
  <c r="RA80" i="4"/>
  <c r="QV80" i="4"/>
  <c r="QY80" i="4" s="1"/>
  <c r="QZ80" i="4" s="1"/>
  <c r="QT80" i="4"/>
  <c r="QU80" i="4" s="1"/>
  <c r="QQ80" i="4"/>
  <c r="QL80" i="4"/>
  <c r="QO80" i="4" s="1"/>
  <c r="QP80" i="4" s="1"/>
  <c r="QJ80" i="4"/>
  <c r="QK80" i="4" s="1"/>
  <c r="QG80" i="4"/>
  <c r="QB80" i="4"/>
  <c r="QE80" i="4" s="1"/>
  <c r="QF80" i="4" s="1"/>
  <c r="PZ80" i="4"/>
  <c r="QA80" i="4" s="1"/>
  <c r="PW80" i="4"/>
  <c r="PR80" i="4"/>
  <c r="PU80" i="4" s="1"/>
  <c r="PV80" i="4" s="1"/>
  <c r="PP80" i="4"/>
  <c r="PQ80" i="4" s="1"/>
  <c r="PM80" i="4"/>
  <c r="PH80" i="4"/>
  <c r="PK80" i="4" s="1"/>
  <c r="PL80" i="4" s="1"/>
  <c r="PF80" i="4"/>
  <c r="PG80" i="4" s="1"/>
  <c r="PC80" i="4"/>
  <c r="OX80" i="4"/>
  <c r="PA80" i="4" s="1"/>
  <c r="PB80" i="4" s="1"/>
  <c r="OV80" i="4"/>
  <c r="OW80" i="4" s="1"/>
  <c r="OS80" i="4"/>
  <c r="ON80" i="4"/>
  <c r="OQ80" i="4" s="1"/>
  <c r="OR80" i="4" s="1"/>
  <c r="OL80" i="4"/>
  <c r="OM80" i="4" s="1"/>
  <c r="OI80" i="4"/>
  <c r="OD80" i="4"/>
  <c r="OG80" i="4" s="1"/>
  <c r="OH80" i="4" s="1"/>
  <c r="OB80" i="4"/>
  <c r="OC80" i="4" s="1"/>
  <c r="NY80" i="4"/>
  <c r="NT80" i="4"/>
  <c r="NW80" i="4" s="1"/>
  <c r="NX80" i="4" s="1"/>
  <c r="NR80" i="4"/>
  <c r="NS80" i="4" s="1"/>
  <c r="NO80" i="4"/>
  <c r="NJ80" i="4"/>
  <c r="NM80" i="4" s="1"/>
  <c r="NN80" i="4" s="1"/>
  <c r="NH80" i="4"/>
  <c r="NI80" i="4" s="1"/>
  <c r="NE80" i="4"/>
  <c r="MZ80" i="4"/>
  <c r="NC80" i="4" s="1"/>
  <c r="ND80" i="4" s="1"/>
  <c r="MX80" i="4"/>
  <c r="MY80" i="4" s="1"/>
  <c r="MU80" i="4"/>
  <c r="MP80" i="4"/>
  <c r="MS80" i="4" s="1"/>
  <c r="MT80" i="4" s="1"/>
  <c r="MN80" i="4"/>
  <c r="MO80" i="4" s="1"/>
  <c r="MK80" i="4"/>
  <c r="MF80" i="4"/>
  <c r="MI80" i="4" s="1"/>
  <c r="MJ80" i="4" s="1"/>
  <c r="MD80" i="4"/>
  <c r="ME80" i="4" s="1"/>
  <c r="MA80" i="4"/>
  <c r="LV80" i="4"/>
  <c r="LY80" i="4" s="1"/>
  <c r="LZ80" i="4" s="1"/>
  <c r="LT80" i="4"/>
  <c r="LU80" i="4" s="1"/>
  <c r="LQ80" i="4"/>
  <c r="LL80" i="4"/>
  <c r="LO80" i="4" s="1"/>
  <c r="LP80" i="4" s="1"/>
  <c r="LJ80" i="4"/>
  <c r="LK80" i="4" s="1"/>
  <c r="LG80" i="4"/>
  <c r="LB80" i="4"/>
  <c r="LE80" i="4" s="1"/>
  <c r="LF80" i="4" s="1"/>
  <c r="KZ80" i="4"/>
  <c r="LA80" i="4" s="1"/>
  <c r="KW80" i="4"/>
  <c r="KR80" i="4"/>
  <c r="KU80" i="4" s="1"/>
  <c r="KV80" i="4" s="1"/>
  <c r="KP80" i="4"/>
  <c r="KQ80" i="4" s="1"/>
  <c r="KM80" i="4"/>
  <c r="KH80" i="4"/>
  <c r="KK80" i="4" s="1"/>
  <c r="KL80" i="4" s="1"/>
  <c r="KF80" i="4"/>
  <c r="KG80" i="4" s="1"/>
  <c r="KC80" i="4"/>
  <c r="JX80" i="4"/>
  <c r="KA80" i="4" s="1"/>
  <c r="KB80" i="4" s="1"/>
  <c r="JV80" i="4"/>
  <c r="JW80" i="4" s="1"/>
  <c r="JS80" i="4"/>
  <c r="JN80" i="4"/>
  <c r="JQ80" i="4" s="1"/>
  <c r="JR80" i="4" s="1"/>
  <c r="JL80" i="4"/>
  <c r="JM80" i="4" s="1"/>
  <c r="JI80" i="4"/>
  <c r="JD80" i="4"/>
  <c r="JG80" i="4" s="1"/>
  <c r="JH80" i="4" s="1"/>
  <c r="JB80" i="4"/>
  <c r="JC80" i="4" s="1"/>
  <c r="IY80" i="4"/>
  <c r="IT80" i="4"/>
  <c r="IW80" i="4" s="1"/>
  <c r="IX80" i="4" s="1"/>
  <c r="IR80" i="4"/>
  <c r="IS80" i="4" s="1"/>
  <c r="IO80" i="4"/>
  <c r="IJ80" i="4"/>
  <c r="IM80" i="4" s="1"/>
  <c r="IN80" i="4" s="1"/>
  <c r="IH80" i="4"/>
  <c r="II80" i="4" s="1"/>
  <c r="IE80" i="4"/>
  <c r="HZ80" i="4"/>
  <c r="IC80" i="4" s="1"/>
  <c r="ID80" i="4" s="1"/>
  <c r="HX80" i="4"/>
  <c r="HY80" i="4" s="1"/>
  <c r="HU80" i="4"/>
  <c r="HP80" i="4"/>
  <c r="HS80" i="4" s="1"/>
  <c r="HT80" i="4" s="1"/>
  <c r="HN80" i="4"/>
  <c r="HO80" i="4" s="1"/>
  <c r="HK80" i="4"/>
  <c r="HF80" i="4"/>
  <c r="HI80" i="4" s="1"/>
  <c r="HJ80" i="4" s="1"/>
  <c r="HD80" i="4"/>
  <c r="HE80" i="4" s="1"/>
  <c r="HA80" i="4"/>
  <c r="GV80" i="4"/>
  <c r="GY80" i="4" s="1"/>
  <c r="GZ80" i="4" s="1"/>
  <c r="GT80" i="4"/>
  <c r="GU80" i="4" s="1"/>
  <c r="GQ80" i="4"/>
  <c r="GL80" i="4"/>
  <c r="GO80" i="4" s="1"/>
  <c r="GP80" i="4" s="1"/>
  <c r="GJ80" i="4"/>
  <c r="GK80" i="4" s="1"/>
  <c r="GG80" i="4"/>
  <c r="GB80" i="4"/>
  <c r="GE80" i="4" s="1"/>
  <c r="GF80" i="4" s="1"/>
  <c r="FZ80" i="4"/>
  <c r="GA80" i="4" s="1"/>
  <c r="FW80" i="4"/>
  <c r="FR80" i="4"/>
  <c r="FU80" i="4" s="1"/>
  <c r="FV80" i="4" s="1"/>
  <c r="FP80" i="4"/>
  <c r="FQ80" i="4" s="1"/>
  <c r="FM80" i="4"/>
  <c r="FH80" i="4"/>
  <c r="FK80" i="4" s="1"/>
  <c r="FL80" i="4" s="1"/>
  <c r="FF80" i="4"/>
  <c r="FG80" i="4" s="1"/>
  <c r="FC80" i="4"/>
  <c r="EX80" i="4"/>
  <c r="FA80" i="4" s="1"/>
  <c r="FB80" i="4" s="1"/>
  <c r="EV80" i="4"/>
  <c r="EW80" i="4" s="1"/>
  <c r="ES80" i="4"/>
  <c r="EN80" i="4"/>
  <c r="EQ80" i="4" s="1"/>
  <c r="ER80" i="4" s="1"/>
  <c r="EL80" i="4"/>
  <c r="EM80" i="4" s="1"/>
  <c r="EI80" i="4"/>
  <c r="ED80" i="4"/>
  <c r="EG80" i="4" s="1"/>
  <c r="EH80" i="4" s="1"/>
  <c r="EB80" i="4"/>
  <c r="EC80" i="4" s="1"/>
  <c r="DY80" i="4"/>
  <c r="DT80" i="4"/>
  <c r="DW80" i="4" s="1"/>
  <c r="DX80" i="4" s="1"/>
  <c r="DR80" i="4"/>
  <c r="DS80" i="4" s="1"/>
  <c r="DO80" i="4"/>
  <c r="DJ80" i="4"/>
  <c r="DM80" i="4" s="1"/>
  <c r="DN80" i="4" s="1"/>
  <c r="DH80" i="4"/>
  <c r="DI80" i="4" s="1"/>
  <c r="DE80" i="4"/>
  <c r="CZ80" i="4"/>
  <c r="DC80" i="4" s="1"/>
  <c r="DD80" i="4" s="1"/>
  <c r="CX80" i="4"/>
  <c r="CY80" i="4" s="1"/>
  <c r="CU80" i="4"/>
  <c r="CP80" i="4"/>
  <c r="CS80" i="4" s="1"/>
  <c r="CT80" i="4" s="1"/>
  <c r="CN80" i="4"/>
  <c r="CO80" i="4" s="1"/>
  <c r="CK80" i="4"/>
  <c r="CF80" i="4"/>
  <c r="CI80" i="4" s="1"/>
  <c r="CJ80" i="4" s="1"/>
  <c r="CD80" i="4"/>
  <c r="CE80" i="4" s="1"/>
  <c r="CA80" i="4"/>
  <c r="BV80" i="4"/>
  <c r="BY80" i="4" s="1"/>
  <c r="BZ80" i="4" s="1"/>
  <c r="BT80" i="4"/>
  <c r="BU80" i="4" s="1"/>
  <c r="BQ80" i="4"/>
  <c r="BL80" i="4"/>
  <c r="BO80" i="4" s="1"/>
  <c r="BP80" i="4" s="1"/>
  <c r="BJ80" i="4"/>
  <c r="BK80" i="4" s="1"/>
  <c r="BG80" i="4"/>
  <c r="BB80" i="4"/>
  <c r="BE80" i="4" s="1"/>
  <c r="BF80" i="4" s="1"/>
  <c r="AZ80" i="4"/>
  <c r="BA80" i="4" s="1"/>
  <c r="AW80" i="4"/>
  <c r="AR80" i="4"/>
  <c r="AU80" i="4" s="1"/>
  <c r="AV80" i="4" s="1"/>
  <c r="AP80" i="4"/>
  <c r="AQ80" i="4" s="1"/>
  <c r="AM80" i="4"/>
  <c r="AH80" i="4"/>
  <c r="AK80" i="4" s="1"/>
  <c r="AL80" i="4" s="1"/>
  <c r="AF80" i="4"/>
  <c r="AG80" i="4" s="1"/>
  <c r="AC80" i="4"/>
  <c r="X80" i="4"/>
  <c r="AA80" i="4" s="1"/>
  <c r="AB80" i="4" s="1"/>
  <c r="V80" i="4"/>
  <c r="W80" i="4" s="1"/>
  <c r="S80" i="4"/>
  <c r="N80" i="4"/>
  <c r="Q80" i="4" s="1"/>
  <c r="R80" i="4" s="1"/>
  <c r="L80" i="4"/>
  <c r="M80" i="4" s="1"/>
  <c r="I80" i="4"/>
  <c r="D80" i="4"/>
  <c r="G80" i="4" s="1"/>
  <c r="H80" i="4" s="1"/>
  <c r="ABD79" i="4"/>
  <c r="ABE79" i="4" s="1"/>
  <c r="ABA79" i="4"/>
  <c r="AAV79" i="4"/>
  <c r="AAY79" i="4" s="1"/>
  <c r="AAZ79" i="4" s="1"/>
  <c r="AAT79" i="4"/>
  <c r="AAU79" i="4" s="1"/>
  <c r="AAQ79" i="4"/>
  <c r="AAL79" i="4"/>
  <c r="AAO79" i="4" s="1"/>
  <c r="AAP79" i="4" s="1"/>
  <c r="AAJ79" i="4"/>
  <c r="AAK79" i="4" s="1"/>
  <c r="AAG79" i="4"/>
  <c r="AAB79" i="4"/>
  <c r="AAE79" i="4" s="1"/>
  <c r="AAF79" i="4" s="1"/>
  <c r="ZZ79" i="4"/>
  <c r="AAA79" i="4" s="1"/>
  <c r="ZW79" i="4"/>
  <c r="ZR79" i="4"/>
  <c r="ZU79" i="4" s="1"/>
  <c r="ZV79" i="4" s="1"/>
  <c r="ZP79" i="4"/>
  <c r="ZQ79" i="4" s="1"/>
  <c r="ZM79" i="4"/>
  <c r="ZH79" i="4"/>
  <c r="ZK79" i="4" s="1"/>
  <c r="ZL79" i="4" s="1"/>
  <c r="ZF79" i="4"/>
  <c r="ZG79" i="4" s="1"/>
  <c r="ZC79" i="4"/>
  <c r="YX79" i="4"/>
  <c r="ZA79" i="4" s="1"/>
  <c r="ZB79" i="4" s="1"/>
  <c r="YV79" i="4"/>
  <c r="YW79" i="4" s="1"/>
  <c r="YS79" i="4"/>
  <c r="YN79" i="4"/>
  <c r="YQ79" i="4" s="1"/>
  <c r="YR79" i="4" s="1"/>
  <c r="YL79" i="4"/>
  <c r="YM79" i="4" s="1"/>
  <c r="YI79" i="4"/>
  <c r="YD79" i="4"/>
  <c r="YG79" i="4" s="1"/>
  <c r="YH79" i="4" s="1"/>
  <c r="YB79" i="4"/>
  <c r="YC79" i="4" s="1"/>
  <c r="XY79" i="4"/>
  <c r="XT79" i="4"/>
  <c r="XW79" i="4" s="1"/>
  <c r="XX79" i="4" s="1"/>
  <c r="XR79" i="4"/>
  <c r="XS79" i="4" s="1"/>
  <c r="XO79" i="4"/>
  <c r="XJ79" i="4"/>
  <c r="XM79" i="4" s="1"/>
  <c r="XN79" i="4" s="1"/>
  <c r="XH79" i="4"/>
  <c r="XI79" i="4" s="1"/>
  <c r="XE79" i="4"/>
  <c r="WZ79" i="4"/>
  <c r="XC79" i="4" s="1"/>
  <c r="XD79" i="4" s="1"/>
  <c r="WX79" i="4"/>
  <c r="WY79" i="4" s="1"/>
  <c r="WU79" i="4"/>
  <c r="WP79" i="4"/>
  <c r="WS79" i="4" s="1"/>
  <c r="WT79" i="4" s="1"/>
  <c r="WN79" i="4"/>
  <c r="WO79" i="4" s="1"/>
  <c r="WK79" i="4"/>
  <c r="WF79" i="4"/>
  <c r="WI79" i="4" s="1"/>
  <c r="WJ79" i="4" s="1"/>
  <c r="WD79" i="4"/>
  <c r="WE79" i="4" s="1"/>
  <c r="WA79" i="4"/>
  <c r="VV79" i="4"/>
  <c r="VY79" i="4" s="1"/>
  <c r="VZ79" i="4" s="1"/>
  <c r="VT79" i="4"/>
  <c r="VU79" i="4" s="1"/>
  <c r="VQ79" i="4"/>
  <c r="VL79" i="4"/>
  <c r="VO79" i="4" s="1"/>
  <c r="VP79" i="4" s="1"/>
  <c r="VJ79" i="4"/>
  <c r="VK79" i="4" s="1"/>
  <c r="VG79" i="4"/>
  <c r="VB79" i="4"/>
  <c r="VE79" i="4" s="1"/>
  <c r="VF79" i="4" s="1"/>
  <c r="UZ79" i="4"/>
  <c r="VA79" i="4" s="1"/>
  <c r="UW79" i="4"/>
  <c r="UR79" i="4"/>
  <c r="UU79" i="4" s="1"/>
  <c r="UV79" i="4" s="1"/>
  <c r="UP79" i="4"/>
  <c r="UQ79" i="4" s="1"/>
  <c r="UM79" i="4"/>
  <c r="UH79" i="4"/>
  <c r="UK79" i="4" s="1"/>
  <c r="UL79" i="4" s="1"/>
  <c r="UF79" i="4"/>
  <c r="UG79" i="4" s="1"/>
  <c r="UC79" i="4"/>
  <c r="TX79" i="4"/>
  <c r="UA79" i="4" s="1"/>
  <c r="UB79" i="4" s="1"/>
  <c r="TV79" i="4"/>
  <c r="TW79" i="4" s="1"/>
  <c r="TS79" i="4"/>
  <c r="TN79" i="4"/>
  <c r="TQ79" i="4" s="1"/>
  <c r="TR79" i="4" s="1"/>
  <c r="TL79" i="4"/>
  <c r="TM79" i="4" s="1"/>
  <c r="TI79" i="4"/>
  <c r="TD79" i="4"/>
  <c r="TG79" i="4" s="1"/>
  <c r="TH79" i="4" s="1"/>
  <c r="TB79" i="4"/>
  <c r="TC79" i="4" s="1"/>
  <c r="SY79" i="4"/>
  <c r="ST79" i="4"/>
  <c r="SW79" i="4" s="1"/>
  <c r="SX79" i="4" s="1"/>
  <c r="SR79" i="4"/>
  <c r="SS79" i="4" s="1"/>
  <c r="SO79" i="4"/>
  <c r="SJ79" i="4"/>
  <c r="SM79" i="4" s="1"/>
  <c r="SN79" i="4" s="1"/>
  <c r="SH79" i="4"/>
  <c r="SI79" i="4" s="1"/>
  <c r="SE79" i="4"/>
  <c r="RZ79" i="4"/>
  <c r="SC79" i="4" s="1"/>
  <c r="SD79" i="4" s="1"/>
  <c r="RX79" i="4"/>
  <c r="RY79" i="4" s="1"/>
  <c r="RU79" i="4"/>
  <c r="RP79" i="4"/>
  <c r="RS79" i="4" s="1"/>
  <c r="RT79" i="4" s="1"/>
  <c r="RN79" i="4"/>
  <c r="RO79" i="4" s="1"/>
  <c r="RK79" i="4"/>
  <c r="RF79" i="4"/>
  <c r="RI79" i="4" s="1"/>
  <c r="RJ79" i="4" s="1"/>
  <c r="RD79" i="4"/>
  <c r="RE79" i="4" s="1"/>
  <c r="RA79" i="4"/>
  <c r="QV79" i="4"/>
  <c r="QY79" i="4" s="1"/>
  <c r="QZ79" i="4" s="1"/>
  <c r="QT79" i="4"/>
  <c r="QU79" i="4" s="1"/>
  <c r="QQ79" i="4"/>
  <c r="QL79" i="4"/>
  <c r="QO79" i="4" s="1"/>
  <c r="QP79" i="4" s="1"/>
  <c r="QJ79" i="4"/>
  <c r="QK79" i="4" s="1"/>
  <c r="QG79" i="4"/>
  <c r="QB79" i="4"/>
  <c r="QE79" i="4" s="1"/>
  <c r="QF79" i="4" s="1"/>
  <c r="PZ79" i="4"/>
  <c r="QA79" i="4" s="1"/>
  <c r="PW79" i="4"/>
  <c r="PR79" i="4"/>
  <c r="PU79" i="4" s="1"/>
  <c r="PV79" i="4" s="1"/>
  <c r="PP79" i="4"/>
  <c r="PQ79" i="4" s="1"/>
  <c r="PM79" i="4"/>
  <c r="PH79" i="4"/>
  <c r="PK79" i="4" s="1"/>
  <c r="PL79" i="4" s="1"/>
  <c r="PF79" i="4"/>
  <c r="PG79" i="4" s="1"/>
  <c r="PC79" i="4"/>
  <c r="OX79" i="4"/>
  <c r="PA79" i="4" s="1"/>
  <c r="PB79" i="4" s="1"/>
  <c r="OV79" i="4"/>
  <c r="OW79" i="4" s="1"/>
  <c r="OS79" i="4"/>
  <c r="ON79" i="4"/>
  <c r="OQ79" i="4" s="1"/>
  <c r="OR79" i="4" s="1"/>
  <c r="OL79" i="4"/>
  <c r="OM79" i="4" s="1"/>
  <c r="OI79" i="4"/>
  <c r="OD79" i="4"/>
  <c r="OG79" i="4" s="1"/>
  <c r="OH79" i="4" s="1"/>
  <c r="OB79" i="4"/>
  <c r="OC79" i="4" s="1"/>
  <c r="NY79" i="4"/>
  <c r="NT79" i="4"/>
  <c r="NW79" i="4" s="1"/>
  <c r="NX79" i="4" s="1"/>
  <c r="NR79" i="4"/>
  <c r="NS79" i="4" s="1"/>
  <c r="NO79" i="4"/>
  <c r="NJ79" i="4"/>
  <c r="NM79" i="4" s="1"/>
  <c r="NN79" i="4" s="1"/>
  <c r="NH79" i="4"/>
  <c r="NI79" i="4" s="1"/>
  <c r="NE79" i="4"/>
  <c r="MZ79" i="4"/>
  <c r="NC79" i="4" s="1"/>
  <c r="ND79" i="4" s="1"/>
  <c r="MX79" i="4"/>
  <c r="MY79" i="4" s="1"/>
  <c r="MU79" i="4"/>
  <c r="MP79" i="4"/>
  <c r="MS79" i="4" s="1"/>
  <c r="MT79" i="4" s="1"/>
  <c r="MN79" i="4"/>
  <c r="MO79" i="4" s="1"/>
  <c r="MK79" i="4"/>
  <c r="MF79" i="4"/>
  <c r="MI79" i="4" s="1"/>
  <c r="MJ79" i="4" s="1"/>
  <c r="MD79" i="4"/>
  <c r="ME79" i="4" s="1"/>
  <c r="MA79" i="4"/>
  <c r="LV79" i="4"/>
  <c r="LY79" i="4" s="1"/>
  <c r="LZ79" i="4" s="1"/>
  <c r="LT79" i="4"/>
  <c r="LU79" i="4" s="1"/>
  <c r="LQ79" i="4"/>
  <c r="LL79" i="4"/>
  <c r="LO79" i="4" s="1"/>
  <c r="LP79" i="4" s="1"/>
  <c r="LJ79" i="4"/>
  <c r="LK79" i="4" s="1"/>
  <c r="LG79" i="4"/>
  <c r="LB79" i="4"/>
  <c r="LE79" i="4" s="1"/>
  <c r="LF79" i="4" s="1"/>
  <c r="KZ79" i="4"/>
  <c r="LA79" i="4" s="1"/>
  <c r="KW79" i="4"/>
  <c r="KR79" i="4"/>
  <c r="KU79" i="4" s="1"/>
  <c r="KV79" i="4" s="1"/>
  <c r="KP79" i="4"/>
  <c r="KQ79" i="4" s="1"/>
  <c r="KM79" i="4"/>
  <c r="KH79" i="4"/>
  <c r="KK79" i="4" s="1"/>
  <c r="KL79" i="4" s="1"/>
  <c r="KF79" i="4"/>
  <c r="KG79" i="4" s="1"/>
  <c r="KC79" i="4"/>
  <c r="JX79" i="4"/>
  <c r="KA79" i="4" s="1"/>
  <c r="KB79" i="4" s="1"/>
  <c r="JV79" i="4"/>
  <c r="JW79" i="4" s="1"/>
  <c r="JS79" i="4"/>
  <c r="JN79" i="4"/>
  <c r="JQ79" i="4" s="1"/>
  <c r="JR79" i="4" s="1"/>
  <c r="JL79" i="4"/>
  <c r="JM79" i="4" s="1"/>
  <c r="JI79" i="4"/>
  <c r="JD79" i="4"/>
  <c r="JG79" i="4" s="1"/>
  <c r="JH79" i="4" s="1"/>
  <c r="JB79" i="4"/>
  <c r="JC79" i="4" s="1"/>
  <c r="IY79" i="4"/>
  <c r="IT79" i="4"/>
  <c r="IW79" i="4" s="1"/>
  <c r="IX79" i="4" s="1"/>
  <c r="IR79" i="4"/>
  <c r="IS79" i="4" s="1"/>
  <c r="IO79" i="4"/>
  <c r="IN79" i="4"/>
  <c r="IJ79" i="4"/>
  <c r="IM79" i="4" s="1"/>
  <c r="IH79" i="4"/>
  <c r="II79" i="4" s="1"/>
  <c r="IE79" i="4"/>
  <c r="ID79" i="4"/>
  <c r="HZ79" i="4"/>
  <c r="IC79" i="4" s="1"/>
  <c r="HX79" i="4"/>
  <c r="HY79" i="4" s="1"/>
  <c r="HU79" i="4"/>
  <c r="HT79" i="4"/>
  <c r="HP79" i="4"/>
  <c r="HS79" i="4" s="1"/>
  <c r="HN79" i="4"/>
  <c r="HO79" i="4" s="1"/>
  <c r="HK79" i="4"/>
  <c r="HJ79" i="4"/>
  <c r="HF79" i="4"/>
  <c r="HI79" i="4" s="1"/>
  <c r="HD79" i="4"/>
  <c r="HE79" i="4" s="1"/>
  <c r="HA79" i="4"/>
  <c r="GV79" i="4"/>
  <c r="GY79" i="4" s="1"/>
  <c r="GZ79" i="4" s="1"/>
  <c r="GT79" i="4"/>
  <c r="GU79" i="4" s="1"/>
  <c r="GQ79" i="4"/>
  <c r="GL79" i="4"/>
  <c r="GO79" i="4" s="1"/>
  <c r="GP79" i="4" s="1"/>
  <c r="GJ79" i="4"/>
  <c r="GK79" i="4" s="1"/>
  <c r="GG79" i="4"/>
  <c r="GB79" i="4"/>
  <c r="GE79" i="4" s="1"/>
  <c r="GF79" i="4" s="1"/>
  <c r="FZ79" i="4"/>
  <c r="GA79" i="4" s="1"/>
  <c r="FW79" i="4"/>
  <c r="FR79" i="4"/>
  <c r="FU79" i="4" s="1"/>
  <c r="FV79" i="4" s="1"/>
  <c r="FP79" i="4"/>
  <c r="FQ79" i="4" s="1"/>
  <c r="FM79" i="4"/>
  <c r="FH79" i="4"/>
  <c r="FK79" i="4" s="1"/>
  <c r="FL79" i="4" s="1"/>
  <c r="FF79" i="4"/>
  <c r="FG79" i="4" s="1"/>
  <c r="FC79" i="4"/>
  <c r="EX79" i="4"/>
  <c r="FA79" i="4" s="1"/>
  <c r="FB79" i="4" s="1"/>
  <c r="EV79" i="4"/>
  <c r="EW79" i="4" s="1"/>
  <c r="ES79" i="4"/>
  <c r="EN79" i="4"/>
  <c r="EQ79" i="4" s="1"/>
  <c r="ER79" i="4" s="1"/>
  <c r="EL79" i="4"/>
  <c r="EM79" i="4" s="1"/>
  <c r="EI79" i="4"/>
  <c r="ED79" i="4"/>
  <c r="EG79" i="4" s="1"/>
  <c r="EH79" i="4" s="1"/>
  <c r="EB79" i="4"/>
  <c r="EC79" i="4" s="1"/>
  <c r="DY79" i="4"/>
  <c r="DT79" i="4"/>
  <c r="DW79" i="4" s="1"/>
  <c r="DX79" i="4" s="1"/>
  <c r="DR79" i="4"/>
  <c r="DS79" i="4" s="1"/>
  <c r="DO79" i="4"/>
  <c r="DJ79" i="4"/>
  <c r="DM79" i="4" s="1"/>
  <c r="DN79" i="4" s="1"/>
  <c r="DH79" i="4"/>
  <c r="DI79" i="4" s="1"/>
  <c r="DE79" i="4"/>
  <c r="CZ79" i="4"/>
  <c r="DC79" i="4" s="1"/>
  <c r="DD79" i="4" s="1"/>
  <c r="CX79" i="4"/>
  <c r="CY79" i="4" s="1"/>
  <c r="CU79" i="4"/>
  <c r="CP79" i="4"/>
  <c r="CS79" i="4" s="1"/>
  <c r="CT79" i="4" s="1"/>
  <c r="CN79" i="4"/>
  <c r="CO79" i="4" s="1"/>
  <c r="CK79" i="4"/>
  <c r="CF79" i="4"/>
  <c r="CI79" i="4" s="1"/>
  <c r="CJ79" i="4" s="1"/>
  <c r="CD79" i="4"/>
  <c r="CE79" i="4" s="1"/>
  <c r="CA79" i="4"/>
  <c r="BV79" i="4"/>
  <c r="BY79" i="4" s="1"/>
  <c r="BZ79" i="4" s="1"/>
  <c r="BT79" i="4"/>
  <c r="BU79" i="4" s="1"/>
  <c r="BQ79" i="4"/>
  <c r="BL79" i="4"/>
  <c r="BO79" i="4" s="1"/>
  <c r="BP79" i="4" s="1"/>
  <c r="BJ79" i="4"/>
  <c r="BK79" i="4" s="1"/>
  <c r="BG79" i="4"/>
  <c r="BB79" i="4"/>
  <c r="BE79" i="4" s="1"/>
  <c r="BF79" i="4" s="1"/>
  <c r="AZ79" i="4"/>
  <c r="BA79" i="4" s="1"/>
  <c r="AW79" i="4"/>
  <c r="AR79" i="4"/>
  <c r="AU79" i="4" s="1"/>
  <c r="AV79" i="4" s="1"/>
  <c r="AP79" i="4"/>
  <c r="AQ79" i="4" s="1"/>
  <c r="AM79" i="4"/>
  <c r="AH79" i="4"/>
  <c r="AK79" i="4" s="1"/>
  <c r="AL79" i="4" s="1"/>
  <c r="AF79" i="4"/>
  <c r="AG79" i="4" s="1"/>
  <c r="AC79" i="4"/>
  <c r="X79" i="4"/>
  <c r="AA79" i="4" s="1"/>
  <c r="AB79" i="4" s="1"/>
  <c r="V79" i="4"/>
  <c r="W79" i="4" s="1"/>
  <c r="S79" i="4"/>
  <c r="N79" i="4"/>
  <c r="Q79" i="4" s="1"/>
  <c r="R79" i="4" s="1"/>
  <c r="L79" i="4"/>
  <c r="M79" i="4" s="1"/>
  <c r="I79" i="4"/>
  <c r="D79" i="4"/>
  <c r="G79" i="4" s="1"/>
  <c r="H79" i="4" s="1"/>
  <c r="ABD78" i="4"/>
  <c r="ABE78" i="4" s="1"/>
  <c r="ABA78" i="4"/>
  <c r="AAV78" i="4"/>
  <c r="AAY78" i="4" s="1"/>
  <c r="AAZ78" i="4" s="1"/>
  <c r="AAT78" i="4"/>
  <c r="AAU78" i="4" s="1"/>
  <c r="AAQ78" i="4"/>
  <c r="AAL78" i="4"/>
  <c r="AAO78" i="4" s="1"/>
  <c r="AAP78" i="4" s="1"/>
  <c r="AAJ78" i="4"/>
  <c r="AAK78" i="4" s="1"/>
  <c r="AAG78" i="4"/>
  <c r="AAB78" i="4"/>
  <c r="AAE78" i="4" s="1"/>
  <c r="AAF78" i="4" s="1"/>
  <c r="ZZ78" i="4"/>
  <c r="AAA78" i="4" s="1"/>
  <c r="ZW78" i="4"/>
  <c r="ZR78" i="4"/>
  <c r="ZU78" i="4" s="1"/>
  <c r="ZV78" i="4" s="1"/>
  <c r="ZP78" i="4"/>
  <c r="ZQ78" i="4" s="1"/>
  <c r="ZM78" i="4"/>
  <c r="ZH78" i="4"/>
  <c r="ZK78" i="4" s="1"/>
  <c r="ZL78" i="4" s="1"/>
  <c r="ZF78" i="4"/>
  <c r="ZG78" i="4" s="1"/>
  <c r="ZC78" i="4"/>
  <c r="YX78" i="4"/>
  <c r="ZA78" i="4" s="1"/>
  <c r="ZB78" i="4" s="1"/>
  <c r="YV78" i="4"/>
  <c r="YW78" i="4" s="1"/>
  <c r="YS78" i="4"/>
  <c r="YN78" i="4"/>
  <c r="YQ78" i="4" s="1"/>
  <c r="YR78" i="4" s="1"/>
  <c r="YL78" i="4"/>
  <c r="YM78" i="4" s="1"/>
  <c r="YI78" i="4"/>
  <c r="YD78" i="4"/>
  <c r="YG78" i="4" s="1"/>
  <c r="YH78" i="4" s="1"/>
  <c r="YB78" i="4"/>
  <c r="YC78" i="4" s="1"/>
  <c r="XY78" i="4"/>
  <c r="XT78" i="4"/>
  <c r="XW78" i="4" s="1"/>
  <c r="XX78" i="4" s="1"/>
  <c r="XR78" i="4"/>
  <c r="XS78" i="4" s="1"/>
  <c r="XO78" i="4"/>
  <c r="XJ78" i="4"/>
  <c r="XM78" i="4" s="1"/>
  <c r="XN78" i="4" s="1"/>
  <c r="XH78" i="4"/>
  <c r="XI78" i="4" s="1"/>
  <c r="XE78" i="4"/>
  <c r="WZ78" i="4"/>
  <c r="XC78" i="4" s="1"/>
  <c r="XD78" i="4" s="1"/>
  <c r="WX78" i="4"/>
  <c r="WY78" i="4" s="1"/>
  <c r="WU78" i="4"/>
  <c r="WP78" i="4"/>
  <c r="WS78" i="4" s="1"/>
  <c r="WT78" i="4" s="1"/>
  <c r="WN78" i="4"/>
  <c r="WO78" i="4" s="1"/>
  <c r="WK78" i="4"/>
  <c r="WF78" i="4"/>
  <c r="WI78" i="4" s="1"/>
  <c r="WJ78" i="4" s="1"/>
  <c r="WD78" i="4"/>
  <c r="WE78" i="4" s="1"/>
  <c r="WA78" i="4"/>
  <c r="VV78" i="4"/>
  <c r="VY78" i="4" s="1"/>
  <c r="VZ78" i="4" s="1"/>
  <c r="VT78" i="4"/>
  <c r="VU78" i="4" s="1"/>
  <c r="VQ78" i="4"/>
  <c r="VL78" i="4"/>
  <c r="VO78" i="4" s="1"/>
  <c r="VP78" i="4" s="1"/>
  <c r="VJ78" i="4"/>
  <c r="VK78" i="4" s="1"/>
  <c r="VG78" i="4"/>
  <c r="VB78" i="4"/>
  <c r="VE78" i="4" s="1"/>
  <c r="VF78" i="4" s="1"/>
  <c r="UZ78" i="4"/>
  <c r="VA78" i="4" s="1"/>
  <c r="UW78" i="4"/>
  <c r="UR78" i="4"/>
  <c r="UU78" i="4" s="1"/>
  <c r="UV78" i="4" s="1"/>
  <c r="UP78" i="4"/>
  <c r="UQ78" i="4" s="1"/>
  <c r="UM78" i="4"/>
  <c r="UH78" i="4"/>
  <c r="UK78" i="4" s="1"/>
  <c r="UL78" i="4" s="1"/>
  <c r="UF78" i="4"/>
  <c r="UG78" i="4" s="1"/>
  <c r="UC78" i="4"/>
  <c r="TX78" i="4"/>
  <c r="UA78" i="4" s="1"/>
  <c r="UB78" i="4" s="1"/>
  <c r="TV78" i="4"/>
  <c r="TW78" i="4" s="1"/>
  <c r="TS78" i="4"/>
  <c r="TN78" i="4"/>
  <c r="TQ78" i="4" s="1"/>
  <c r="TR78" i="4" s="1"/>
  <c r="TL78" i="4"/>
  <c r="TM78" i="4" s="1"/>
  <c r="TI78" i="4"/>
  <c r="TD78" i="4"/>
  <c r="TG78" i="4" s="1"/>
  <c r="TH78" i="4" s="1"/>
  <c r="TB78" i="4"/>
  <c r="TC78" i="4" s="1"/>
  <c r="SY78" i="4"/>
  <c r="ST78" i="4"/>
  <c r="SW78" i="4" s="1"/>
  <c r="SX78" i="4" s="1"/>
  <c r="SR78" i="4"/>
  <c r="SS78" i="4" s="1"/>
  <c r="SO78" i="4"/>
  <c r="SJ78" i="4"/>
  <c r="SM78" i="4" s="1"/>
  <c r="SN78" i="4" s="1"/>
  <c r="SH78" i="4"/>
  <c r="SI78" i="4" s="1"/>
  <c r="SE78" i="4"/>
  <c r="RZ78" i="4"/>
  <c r="SC78" i="4" s="1"/>
  <c r="SD78" i="4" s="1"/>
  <c r="RX78" i="4"/>
  <c r="RY78" i="4" s="1"/>
  <c r="RU78" i="4"/>
  <c r="RP78" i="4"/>
  <c r="RS78" i="4" s="1"/>
  <c r="RT78" i="4" s="1"/>
  <c r="RN78" i="4"/>
  <c r="RO78" i="4" s="1"/>
  <c r="RK78" i="4"/>
  <c r="RF78" i="4"/>
  <c r="RI78" i="4" s="1"/>
  <c r="RJ78" i="4" s="1"/>
  <c r="RD78" i="4"/>
  <c r="RE78" i="4" s="1"/>
  <c r="RA78" i="4"/>
  <c r="QV78" i="4"/>
  <c r="QY78" i="4" s="1"/>
  <c r="QZ78" i="4" s="1"/>
  <c r="QT78" i="4"/>
  <c r="QU78" i="4" s="1"/>
  <c r="QQ78" i="4"/>
  <c r="QL78" i="4"/>
  <c r="QO78" i="4" s="1"/>
  <c r="QP78" i="4" s="1"/>
  <c r="QJ78" i="4"/>
  <c r="QK78" i="4" s="1"/>
  <c r="QG78" i="4"/>
  <c r="QB78" i="4"/>
  <c r="QE78" i="4" s="1"/>
  <c r="QF78" i="4" s="1"/>
  <c r="PZ78" i="4"/>
  <c r="QA78" i="4" s="1"/>
  <c r="PW78" i="4"/>
  <c r="PR78" i="4"/>
  <c r="PU78" i="4" s="1"/>
  <c r="PV78" i="4" s="1"/>
  <c r="PP78" i="4"/>
  <c r="PQ78" i="4" s="1"/>
  <c r="PM78" i="4"/>
  <c r="PH78" i="4"/>
  <c r="PK78" i="4" s="1"/>
  <c r="PL78" i="4" s="1"/>
  <c r="PF78" i="4"/>
  <c r="PG78" i="4" s="1"/>
  <c r="PC78" i="4"/>
  <c r="OX78" i="4"/>
  <c r="PA78" i="4" s="1"/>
  <c r="PB78" i="4" s="1"/>
  <c r="OV78" i="4"/>
  <c r="OW78" i="4" s="1"/>
  <c r="OS78" i="4"/>
  <c r="ON78" i="4"/>
  <c r="OQ78" i="4" s="1"/>
  <c r="OR78" i="4" s="1"/>
  <c r="OL78" i="4"/>
  <c r="OM78" i="4" s="1"/>
  <c r="OI78" i="4"/>
  <c r="OD78" i="4"/>
  <c r="OG78" i="4" s="1"/>
  <c r="OH78" i="4" s="1"/>
  <c r="OB78" i="4"/>
  <c r="OC78" i="4" s="1"/>
  <c r="NY78" i="4"/>
  <c r="NT78" i="4"/>
  <c r="NW78" i="4" s="1"/>
  <c r="NX78" i="4" s="1"/>
  <c r="NR78" i="4"/>
  <c r="NS78" i="4" s="1"/>
  <c r="NO78" i="4"/>
  <c r="NJ78" i="4"/>
  <c r="NM78" i="4" s="1"/>
  <c r="NN78" i="4" s="1"/>
  <c r="NH78" i="4"/>
  <c r="NI78" i="4" s="1"/>
  <c r="NE78" i="4"/>
  <c r="MZ78" i="4"/>
  <c r="NC78" i="4" s="1"/>
  <c r="ND78" i="4" s="1"/>
  <c r="MX78" i="4"/>
  <c r="MY78" i="4" s="1"/>
  <c r="MU78" i="4"/>
  <c r="MP78" i="4"/>
  <c r="MS78" i="4" s="1"/>
  <c r="MT78" i="4" s="1"/>
  <c r="MN78" i="4"/>
  <c r="MO78" i="4" s="1"/>
  <c r="MK78" i="4"/>
  <c r="MF78" i="4"/>
  <c r="MI78" i="4" s="1"/>
  <c r="MJ78" i="4" s="1"/>
  <c r="MD78" i="4"/>
  <c r="ME78" i="4" s="1"/>
  <c r="MA78" i="4"/>
  <c r="LV78" i="4"/>
  <c r="LY78" i="4" s="1"/>
  <c r="LZ78" i="4" s="1"/>
  <c r="LT78" i="4"/>
  <c r="LU78" i="4" s="1"/>
  <c r="LQ78" i="4"/>
  <c r="LL78" i="4"/>
  <c r="LO78" i="4" s="1"/>
  <c r="LP78" i="4" s="1"/>
  <c r="LJ78" i="4"/>
  <c r="LK78" i="4" s="1"/>
  <c r="LG78" i="4"/>
  <c r="LB78" i="4"/>
  <c r="LE78" i="4" s="1"/>
  <c r="LF78" i="4" s="1"/>
  <c r="KZ78" i="4"/>
  <c r="LA78" i="4" s="1"/>
  <c r="KW78" i="4"/>
  <c r="KR78" i="4"/>
  <c r="KU78" i="4" s="1"/>
  <c r="KV78" i="4" s="1"/>
  <c r="KP78" i="4"/>
  <c r="KQ78" i="4" s="1"/>
  <c r="KM78" i="4"/>
  <c r="KH78" i="4"/>
  <c r="KK78" i="4" s="1"/>
  <c r="KL78" i="4" s="1"/>
  <c r="KF78" i="4"/>
  <c r="KG78" i="4" s="1"/>
  <c r="KC78" i="4"/>
  <c r="JX78" i="4"/>
  <c r="KA78" i="4" s="1"/>
  <c r="KB78" i="4" s="1"/>
  <c r="JV78" i="4"/>
  <c r="JW78" i="4" s="1"/>
  <c r="JS78" i="4"/>
  <c r="JN78" i="4"/>
  <c r="JQ78" i="4" s="1"/>
  <c r="JR78" i="4" s="1"/>
  <c r="JL78" i="4"/>
  <c r="JM78" i="4" s="1"/>
  <c r="JI78" i="4"/>
  <c r="JD78" i="4"/>
  <c r="JG78" i="4" s="1"/>
  <c r="JH78" i="4" s="1"/>
  <c r="JB78" i="4"/>
  <c r="JC78" i="4" s="1"/>
  <c r="IY78" i="4"/>
  <c r="IT78" i="4"/>
  <c r="IW78" i="4" s="1"/>
  <c r="IX78" i="4" s="1"/>
  <c r="IR78" i="4"/>
  <c r="IS78" i="4" s="1"/>
  <c r="IO78" i="4"/>
  <c r="IJ78" i="4"/>
  <c r="IM78" i="4" s="1"/>
  <c r="IN78" i="4" s="1"/>
  <c r="IH78" i="4"/>
  <c r="II78" i="4" s="1"/>
  <c r="IE78" i="4"/>
  <c r="HZ78" i="4"/>
  <c r="IC78" i="4" s="1"/>
  <c r="ID78" i="4" s="1"/>
  <c r="HX78" i="4"/>
  <c r="HY78" i="4" s="1"/>
  <c r="HU78" i="4"/>
  <c r="HP78" i="4"/>
  <c r="HS78" i="4" s="1"/>
  <c r="HT78" i="4" s="1"/>
  <c r="HN78" i="4"/>
  <c r="HO78" i="4" s="1"/>
  <c r="HK78" i="4"/>
  <c r="HF78" i="4"/>
  <c r="HI78" i="4" s="1"/>
  <c r="HJ78" i="4" s="1"/>
  <c r="HD78" i="4"/>
  <c r="HE78" i="4" s="1"/>
  <c r="HA78" i="4"/>
  <c r="GV78" i="4"/>
  <c r="GY78" i="4" s="1"/>
  <c r="GZ78" i="4" s="1"/>
  <c r="GT78" i="4"/>
  <c r="GU78" i="4" s="1"/>
  <c r="GQ78" i="4"/>
  <c r="GL78" i="4"/>
  <c r="GO78" i="4" s="1"/>
  <c r="GP78" i="4" s="1"/>
  <c r="GJ78" i="4"/>
  <c r="GK78" i="4" s="1"/>
  <c r="GG78" i="4"/>
  <c r="GB78" i="4"/>
  <c r="GE78" i="4" s="1"/>
  <c r="GF78" i="4" s="1"/>
  <c r="FZ78" i="4"/>
  <c r="GA78" i="4" s="1"/>
  <c r="FW78" i="4"/>
  <c r="FR78" i="4"/>
  <c r="FU78" i="4" s="1"/>
  <c r="FV78" i="4" s="1"/>
  <c r="FP78" i="4"/>
  <c r="FQ78" i="4" s="1"/>
  <c r="FM78" i="4"/>
  <c r="FH78" i="4"/>
  <c r="FK78" i="4" s="1"/>
  <c r="FL78" i="4" s="1"/>
  <c r="FF78" i="4"/>
  <c r="FG78" i="4" s="1"/>
  <c r="FC78" i="4"/>
  <c r="EX78" i="4"/>
  <c r="FA78" i="4" s="1"/>
  <c r="FB78" i="4" s="1"/>
  <c r="EV78" i="4"/>
  <c r="EW78" i="4" s="1"/>
  <c r="ES78" i="4"/>
  <c r="EN78" i="4"/>
  <c r="EQ78" i="4" s="1"/>
  <c r="ER78" i="4" s="1"/>
  <c r="EL78" i="4"/>
  <c r="EM78" i="4" s="1"/>
  <c r="EI78" i="4"/>
  <c r="ED78" i="4"/>
  <c r="EG78" i="4" s="1"/>
  <c r="EH78" i="4" s="1"/>
  <c r="EB78" i="4"/>
  <c r="EC78" i="4" s="1"/>
  <c r="DY78" i="4"/>
  <c r="DT78" i="4"/>
  <c r="DW78" i="4" s="1"/>
  <c r="DX78" i="4" s="1"/>
  <c r="DR78" i="4"/>
  <c r="DS78" i="4" s="1"/>
  <c r="DO78" i="4"/>
  <c r="DJ78" i="4"/>
  <c r="DM78" i="4" s="1"/>
  <c r="DN78" i="4" s="1"/>
  <c r="DH78" i="4"/>
  <c r="DI78" i="4" s="1"/>
  <c r="DE78" i="4"/>
  <c r="CZ78" i="4"/>
  <c r="DC78" i="4" s="1"/>
  <c r="DD78" i="4" s="1"/>
  <c r="CX78" i="4"/>
  <c r="CY78" i="4" s="1"/>
  <c r="CU78" i="4"/>
  <c r="CP78" i="4"/>
  <c r="CS78" i="4" s="1"/>
  <c r="CT78" i="4" s="1"/>
  <c r="CN78" i="4"/>
  <c r="CO78" i="4" s="1"/>
  <c r="CK78" i="4"/>
  <c r="CF78" i="4"/>
  <c r="CI78" i="4" s="1"/>
  <c r="CJ78" i="4" s="1"/>
  <c r="CD78" i="4"/>
  <c r="CE78" i="4" s="1"/>
  <c r="CA78" i="4"/>
  <c r="BV78" i="4"/>
  <c r="BY78" i="4" s="1"/>
  <c r="BZ78" i="4" s="1"/>
  <c r="BT78" i="4"/>
  <c r="BU78" i="4" s="1"/>
  <c r="BQ78" i="4"/>
  <c r="BL78" i="4"/>
  <c r="BO78" i="4" s="1"/>
  <c r="BP78" i="4" s="1"/>
  <c r="BJ78" i="4"/>
  <c r="BK78" i="4" s="1"/>
  <c r="BG78" i="4"/>
  <c r="BB78" i="4"/>
  <c r="BE78" i="4" s="1"/>
  <c r="BF78" i="4" s="1"/>
  <c r="AZ78" i="4"/>
  <c r="BA78" i="4" s="1"/>
  <c r="AW78" i="4"/>
  <c r="AR78" i="4"/>
  <c r="AU78" i="4" s="1"/>
  <c r="AV78" i="4" s="1"/>
  <c r="AP78" i="4"/>
  <c r="AQ78" i="4" s="1"/>
  <c r="AM78" i="4"/>
  <c r="AH78" i="4"/>
  <c r="AK78" i="4" s="1"/>
  <c r="AL78" i="4" s="1"/>
  <c r="AF78" i="4"/>
  <c r="AG78" i="4" s="1"/>
  <c r="AC78" i="4"/>
  <c r="X78" i="4"/>
  <c r="AA78" i="4" s="1"/>
  <c r="AB78" i="4" s="1"/>
  <c r="V78" i="4"/>
  <c r="W78" i="4" s="1"/>
  <c r="S78" i="4"/>
  <c r="N78" i="4"/>
  <c r="Q78" i="4" s="1"/>
  <c r="R78" i="4" s="1"/>
  <c r="L78" i="4"/>
  <c r="M78" i="4" s="1"/>
  <c r="I78" i="4"/>
  <c r="D78" i="4"/>
  <c r="G78" i="4" s="1"/>
  <c r="H78" i="4" s="1"/>
  <c r="ABA77" i="4"/>
  <c r="ABB77" i="4" s="1"/>
  <c r="AAV77" i="4"/>
  <c r="AAW77" i="4" s="1"/>
  <c r="AAQ77" i="4"/>
  <c r="AAR77" i="4" s="1"/>
  <c r="AAL77" i="4"/>
  <c r="AAM77" i="4" s="1"/>
  <c r="AAG77" i="4"/>
  <c r="AAH77" i="4" s="1"/>
  <c r="AAB77" i="4"/>
  <c r="AAC77" i="4" s="1"/>
  <c r="ZW77" i="4"/>
  <c r="ZX77" i="4" s="1"/>
  <c r="ZR77" i="4"/>
  <c r="ZS77" i="4" s="1"/>
  <c r="ZM77" i="4"/>
  <c r="ZN77" i="4" s="1"/>
  <c r="ZH77" i="4"/>
  <c r="ZI77" i="4" s="1"/>
  <c r="ZC77" i="4"/>
  <c r="ZD77" i="4" s="1"/>
  <c r="YX77" i="4"/>
  <c r="YY77" i="4" s="1"/>
  <c r="YS77" i="4"/>
  <c r="YT77" i="4" s="1"/>
  <c r="YN77" i="4"/>
  <c r="YO77" i="4" s="1"/>
  <c r="YI77" i="4"/>
  <c r="YJ77" i="4" s="1"/>
  <c r="YD77" i="4"/>
  <c r="YE77" i="4" s="1"/>
  <c r="XY77" i="4"/>
  <c r="XZ77" i="4" s="1"/>
  <c r="XT77" i="4"/>
  <c r="XU77" i="4" s="1"/>
  <c r="XO77" i="4"/>
  <c r="XP77" i="4" s="1"/>
  <c r="XJ77" i="4"/>
  <c r="XK77" i="4" s="1"/>
  <c r="XE77" i="4"/>
  <c r="XF77" i="4" s="1"/>
  <c r="WZ77" i="4"/>
  <c r="XA77" i="4" s="1"/>
  <c r="WU77" i="4"/>
  <c r="WV77" i="4" s="1"/>
  <c r="WP77" i="4"/>
  <c r="WQ77" i="4" s="1"/>
  <c r="WK77" i="4"/>
  <c r="WL77" i="4" s="1"/>
  <c r="WF77" i="4"/>
  <c r="WG77" i="4" s="1"/>
  <c r="WA77" i="4"/>
  <c r="WB77" i="4" s="1"/>
  <c r="VV77" i="4"/>
  <c r="VW77" i="4" s="1"/>
  <c r="VQ77" i="4"/>
  <c r="VR77" i="4" s="1"/>
  <c r="VL77" i="4"/>
  <c r="VM77" i="4" s="1"/>
  <c r="VG77" i="4"/>
  <c r="VH77" i="4" s="1"/>
  <c r="VB77" i="4"/>
  <c r="VC77" i="4" s="1"/>
  <c r="UW77" i="4"/>
  <c r="UX77" i="4" s="1"/>
  <c r="UR77" i="4"/>
  <c r="US77" i="4" s="1"/>
  <c r="UM77" i="4"/>
  <c r="UN77" i="4" s="1"/>
  <c r="UH77" i="4"/>
  <c r="UI77" i="4" s="1"/>
  <c r="UC77" i="4"/>
  <c r="UD77" i="4" s="1"/>
  <c r="TX77" i="4"/>
  <c r="TY77" i="4" s="1"/>
  <c r="TS77" i="4"/>
  <c r="TT77" i="4" s="1"/>
  <c r="TN77" i="4"/>
  <c r="TO77" i="4" s="1"/>
  <c r="TI77" i="4"/>
  <c r="TJ77" i="4" s="1"/>
  <c r="TD77" i="4"/>
  <c r="TE77" i="4" s="1"/>
  <c r="SY77" i="4"/>
  <c r="SZ77" i="4" s="1"/>
  <c r="ST77" i="4"/>
  <c r="SU77" i="4" s="1"/>
  <c r="SO77" i="4"/>
  <c r="SP77" i="4" s="1"/>
  <c r="SJ77" i="4"/>
  <c r="SK77" i="4" s="1"/>
  <c r="SE77" i="4"/>
  <c r="SF77" i="4" s="1"/>
  <c r="RZ77" i="4"/>
  <c r="SA77" i="4" s="1"/>
  <c r="RU77" i="4"/>
  <c r="RV77" i="4" s="1"/>
  <c r="RP77" i="4"/>
  <c r="RQ77" i="4" s="1"/>
  <c r="RK77" i="4"/>
  <c r="RL77" i="4" s="1"/>
  <c r="RF77" i="4"/>
  <c r="RG77" i="4" s="1"/>
  <c r="RA77" i="4"/>
  <c r="RB77" i="4" s="1"/>
  <c r="QV77" i="4"/>
  <c r="QW77" i="4" s="1"/>
  <c r="QQ77" i="4"/>
  <c r="QR77" i="4" s="1"/>
  <c r="QL77" i="4"/>
  <c r="QM77" i="4" s="1"/>
  <c r="QG77" i="4"/>
  <c r="QH77" i="4" s="1"/>
  <c r="QB77" i="4"/>
  <c r="QC77" i="4" s="1"/>
  <c r="PW77" i="4"/>
  <c r="PX77" i="4" s="1"/>
  <c r="PR77" i="4"/>
  <c r="PS77" i="4" s="1"/>
  <c r="PM77" i="4"/>
  <c r="PN77" i="4" s="1"/>
  <c r="PH77" i="4"/>
  <c r="PI77" i="4" s="1"/>
  <c r="PC77" i="4"/>
  <c r="PD77" i="4" s="1"/>
  <c r="OX77" i="4"/>
  <c r="OY77" i="4" s="1"/>
  <c r="OS77" i="4"/>
  <c r="OT77" i="4" s="1"/>
  <c r="ON77" i="4"/>
  <c r="OO77" i="4" s="1"/>
  <c r="OI77" i="4"/>
  <c r="OJ77" i="4" s="1"/>
  <c r="OD77" i="4"/>
  <c r="OE77" i="4" s="1"/>
  <c r="NY77" i="4"/>
  <c r="NZ77" i="4" s="1"/>
  <c r="NT77" i="4"/>
  <c r="NU77" i="4" s="1"/>
  <c r="NO77" i="4"/>
  <c r="NP77" i="4" s="1"/>
  <c r="NJ77" i="4"/>
  <c r="NK77" i="4" s="1"/>
  <c r="NE77" i="4"/>
  <c r="NF77" i="4" s="1"/>
  <c r="MZ77" i="4"/>
  <c r="NA77" i="4" s="1"/>
  <c r="MU77" i="4"/>
  <c r="MV77" i="4" s="1"/>
  <c r="MP77" i="4"/>
  <c r="MQ77" i="4" s="1"/>
  <c r="MK77" i="4"/>
  <c r="ML77" i="4" s="1"/>
  <c r="MF77" i="4"/>
  <c r="MG77" i="4" s="1"/>
  <c r="MA77" i="4"/>
  <c r="MB77" i="4" s="1"/>
  <c r="LV77" i="4"/>
  <c r="LW77" i="4" s="1"/>
  <c r="LQ77" i="4"/>
  <c r="LR77" i="4" s="1"/>
  <c r="LL77" i="4"/>
  <c r="LM77" i="4" s="1"/>
  <c r="LG77" i="4"/>
  <c r="LH77" i="4" s="1"/>
  <c r="LB77" i="4"/>
  <c r="LC77" i="4" s="1"/>
  <c r="KW77" i="4"/>
  <c r="KX77" i="4" s="1"/>
  <c r="KR77" i="4"/>
  <c r="KS77" i="4" s="1"/>
  <c r="KM77" i="4"/>
  <c r="KN77" i="4" s="1"/>
  <c r="KH77" i="4"/>
  <c r="KI77" i="4" s="1"/>
  <c r="KC77" i="4"/>
  <c r="KD77" i="4" s="1"/>
  <c r="JX77" i="4"/>
  <c r="JY77" i="4" s="1"/>
  <c r="JS77" i="4"/>
  <c r="JT77" i="4" s="1"/>
  <c r="JN77" i="4"/>
  <c r="JO77" i="4" s="1"/>
  <c r="JI77" i="4"/>
  <c r="JJ77" i="4" s="1"/>
  <c r="JD77" i="4"/>
  <c r="JE77" i="4" s="1"/>
  <c r="IY77" i="4"/>
  <c r="IZ77" i="4" s="1"/>
  <c r="IT77" i="4"/>
  <c r="IU77" i="4" s="1"/>
  <c r="IO77" i="4"/>
  <c r="IP77" i="4" s="1"/>
  <c r="IJ77" i="4"/>
  <c r="IK77" i="4" s="1"/>
  <c r="IE77" i="4"/>
  <c r="IF77" i="4" s="1"/>
  <c r="HZ77" i="4"/>
  <c r="IA77" i="4" s="1"/>
  <c r="HU77" i="4"/>
  <c r="HV77" i="4" s="1"/>
  <c r="HP77" i="4"/>
  <c r="HQ77" i="4" s="1"/>
  <c r="HL77" i="4"/>
  <c r="HK77" i="4"/>
  <c r="HN77" i="4" s="1"/>
  <c r="HO77" i="4" s="1"/>
  <c r="HG77" i="4"/>
  <c r="HF77" i="4"/>
  <c r="HI77" i="4" s="1"/>
  <c r="HJ77" i="4" s="1"/>
  <c r="HB77" i="4"/>
  <c r="HA77" i="4"/>
  <c r="HD77" i="4" s="1"/>
  <c r="HE77" i="4" s="1"/>
  <c r="GW77" i="4"/>
  <c r="GV77" i="4"/>
  <c r="GY77" i="4" s="1"/>
  <c r="GZ77" i="4" s="1"/>
  <c r="GR77" i="4"/>
  <c r="GQ77" i="4"/>
  <c r="GT77" i="4" s="1"/>
  <c r="GU77" i="4" s="1"/>
  <c r="GM77" i="4"/>
  <c r="GL77" i="4"/>
  <c r="GO77" i="4" s="1"/>
  <c r="GP77" i="4" s="1"/>
  <c r="GH77" i="4"/>
  <c r="GG77" i="4"/>
  <c r="GJ77" i="4" s="1"/>
  <c r="GK77" i="4" s="1"/>
  <c r="GC77" i="4"/>
  <c r="GB77" i="4"/>
  <c r="GE77" i="4" s="1"/>
  <c r="GF77" i="4" s="1"/>
  <c r="FX77" i="4"/>
  <c r="FW77" i="4"/>
  <c r="FZ77" i="4" s="1"/>
  <c r="GA77" i="4" s="1"/>
  <c r="FS77" i="4"/>
  <c r="FR77" i="4"/>
  <c r="FU77" i="4" s="1"/>
  <c r="FV77" i="4" s="1"/>
  <c r="FN77" i="4"/>
  <c r="FM77" i="4"/>
  <c r="FP77" i="4" s="1"/>
  <c r="FQ77" i="4" s="1"/>
  <c r="FI77" i="4"/>
  <c r="FH77" i="4"/>
  <c r="FK77" i="4" s="1"/>
  <c r="FL77" i="4" s="1"/>
  <c r="FD77" i="4"/>
  <c r="FC77" i="4"/>
  <c r="FF77" i="4" s="1"/>
  <c r="FG77" i="4" s="1"/>
  <c r="EY77" i="4"/>
  <c r="EX77" i="4"/>
  <c r="FA77" i="4" s="1"/>
  <c r="FB77" i="4" s="1"/>
  <c r="ET77" i="4"/>
  <c r="ES77" i="4"/>
  <c r="EV77" i="4" s="1"/>
  <c r="EW77" i="4" s="1"/>
  <c r="EO77" i="4"/>
  <c r="EN77" i="4"/>
  <c r="EQ77" i="4" s="1"/>
  <c r="ER77" i="4" s="1"/>
  <c r="EJ77" i="4"/>
  <c r="EI77" i="4"/>
  <c r="EL77" i="4" s="1"/>
  <c r="EM77" i="4" s="1"/>
  <c r="EE77" i="4"/>
  <c r="ED77" i="4"/>
  <c r="EG77" i="4" s="1"/>
  <c r="EH77" i="4" s="1"/>
  <c r="DZ77" i="4"/>
  <c r="DY77" i="4"/>
  <c r="EB77" i="4" s="1"/>
  <c r="EC77" i="4" s="1"/>
  <c r="DU77" i="4"/>
  <c r="DT77" i="4"/>
  <c r="DW77" i="4" s="1"/>
  <c r="DX77" i="4" s="1"/>
  <c r="DP77" i="4"/>
  <c r="DO77" i="4"/>
  <c r="DR77" i="4" s="1"/>
  <c r="DS77" i="4" s="1"/>
  <c r="DK77" i="4"/>
  <c r="DJ77" i="4"/>
  <c r="DM77" i="4" s="1"/>
  <c r="DN77" i="4" s="1"/>
  <c r="DF77" i="4"/>
  <c r="DE77" i="4"/>
  <c r="DH77" i="4" s="1"/>
  <c r="DI77" i="4" s="1"/>
  <c r="DA77" i="4"/>
  <c r="CZ77" i="4"/>
  <c r="DC77" i="4" s="1"/>
  <c r="DD77" i="4" s="1"/>
  <c r="CV77" i="4"/>
  <c r="CU77" i="4"/>
  <c r="CX77" i="4" s="1"/>
  <c r="CY77" i="4" s="1"/>
  <c r="CQ77" i="4"/>
  <c r="CP77" i="4"/>
  <c r="CS77" i="4" s="1"/>
  <c r="CT77" i="4" s="1"/>
  <c r="CL77" i="4"/>
  <c r="CK77" i="4"/>
  <c r="CN77" i="4" s="1"/>
  <c r="CO77" i="4" s="1"/>
  <c r="CG77" i="4"/>
  <c r="CF77" i="4"/>
  <c r="CI77" i="4" s="1"/>
  <c r="CJ77" i="4" s="1"/>
  <c r="CB77" i="4"/>
  <c r="CA77" i="4"/>
  <c r="CD77" i="4" s="1"/>
  <c r="CE77" i="4" s="1"/>
  <c r="BW77" i="4"/>
  <c r="BV77" i="4"/>
  <c r="BY77" i="4" s="1"/>
  <c r="BZ77" i="4" s="1"/>
  <c r="BR77" i="4"/>
  <c r="BQ77" i="4"/>
  <c r="BT77" i="4" s="1"/>
  <c r="BU77" i="4" s="1"/>
  <c r="BM77" i="4"/>
  <c r="BL77" i="4"/>
  <c r="BO77" i="4" s="1"/>
  <c r="BP77" i="4" s="1"/>
  <c r="BH77" i="4"/>
  <c r="BG77" i="4"/>
  <c r="BJ77" i="4" s="1"/>
  <c r="BK77" i="4" s="1"/>
  <c r="BC77" i="4"/>
  <c r="BB77" i="4"/>
  <c r="BE77" i="4" s="1"/>
  <c r="BF77" i="4" s="1"/>
  <c r="AX77" i="4"/>
  <c r="AW77" i="4"/>
  <c r="AZ77" i="4" s="1"/>
  <c r="BA77" i="4" s="1"/>
  <c r="AS77" i="4"/>
  <c r="AR77" i="4"/>
  <c r="AU77" i="4" s="1"/>
  <c r="AV77" i="4" s="1"/>
  <c r="AN77" i="4"/>
  <c r="AM77" i="4"/>
  <c r="AP77" i="4" s="1"/>
  <c r="AQ77" i="4" s="1"/>
  <c r="AI77" i="4"/>
  <c r="AH77" i="4"/>
  <c r="AK77" i="4" s="1"/>
  <c r="AL77" i="4" s="1"/>
  <c r="AD77" i="4"/>
  <c r="AC77" i="4"/>
  <c r="AF77" i="4" s="1"/>
  <c r="AG77" i="4" s="1"/>
  <c r="Y77" i="4"/>
  <c r="X77" i="4"/>
  <c r="AA77" i="4" s="1"/>
  <c r="AB77" i="4" s="1"/>
  <c r="T77" i="4"/>
  <c r="S77" i="4"/>
  <c r="V77" i="4" s="1"/>
  <c r="W77" i="4" s="1"/>
  <c r="O77" i="4"/>
  <c r="N77" i="4"/>
  <c r="Q77" i="4" s="1"/>
  <c r="R77" i="4" s="1"/>
  <c r="J77" i="4"/>
  <c r="I77" i="4"/>
  <c r="L77" i="4" s="1"/>
  <c r="M77" i="4" s="1"/>
  <c r="E77" i="4"/>
  <c r="D77" i="4"/>
  <c r="G77" i="4" s="1"/>
  <c r="H77" i="4" s="1"/>
  <c r="ABA76" i="4"/>
  <c r="ABD76" i="4" s="1"/>
  <c r="ABE76" i="4" s="1"/>
  <c r="AAY76" i="4"/>
  <c r="AAZ76" i="4" s="1"/>
  <c r="AAV76" i="4"/>
  <c r="AAQ76" i="4"/>
  <c r="AAT76" i="4" s="1"/>
  <c r="AAU76" i="4" s="1"/>
  <c r="AAO76" i="4"/>
  <c r="AAP76" i="4" s="1"/>
  <c r="AAL76" i="4"/>
  <c r="AAG76" i="4"/>
  <c r="AAJ76" i="4" s="1"/>
  <c r="AAK76" i="4" s="1"/>
  <c r="AAE76" i="4"/>
  <c r="AAF76" i="4" s="1"/>
  <c r="AAB76" i="4"/>
  <c r="ZW76" i="4"/>
  <c r="ZZ76" i="4" s="1"/>
  <c r="AAA76" i="4" s="1"/>
  <c r="ZU76" i="4"/>
  <c r="ZV76" i="4" s="1"/>
  <c r="ZR76" i="4"/>
  <c r="ZM76" i="4"/>
  <c r="ZP76" i="4" s="1"/>
  <c r="ZQ76" i="4" s="1"/>
  <c r="ZK76" i="4"/>
  <c r="ZL76" i="4" s="1"/>
  <c r="ZH76" i="4"/>
  <c r="ZC76" i="4"/>
  <c r="ZF76" i="4" s="1"/>
  <c r="ZG76" i="4" s="1"/>
  <c r="ZA76" i="4"/>
  <c r="ZB76" i="4" s="1"/>
  <c r="YX76" i="4"/>
  <c r="YS76" i="4"/>
  <c r="YV76" i="4" s="1"/>
  <c r="YW76" i="4" s="1"/>
  <c r="YQ76" i="4"/>
  <c r="YR76" i="4" s="1"/>
  <c r="YN76" i="4"/>
  <c r="YI76" i="4"/>
  <c r="YL76" i="4" s="1"/>
  <c r="YM76" i="4" s="1"/>
  <c r="YG76" i="4"/>
  <c r="YH76" i="4" s="1"/>
  <c r="YD76" i="4"/>
  <c r="XY76" i="4"/>
  <c r="YB76" i="4" s="1"/>
  <c r="YC76" i="4" s="1"/>
  <c r="XW76" i="4"/>
  <c r="XX76" i="4" s="1"/>
  <c r="XT76" i="4"/>
  <c r="XO76" i="4"/>
  <c r="XR76" i="4" s="1"/>
  <c r="XS76" i="4" s="1"/>
  <c r="XM76" i="4"/>
  <c r="XN76" i="4" s="1"/>
  <c r="XJ76" i="4"/>
  <c r="XE76" i="4"/>
  <c r="XH76" i="4" s="1"/>
  <c r="XI76" i="4" s="1"/>
  <c r="XC76" i="4"/>
  <c r="XD76" i="4" s="1"/>
  <c r="WZ76" i="4"/>
  <c r="WU76" i="4"/>
  <c r="WX76" i="4" s="1"/>
  <c r="WY76" i="4" s="1"/>
  <c r="WS76" i="4"/>
  <c r="WT76" i="4" s="1"/>
  <c r="WP76" i="4"/>
  <c r="WK76" i="4"/>
  <c r="WN76" i="4" s="1"/>
  <c r="WO76" i="4" s="1"/>
  <c r="WI76" i="4"/>
  <c r="WJ76" i="4" s="1"/>
  <c r="WF76" i="4"/>
  <c r="WA76" i="4"/>
  <c r="WD76" i="4" s="1"/>
  <c r="WE76" i="4" s="1"/>
  <c r="VY76" i="4"/>
  <c r="VZ76" i="4" s="1"/>
  <c r="VV76" i="4"/>
  <c r="VQ76" i="4"/>
  <c r="VT76" i="4" s="1"/>
  <c r="VU76" i="4" s="1"/>
  <c r="VO76" i="4"/>
  <c r="VP76" i="4" s="1"/>
  <c r="VL76" i="4"/>
  <c r="VG76" i="4"/>
  <c r="VJ76" i="4" s="1"/>
  <c r="VK76" i="4" s="1"/>
  <c r="VE76" i="4"/>
  <c r="VF76" i="4" s="1"/>
  <c r="VB76" i="4"/>
  <c r="UW76" i="4"/>
  <c r="UZ76" i="4" s="1"/>
  <c r="VA76" i="4" s="1"/>
  <c r="UU76" i="4"/>
  <c r="UV76" i="4" s="1"/>
  <c r="UR76" i="4"/>
  <c r="UM76" i="4"/>
  <c r="UP76" i="4" s="1"/>
  <c r="UQ76" i="4" s="1"/>
  <c r="UK76" i="4"/>
  <c r="UL76" i="4" s="1"/>
  <c r="UH76" i="4"/>
  <c r="UC76" i="4"/>
  <c r="UF76" i="4" s="1"/>
  <c r="UG76" i="4" s="1"/>
  <c r="UA76" i="4"/>
  <c r="UB76" i="4" s="1"/>
  <c r="TX76" i="4"/>
  <c r="TS76" i="4"/>
  <c r="TV76" i="4" s="1"/>
  <c r="TW76" i="4" s="1"/>
  <c r="TQ76" i="4"/>
  <c r="TR76" i="4" s="1"/>
  <c r="TN76" i="4"/>
  <c r="TI76" i="4"/>
  <c r="TL76" i="4" s="1"/>
  <c r="TM76" i="4" s="1"/>
  <c r="TG76" i="4"/>
  <c r="TH76" i="4" s="1"/>
  <c r="TD76" i="4"/>
  <c r="SY76" i="4"/>
  <c r="TB76" i="4" s="1"/>
  <c r="TC76" i="4" s="1"/>
  <c r="SW76" i="4"/>
  <c r="SX76" i="4" s="1"/>
  <c r="ST76" i="4"/>
  <c r="SO76" i="4"/>
  <c r="SR76" i="4" s="1"/>
  <c r="SS76" i="4" s="1"/>
  <c r="SM76" i="4"/>
  <c r="SN76" i="4" s="1"/>
  <c r="SJ76" i="4"/>
  <c r="SE76" i="4"/>
  <c r="SH76" i="4" s="1"/>
  <c r="SI76" i="4" s="1"/>
  <c r="SC76" i="4"/>
  <c r="SD76" i="4" s="1"/>
  <c r="RZ76" i="4"/>
  <c r="RU76" i="4"/>
  <c r="RX76" i="4" s="1"/>
  <c r="RY76" i="4" s="1"/>
  <c r="RS76" i="4"/>
  <c r="RT76" i="4" s="1"/>
  <c r="RP76" i="4"/>
  <c r="RK76" i="4"/>
  <c r="RN76" i="4" s="1"/>
  <c r="RO76" i="4" s="1"/>
  <c r="RI76" i="4"/>
  <c r="RJ76" i="4" s="1"/>
  <c r="RF76" i="4"/>
  <c r="RA76" i="4"/>
  <c r="RD76" i="4" s="1"/>
  <c r="RE76" i="4" s="1"/>
  <c r="QY76" i="4"/>
  <c r="QZ76" i="4" s="1"/>
  <c r="QV76" i="4"/>
  <c r="QQ76" i="4"/>
  <c r="QT76" i="4" s="1"/>
  <c r="QU76" i="4" s="1"/>
  <c r="QO76" i="4"/>
  <c r="QP76" i="4" s="1"/>
  <c r="QL76" i="4"/>
  <c r="QG76" i="4"/>
  <c r="QJ76" i="4" s="1"/>
  <c r="QK76" i="4" s="1"/>
  <c r="QE76" i="4"/>
  <c r="QF76" i="4" s="1"/>
  <c r="QB76" i="4"/>
  <c r="PW76" i="4"/>
  <c r="PZ76" i="4" s="1"/>
  <c r="QA76" i="4" s="1"/>
  <c r="PU76" i="4"/>
  <c r="PV76" i="4" s="1"/>
  <c r="PR76" i="4"/>
  <c r="PM76" i="4"/>
  <c r="PP76" i="4" s="1"/>
  <c r="PQ76" i="4" s="1"/>
  <c r="PK76" i="4"/>
  <c r="PL76" i="4" s="1"/>
  <c r="PH76" i="4"/>
  <c r="PC76" i="4"/>
  <c r="PF76" i="4" s="1"/>
  <c r="PG76" i="4" s="1"/>
  <c r="PA76" i="4"/>
  <c r="PB76" i="4" s="1"/>
  <c r="OX76" i="4"/>
  <c r="OS76" i="4"/>
  <c r="OV76" i="4" s="1"/>
  <c r="OW76" i="4" s="1"/>
  <c r="OQ76" i="4"/>
  <c r="OR76" i="4" s="1"/>
  <c r="ON76" i="4"/>
  <c r="OI76" i="4"/>
  <c r="OL76" i="4" s="1"/>
  <c r="OM76" i="4" s="1"/>
  <c r="OG76" i="4"/>
  <c r="OH76" i="4" s="1"/>
  <c r="OD76" i="4"/>
  <c r="NY76" i="4"/>
  <c r="OB76" i="4" s="1"/>
  <c r="OC76" i="4" s="1"/>
  <c r="NW76" i="4"/>
  <c r="NX76" i="4" s="1"/>
  <c r="NT76" i="4"/>
  <c r="NO76" i="4"/>
  <c r="NR76" i="4" s="1"/>
  <c r="NS76" i="4" s="1"/>
  <c r="NM76" i="4"/>
  <c r="NN76" i="4" s="1"/>
  <c r="NJ76" i="4"/>
  <c r="NE76" i="4"/>
  <c r="NH76" i="4" s="1"/>
  <c r="NI76" i="4" s="1"/>
  <c r="NC76" i="4"/>
  <c r="ND76" i="4" s="1"/>
  <c r="MZ76" i="4"/>
  <c r="MU76" i="4"/>
  <c r="MX76" i="4" s="1"/>
  <c r="MY76" i="4" s="1"/>
  <c r="MS76" i="4"/>
  <c r="MT76" i="4" s="1"/>
  <c r="MP76" i="4"/>
  <c r="MK76" i="4"/>
  <c r="MN76" i="4" s="1"/>
  <c r="MO76" i="4" s="1"/>
  <c r="MI76" i="4"/>
  <c r="MJ76" i="4" s="1"/>
  <c r="MF76" i="4"/>
  <c r="MA76" i="4"/>
  <c r="MD76" i="4" s="1"/>
  <c r="ME76" i="4" s="1"/>
  <c r="LY76" i="4"/>
  <c r="LZ76" i="4" s="1"/>
  <c r="LV76" i="4"/>
  <c r="LQ76" i="4"/>
  <c r="LT76" i="4" s="1"/>
  <c r="LU76" i="4" s="1"/>
  <c r="LO76" i="4"/>
  <c r="LP76" i="4" s="1"/>
  <c r="LL76" i="4"/>
  <c r="LG76" i="4"/>
  <c r="LJ76" i="4" s="1"/>
  <c r="LK76" i="4" s="1"/>
  <c r="LE76" i="4"/>
  <c r="LF76" i="4" s="1"/>
  <c r="LB76" i="4"/>
  <c r="KW76" i="4"/>
  <c r="KZ76" i="4" s="1"/>
  <c r="LA76" i="4" s="1"/>
  <c r="KU76" i="4"/>
  <c r="KV76" i="4" s="1"/>
  <c r="KR76" i="4"/>
  <c r="KM76" i="4"/>
  <c r="KP76" i="4" s="1"/>
  <c r="KQ76" i="4" s="1"/>
  <c r="KK76" i="4"/>
  <c r="KL76" i="4" s="1"/>
  <c r="KH76" i="4"/>
  <c r="KC76" i="4"/>
  <c r="KF76" i="4" s="1"/>
  <c r="KG76" i="4" s="1"/>
  <c r="KA76" i="4"/>
  <c r="KB76" i="4" s="1"/>
  <c r="JX76" i="4"/>
  <c r="JS76" i="4"/>
  <c r="JV76" i="4" s="1"/>
  <c r="JW76" i="4" s="1"/>
  <c r="JQ76" i="4"/>
  <c r="JR76" i="4" s="1"/>
  <c r="JN76" i="4"/>
  <c r="JI76" i="4"/>
  <c r="JL76" i="4" s="1"/>
  <c r="JM76" i="4" s="1"/>
  <c r="JG76" i="4"/>
  <c r="JH76" i="4" s="1"/>
  <c r="JD76" i="4"/>
  <c r="IY76" i="4"/>
  <c r="JB76" i="4" s="1"/>
  <c r="JC76" i="4" s="1"/>
  <c r="IW76" i="4"/>
  <c r="IX76" i="4" s="1"/>
  <c r="IT76" i="4"/>
  <c r="IO76" i="4"/>
  <c r="IR76" i="4" s="1"/>
  <c r="IS76" i="4" s="1"/>
  <c r="IM76" i="4"/>
  <c r="IN76" i="4" s="1"/>
  <c r="IJ76" i="4"/>
  <c r="IE76" i="4"/>
  <c r="IH76" i="4" s="1"/>
  <c r="II76" i="4" s="1"/>
  <c r="IC76" i="4"/>
  <c r="ID76" i="4" s="1"/>
  <c r="HZ76" i="4"/>
  <c r="HU76" i="4"/>
  <c r="HX76" i="4" s="1"/>
  <c r="HY76" i="4" s="1"/>
  <c r="HS76" i="4"/>
  <c r="HT76" i="4" s="1"/>
  <c r="HP76" i="4"/>
  <c r="HK76" i="4"/>
  <c r="HN76" i="4" s="1"/>
  <c r="HO76" i="4" s="1"/>
  <c r="HI76" i="4"/>
  <c r="HJ76" i="4" s="1"/>
  <c r="HF76" i="4"/>
  <c r="HA76" i="4"/>
  <c r="HD76" i="4" s="1"/>
  <c r="HE76" i="4" s="1"/>
  <c r="GY76" i="4"/>
  <c r="GZ76" i="4" s="1"/>
  <c r="GV76" i="4"/>
  <c r="GQ76" i="4"/>
  <c r="GT76" i="4" s="1"/>
  <c r="GU76" i="4" s="1"/>
  <c r="GO76" i="4"/>
  <c r="GP76" i="4" s="1"/>
  <c r="GL76" i="4"/>
  <c r="GG76" i="4"/>
  <c r="GJ76" i="4" s="1"/>
  <c r="GK76" i="4" s="1"/>
  <c r="GE76" i="4"/>
  <c r="GF76" i="4" s="1"/>
  <c r="GB76" i="4"/>
  <c r="FW76" i="4"/>
  <c r="FZ76" i="4" s="1"/>
  <c r="GA76" i="4" s="1"/>
  <c r="FU76" i="4"/>
  <c r="FV76" i="4" s="1"/>
  <c r="FR76" i="4"/>
  <c r="FM76" i="4"/>
  <c r="FP76" i="4" s="1"/>
  <c r="FQ76" i="4" s="1"/>
  <c r="FK76" i="4"/>
  <c r="FL76" i="4" s="1"/>
  <c r="FH76" i="4"/>
  <c r="FC76" i="4"/>
  <c r="FF76" i="4" s="1"/>
  <c r="FG76" i="4" s="1"/>
  <c r="FA76" i="4"/>
  <c r="FB76" i="4" s="1"/>
  <c r="EX76" i="4"/>
  <c r="ES76" i="4"/>
  <c r="EV76" i="4" s="1"/>
  <c r="EW76" i="4" s="1"/>
  <c r="EQ76" i="4"/>
  <c r="ER76" i="4" s="1"/>
  <c r="EN76" i="4"/>
  <c r="EI76" i="4"/>
  <c r="EL76" i="4" s="1"/>
  <c r="EM76" i="4" s="1"/>
  <c r="EG76" i="4"/>
  <c r="EH76" i="4" s="1"/>
  <c r="ED76" i="4"/>
  <c r="DY76" i="4"/>
  <c r="EB76" i="4" s="1"/>
  <c r="EC76" i="4" s="1"/>
  <c r="DW76" i="4"/>
  <c r="DX76" i="4" s="1"/>
  <c r="DT76" i="4"/>
  <c r="DO76" i="4"/>
  <c r="DR76" i="4" s="1"/>
  <c r="DS76" i="4" s="1"/>
  <c r="DM76" i="4"/>
  <c r="DN76" i="4" s="1"/>
  <c r="DJ76" i="4"/>
  <c r="DE76" i="4"/>
  <c r="DH76" i="4" s="1"/>
  <c r="DI76" i="4" s="1"/>
  <c r="DC76" i="4"/>
  <c r="DD76" i="4" s="1"/>
  <c r="CZ76" i="4"/>
  <c r="CU76" i="4"/>
  <c r="CX76" i="4" s="1"/>
  <c r="CY76" i="4" s="1"/>
  <c r="CS76" i="4"/>
  <c r="CT76" i="4" s="1"/>
  <c r="CP76" i="4"/>
  <c r="CK76" i="4"/>
  <c r="CN76" i="4" s="1"/>
  <c r="CO76" i="4" s="1"/>
  <c r="CI76" i="4"/>
  <c r="CJ76" i="4" s="1"/>
  <c r="CF76" i="4"/>
  <c r="CA76" i="4"/>
  <c r="CD76" i="4" s="1"/>
  <c r="CE76" i="4" s="1"/>
  <c r="BY76" i="4"/>
  <c r="BZ76" i="4" s="1"/>
  <c r="BV76" i="4"/>
  <c r="BQ76" i="4"/>
  <c r="BT76" i="4" s="1"/>
  <c r="BU76" i="4" s="1"/>
  <c r="BO76" i="4"/>
  <c r="BP76" i="4" s="1"/>
  <c r="BL76" i="4"/>
  <c r="BG76" i="4"/>
  <c r="BJ76" i="4" s="1"/>
  <c r="BK76" i="4" s="1"/>
  <c r="BE76" i="4"/>
  <c r="BF76" i="4" s="1"/>
  <c r="BB76" i="4"/>
  <c r="AW76" i="4"/>
  <c r="AZ76" i="4" s="1"/>
  <c r="BA76" i="4" s="1"/>
  <c r="AU76" i="4"/>
  <c r="AV76" i="4" s="1"/>
  <c r="AR76" i="4"/>
  <c r="AM76" i="4"/>
  <c r="AP76" i="4" s="1"/>
  <c r="AQ76" i="4" s="1"/>
  <c r="AK76" i="4"/>
  <c r="AL76" i="4" s="1"/>
  <c r="AH76" i="4"/>
  <c r="AC76" i="4"/>
  <c r="AF76" i="4" s="1"/>
  <c r="AG76" i="4" s="1"/>
  <c r="AA76" i="4"/>
  <c r="AB76" i="4" s="1"/>
  <c r="X76" i="4"/>
  <c r="S76" i="4"/>
  <c r="V76" i="4" s="1"/>
  <c r="W76" i="4" s="1"/>
  <c r="Q76" i="4"/>
  <c r="R76" i="4" s="1"/>
  <c r="N76" i="4"/>
  <c r="I76" i="4"/>
  <c r="L76" i="4" s="1"/>
  <c r="M76" i="4" s="1"/>
  <c r="G76" i="4"/>
  <c r="H76" i="4" s="1"/>
  <c r="D76" i="4"/>
  <c r="ABA75" i="4"/>
  <c r="ABD75" i="4" s="1"/>
  <c r="ABE75" i="4" s="1"/>
  <c r="AAY75" i="4"/>
  <c r="AAZ75" i="4" s="1"/>
  <c r="AAV75" i="4"/>
  <c r="AAQ75" i="4"/>
  <c r="AAT75" i="4" s="1"/>
  <c r="AAU75" i="4" s="1"/>
  <c r="AAO75" i="4"/>
  <c r="AAP75" i="4" s="1"/>
  <c r="AAL75" i="4"/>
  <c r="AAG75" i="4"/>
  <c r="AAJ75" i="4" s="1"/>
  <c r="AAK75" i="4" s="1"/>
  <c r="AAE75" i="4"/>
  <c r="AAF75" i="4" s="1"/>
  <c r="AAB75" i="4"/>
  <c r="ZW75" i="4"/>
  <c r="ZZ75" i="4" s="1"/>
  <c r="AAA75" i="4" s="1"/>
  <c r="ZU75" i="4"/>
  <c r="ZV75" i="4" s="1"/>
  <c r="ZR75" i="4"/>
  <c r="ZM75" i="4"/>
  <c r="ZP75" i="4" s="1"/>
  <c r="ZQ75" i="4" s="1"/>
  <c r="ZK75" i="4"/>
  <c r="ZL75" i="4" s="1"/>
  <c r="ZH75" i="4"/>
  <c r="ZC75" i="4"/>
  <c r="ZF75" i="4" s="1"/>
  <c r="ZG75" i="4" s="1"/>
  <c r="ZA75" i="4"/>
  <c r="ZB75" i="4" s="1"/>
  <c r="YX75" i="4"/>
  <c r="YS75" i="4"/>
  <c r="YV75" i="4" s="1"/>
  <c r="YW75" i="4" s="1"/>
  <c r="YQ75" i="4"/>
  <c r="YR75" i="4" s="1"/>
  <c r="YN75" i="4"/>
  <c r="YI75" i="4"/>
  <c r="YL75" i="4" s="1"/>
  <c r="YM75" i="4" s="1"/>
  <c r="YG75" i="4"/>
  <c r="YH75" i="4" s="1"/>
  <c r="YD75" i="4"/>
  <c r="XY75" i="4"/>
  <c r="YB75" i="4" s="1"/>
  <c r="YC75" i="4" s="1"/>
  <c r="XW75" i="4"/>
  <c r="XX75" i="4" s="1"/>
  <c r="XT75" i="4"/>
  <c r="XO75" i="4"/>
  <c r="XR75" i="4" s="1"/>
  <c r="XS75" i="4" s="1"/>
  <c r="XM75" i="4"/>
  <c r="XN75" i="4" s="1"/>
  <c r="XJ75" i="4"/>
  <c r="XE75" i="4"/>
  <c r="XH75" i="4" s="1"/>
  <c r="XI75" i="4" s="1"/>
  <c r="XC75" i="4"/>
  <c r="XD75" i="4" s="1"/>
  <c r="WZ75" i="4"/>
  <c r="WU75" i="4"/>
  <c r="WX75" i="4" s="1"/>
  <c r="WY75" i="4" s="1"/>
  <c r="WS75" i="4"/>
  <c r="WT75" i="4" s="1"/>
  <c r="WP75" i="4"/>
  <c r="WK75" i="4"/>
  <c r="WN75" i="4" s="1"/>
  <c r="WO75" i="4" s="1"/>
  <c r="WI75" i="4"/>
  <c r="WJ75" i="4" s="1"/>
  <c r="WF75" i="4"/>
  <c r="WA75" i="4"/>
  <c r="WD75" i="4" s="1"/>
  <c r="WE75" i="4" s="1"/>
  <c r="VY75" i="4"/>
  <c r="VZ75" i="4" s="1"/>
  <c r="VV75" i="4"/>
  <c r="VQ75" i="4"/>
  <c r="VT75" i="4" s="1"/>
  <c r="VU75" i="4" s="1"/>
  <c r="VO75" i="4"/>
  <c r="VP75" i="4" s="1"/>
  <c r="VL75" i="4"/>
  <c r="VG75" i="4"/>
  <c r="VJ75" i="4" s="1"/>
  <c r="VK75" i="4" s="1"/>
  <c r="VE75" i="4"/>
  <c r="VF75" i="4" s="1"/>
  <c r="VB75" i="4"/>
  <c r="UW75" i="4"/>
  <c r="UZ75" i="4" s="1"/>
  <c r="VA75" i="4" s="1"/>
  <c r="UU75" i="4"/>
  <c r="UV75" i="4" s="1"/>
  <c r="UR75" i="4"/>
  <c r="UM75" i="4"/>
  <c r="UP75" i="4" s="1"/>
  <c r="UQ75" i="4" s="1"/>
  <c r="UK75" i="4"/>
  <c r="UL75" i="4" s="1"/>
  <c r="UH75" i="4"/>
  <c r="UC75" i="4"/>
  <c r="UF75" i="4" s="1"/>
  <c r="UG75" i="4" s="1"/>
  <c r="UA75" i="4"/>
  <c r="UB75" i="4" s="1"/>
  <c r="TX75" i="4"/>
  <c r="TS75" i="4"/>
  <c r="TV75" i="4" s="1"/>
  <c r="TW75" i="4" s="1"/>
  <c r="TQ75" i="4"/>
  <c r="TR75" i="4" s="1"/>
  <c r="TN75" i="4"/>
  <c r="TI75" i="4"/>
  <c r="TL75" i="4" s="1"/>
  <c r="TM75" i="4" s="1"/>
  <c r="TG75" i="4"/>
  <c r="TH75" i="4" s="1"/>
  <c r="TD75" i="4"/>
  <c r="SY75" i="4"/>
  <c r="TB75" i="4" s="1"/>
  <c r="TC75" i="4" s="1"/>
  <c r="SW75" i="4"/>
  <c r="SX75" i="4" s="1"/>
  <c r="ST75" i="4"/>
  <c r="SO75" i="4"/>
  <c r="SR75" i="4" s="1"/>
  <c r="SS75" i="4" s="1"/>
  <c r="SM75" i="4"/>
  <c r="SN75" i="4" s="1"/>
  <c r="SJ75" i="4"/>
  <c r="SE75" i="4"/>
  <c r="SH75" i="4" s="1"/>
  <c r="SI75" i="4" s="1"/>
  <c r="SC75" i="4"/>
  <c r="SD75" i="4" s="1"/>
  <c r="RZ75" i="4"/>
  <c r="RU75" i="4"/>
  <c r="RX75" i="4" s="1"/>
  <c r="RY75" i="4" s="1"/>
  <c r="RS75" i="4"/>
  <c r="RT75" i="4" s="1"/>
  <c r="RP75" i="4"/>
  <c r="RK75" i="4"/>
  <c r="RN75" i="4" s="1"/>
  <c r="RO75" i="4" s="1"/>
  <c r="RI75" i="4"/>
  <c r="RJ75" i="4" s="1"/>
  <c r="RF75" i="4"/>
  <c r="RA75" i="4"/>
  <c r="RD75" i="4" s="1"/>
  <c r="RE75" i="4" s="1"/>
  <c r="QY75" i="4"/>
  <c r="QZ75" i="4" s="1"/>
  <c r="QV75" i="4"/>
  <c r="QQ75" i="4"/>
  <c r="QT75" i="4" s="1"/>
  <c r="QU75" i="4" s="1"/>
  <c r="QO75" i="4"/>
  <c r="QP75" i="4" s="1"/>
  <c r="QL75" i="4"/>
  <c r="QG75" i="4"/>
  <c r="QJ75" i="4" s="1"/>
  <c r="QK75" i="4" s="1"/>
  <c r="QE75" i="4"/>
  <c r="QF75" i="4" s="1"/>
  <c r="QB75" i="4"/>
  <c r="PW75" i="4"/>
  <c r="PZ75" i="4" s="1"/>
  <c r="QA75" i="4" s="1"/>
  <c r="PU75" i="4"/>
  <c r="PV75" i="4" s="1"/>
  <c r="PR75" i="4"/>
  <c r="PM75" i="4"/>
  <c r="PP75" i="4" s="1"/>
  <c r="PQ75" i="4" s="1"/>
  <c r="PK75" i="4"/>
  <c r="PL75" i="4" s="1"/>
  <c r="PH75" i="4"/>
  <c r="PC75" i="4"/>
  <c r="PF75" i="4" s="1"/>
  <c r="PG75" i="4" s="1"/>
  <c r="PA75" i="4"/>
  <c r="PB75" i="4" s="1"/>
  <c r="OX75" i="4"/>
  <c r="OS75" i="4"/>
  <c r="OV75" i="4" s="1"/>
  <c r="OW75" i="4" s="1"/>
  <c r="OQ75" i="4"/>
  <c r="OR75" i="4" s="1"/>
  <c r="ON75" i="4"/>
  <c r="OI75" i="4"/>
  <c r="OL75" i="4" s="1"/>
  <c r="OM75" i="4" s="1"/>
  <c r="OG75" i="4"/>
  <c r="OH75" i="4" s="1"/>
  <c r="OD75" i="4"/>
  <c r="NY75" i="4"/>
  <c r="OB75" i="4" s="1"/>
  <c r="OC75" i="4" s="1"/>
  <c r="NW75" i="4"/>
  <c r="NX75" i="4" s="1"/>
  <c r="NT75" i="4"/>
  <c r="NO75" i="4"/>
  <c r="NR75" i="4" s="1"/>
  <c r="NS75" i="4" s="1"/>
  <c r="NM75" i="4"/>
  <c r="NN75" i="4" s="1"/>
  <c r="NJ75" i="4"/>
  <c r="NE75" i="4"/>
  <c r="NH75" i="4" s="1"/>
  <c r="NI75" i="4" s="1"/>
  <c r="NC75" i="4"/>
  <c r="ND75" i="4" s="1"/>
  <c r="MZ75" i="4"/>
  <c r="MU75" i="4"/>
  <c r="MX75" i="4" s="1"/>
  <c r="MY75" i="4" s="1"/>
  <c r="MS75" i="4"/>
  <c r="MT75" i="4" s="1"/>
  <c r="MP75" i="4"/>
  <c r="MK75" i="4"/>
  <c r="MN75" i="4" s="1"/>
  <c r="MO75" i="4" s="1"/>
  <c r="MI75" i="4"/>
  <c r="MJ75" i="4" s="1"/>
  <c r="MF75" i="4"/>
  <c r="MA75" i="4"/>
  <c r="MD75" i="4" s="1"/>
  <c r="ME75" i="4" s="1"/>
  <c r="LY75" i="4"/>
  <c r="LZ75" i="4" s="1"/>
  <c r="LV75" i="4"/>
  <c r="LQ75" i="4"/>
  <c r="LT75" i="4" s="1"/>
  <c r="LU75" i="4" s="1"/>
  <c r="LO75" i="4"/>
  <c r="LP75" i="4" s="1"/>
  <c r="LL75" i="4"/>
  <c r="LG75" i="4"/>
  <c r="LJ75" i="4" s="1"/>
  <c r="LK75" i="4" s="1"/>
  <c r="LE75" i="4"/>
  <c r="LF75" i="4" s="1"/>
  <c r="LB75" i="4"/>
  <c r="KW75" i="4"/>
  <c r="KZ75" i="4" s="1"/>
  <c r="LA75" i="4" s="1"/>
  <c r="KU75" i="4"/>
  <c r="KV75" i="4" s="1"/>
  <c r="KR75" i="4"/>
  <c r="KM75" i="4"/>
  <c r="KP75" i="4" s="1"/>
  <c r="KQ75" i="4" s="1"/>
  <c r="KK75" i="4"/>
  <c r="KL75" i="4" s="1"/>
  <c r="KH75" i="4"/>
  <c r="KC75" i="4"/>
  <c r="KF75" i="4" s="1"/>
  <c r="KG75" i="4" s="1"/>
  <c r="KA75" i="4"/>
  <c r="KB75" i="4" s="1"/>
  <c r="JX75" i="4"/>
  <c r="JS75" i="4"/>
  <c r="JV75" i="4" s="1"/>
  <c r="JW75" i="4" s="1"/>
  <c r="JQ75" i="4"/>
  <c r="JR75" i="4" s="1"/>
  <c r="JN75" i="4"/>
  <c r="JI75" i="4"/>
  <c r="JL75" i="4" s="1"/>
  <c r="JM75" i="4" s="1"/>
  <c r="JG75" i="4"/>
  <c r="JH75" i="4" s="1"/>
  <c r="JD75" i="4"/>
  <c r="IY75" i="4"/>
  <c r="JB75" i="4" s="1"/>
  <c r="JC75" i="4" s="1"/>
  <c r="IW75" i="4"/>
  <c r="IX75" i="4" s="1"/>
  <c r="IT75" i="4"/>
  <c r="IO75" i="4"/>
  <c r="IR75" i="4" s="1"/>
  <c r="IS75" i="4" s="1"/>
  <c r="IM75" i="4"/>
  <c r="IN75" i="4" s="1"/>
  <c r="IJ75" i="4"/>
  <c r="IE75" i="4"/>
  <c r="IH75" i="4" s="1"/>
  <c r="II75" i="4" s="1"/>
  <c r="IC75" i="4"/>
  <c r="ID75" i="4" s="1"/>
  <c r="HZ75" i="4"/>
  <c r="HU75" i="4"/>
  <c r="HX75" i="4" s="1"/>
  <c r="HY75" i="4" s="1"/>
  <c r="HS75" i="4"/>
  <c r="HT75" i="4" s="1"/>
  <c r="HP75" i="4"/>
  <c r="HK75" i="4"/>
  <c r="HN75" i="4" s="1"/>
  <c r="HO75" i="4" s="1"/>
  <c r="HI75" i="4"/>
  <c r="HJ75" i="4" s="1"/>
  <c r="HF75" i="4"/>
  <c r="HA75" i="4"/>
  <c r="HD75" i="4" s="1"/>
  <c r="HE75" i="4" s="1"/>
  <c r="GY75" i="4"/>
  <c r="GZ75" i="4" s="1"/>
  <c r="GV75" i="4"/>
  <c r="GQ75" i="4"/>
  <c r="GT75" i="4" s="1"/>
  <c r="GU75" i="4" s="1"/>
  <c r="GO75" i="4"/>
  <c r="GP75" i="4" s="1"/>
  <c r="GL75" i="4"/>
  <c r="GG75" i="4"/>
  <c r="GJ75" i="4" s="1"/>
  <c r="GK75" i="4" s="1"/>
  <c r="GE75" i="4"/>
  <c r="GF75" i="4" s="1"/>
  <c r="GB75" i="4"/>
  <c r="FW75" i="4"/>
  <c r="FZ75" i="4" s="1"/>
  <c r="GA75" i="4" s="1"/>
  <c r="FU75" i="4"/>
  <c r="FV75" i="4" s="1"/>
  <c r="FR75" i="4"/>
  <c r="FM75" i="4"/>
  <c r="FP75" i="4" s="1"/>
  <c r="FQ75" i="4" s="1"/>
  <c r="FK75" i="4"/>
  <c r="FL75" i="4" s="1"/>
  <c r="FH75" i="4"/>
  <c r="FC75" i="4"/>
  <c r="FF75" i="4" s="1"/>
  <c r="FG75" i="4" s="1"/>
  <c r="FA75" i="4"/>
  <c r="FB75" i="4" s="1"/>
  <c r="EX75" i="4"/>
  <c r="ES75" i="4"/>
  <c r="EV75" i="4" s="1"/>
  <c r="EW75" i="4" s="1"/>
  <c r="EQ75" i="4"/>
  <c r="ER75" i="4" s="1"/>
  <c r="EN75" i="4"/>
  <c r="EI75" i="4"/>
  <c r="EL75" i="4" s="1"/>
  <c r="EM75" i="4" s="1"/>
  <c r="EG75" i="4"/>
  <c r="EH75" i="4" s="1"/>
  <c r="ED75" i="4"/>
  <c r="DY75" i="4"/>
  <c r="EB75" i="4" s="1"/>
  <c r="EC75" i="4" s="1"/>
  <c r="DW75" i="4"/>
  <c r="DX75" i="4" s="1"/>
  <c r="DT75" i="4"/>
  <c r="DO75" i="4"/>
  <c r="DR75" i="4" s="1"/>
  <c r="DS75" i="4" s="1"/>
  <c r="DM75" i="4"/>
  <c r="DN75" i="4" s="1"/>
  <c r="DJ75" i="4"/>
  <c r="DE75" i="4"/>
  <c r="DH75" i="4" s="1"/>
  <c r="DI75" i="4" s="1"/>
  <c r="DC75" i="4"/>
  <c r="DD75" i="4" s="1"/>
  <c r="CZ75" i="4"/>
  <c r="CU75" i="4"/>
  <c r="CX75" i="4" s="1"/>
  <c r="CY75" i="4" s="1"/>
  <c r="CS75" i="4"/>
  <c r="CT75" i="4" s="1"/>
  <c r="CP75" i="4"/>
  <c r="CK75" i="4"/>
  <c r="CN75" i="4" s="1"/>
  <c r="CO75" i="4" s="1"/>
  <c r="CI75" i="4"/>
  <c r="CJ75" i="4" s="1"/>
  <c r="CF75" i="4"/>
  <c r="CA75" i="4"/>
  <c r="CD75" i="4" s="1"/>
  <c r="CE75" i="4" s="1"/>
  <c r="BY75" i="4"/>
  <c r="BZ75" i="4" s="1"/>
  <c r="BV75" i="4"/>
  <c r="BQ75" i="4"/>
  <c r="BT75" i="4" s="1"/>
  <c r="BU75" i="4" s="1"/>
  <c r="BO75" i="4"/>
  <c r="BP75" i="4" s="1"/>
  <c r="BL75" i="4"/>
  <c r="BG75" i="4"/>
  <c r="BJ75" i="4" s="1"/>
  <c r="BK75" i="4" s="1"/>
  <c r="BE75" i="4"/>
  <c r="BF75" i="4" s="1"/>
  <c r="BB75" i="4"/>
  <c r="AW75" i="4"/>
  <c r="AZ75" i="4" s="1"/>
  <c r="BA75" i="4" s="1"/>
  <c r="AU75" i="4"/>
  <c r="AV75" i="4" s="1"/>
  <c r="AR75" i="4"/>
  <c r="AM75" i="4"/>
  <c r="AP75" i="4" s="1"/>
  <c r="AQ75" i="4" s="1"/>
  <c r="AK75" i="4"/>
  <c r="AL75" i="4" s="1"/>
  <c r="AH75" i="4"/>
  <c r="AC75" i="4"/>
  <c r="AF75" i="4" s="1"/>
  <c r="AG75" i="4" s="1"/>
  <c r="AA75" i="4"/>
  <c r="AB75" i="4" s="1"/>
  <c r="X75" i="4"/>
  <c r="S75" i="4"/>
  <c r="V75" i="4" s="1"/>
  <c r="W75" i="4" s="1"/>
  <c r="Q75" i="4"/>
  <c r="R75" i="4" s="1"/>
  <c r="N75" i="4"/>
  <c r="I75" i="4"/>
  <c r="L75" i="4" s="1"/>
  <c r="M75" i="4" s="1"/>
  <c r="G75" i="4"/>
  <c r="H75" i="4" s="1"/>
  <c r="D75" i="4"/>
  <c r="ABB74" i="4"/>
  <c r="ABA74" i="4"/>
  <c r="ABD74" i="4" s="1"/>
  <c r="AAW74" i="4"/>
  <c r="AAV74" i="4"/>
  <c r="AAY74" i="4" s="1"/>
  <c r="AAR74" i="4"/>
  <c r="AAQ74" i="4"/>
  <c r="AAT74" i="4" s="1"/>
  <c r="AAM74" i="4"/>
  <c r="AAL74" i="4"/>
  <c r="AAO74" i="4" s="1"/>
  <c r="AAH74" i="4"/>
  <c r="AAG74" i="4"/>
  <c r="AAJ74" i="4" s="1"/>
  <c r="AAC74" i="4"/>
  <c r="AAB74" i="4"/>
  <c r="AAE74" i="4" s="1"/>
  <c r="ZX74" i="4"/>
  <c r="ZW74" i="4"/>
  <c r="ZZ74" i="4" s="1"/>
  <c r="ZS74" i="4"/>
  <c r="ZR74" i="4"/>
  <c r="ZU74" i="4" s="1"/>
  <c r="ZN74" i="4"/>
  <c r="ZM74" i="4"/>
  <c r="ZP74" i="4" s="1"/>
  <c r="ZI74" i="4"/>
  <c r="ZH74" i="4"/>
  <c r="ZK74" i="4" s="1"/>
  <c r="ZD74" i="4"/>
  <c r="ZC74" i="4"/>
  <c r="ZF74" i="4" s="1"/>
  <c r="YY74" i="4"/>
  <c r="YX74" i="4"/>
  <c r="ZA74" i="4" s="1"/>
  <c r="YT74" i="4"/>
  <c r="YS74" i="4"/>
  <c r="YV74" i="4" s="1"/>
  <c r="YO74" i="4"/>
  <c r="YN74" i="4"/>
  <c r="YQ74" i="4" s="1"/>
  <c r="YJ74" i="4"/>
  <c r="YI74" i="4"/>
  <c r="YL74" i="4" s="1"/>
  <c r="YE74" i="4"/>
  <c r="YD74" i="4"/>
  <c r="YG74" i="4" s="1"/>
  <c r="XZ74" i="4"/>
  <c r="XY74" i="4"/>
  <c r="YB74" i="4" s="1"/>
  <c r="XU74" i="4"/>
  <c r="XT74" i="4"/>
  <c r="XW74" i="4" s="1"/>
  <c r="XP74" i="4"/>
  <c r="XO74" i="4"/>
  <c r="XR74" i="4" s="1"/>
  <c r="XK74" i="4"/>
  <c r="XJ74" i="4"/>
  <c r="XM74" i="4" s="1"/>
  <c r="XF74" i="4"/>
  <c r="XE74" i="4"/>
  <c r="XH74" i="4" s="1"/>
  <c r="XA74" i="4"/>
  <c r="WZ74" i="4"/>
  <c r="XC74" i="4" s="1"/>
  <c r="WV74" i="4"/>
  <c r="WU74" i="4"/>
  <c r="WX74" i="4" s="1"/>
  <c r="WQ74" i="4"/>
  <c r="WP74" i="4"/>
  <c r="WS74" i="4" s="1"/>
  <c r="WL74" i="4"/>
  <c r="WK74" i="4"/>
  <c r="WN74" i="4" s="1"/>
  <c r="WG74" i="4"/>
  <c r="WF74" i="4"/>
  <c r="WI74" i="4" s="1"/>
  <c r="WB74" i="4"/>
  <c r="WA74" i="4"/>
  <c r="WD74" i="4" s="1"/>
  <c r="VW74" i="4"/>
  <c r="VV74" i="4"/>
  <c r="VY74" i="4" s="1"/>
  <c r="VR74" i="4"/>
  <c r="VQ74" i="4"/>
  <c r="VT74" i="4" s="1"/>
  <c r="VM74" i="4"/>
  <c r="VL74" i="4"/>
  <c r="VO74" i="4" s="1"/>
  <c r="VH74" i="4"/>
  <c r="VG74" i="4"/>
  <c r="VJ74" i="4" s="1"/>
  <c r="VC74" i="4"/>
  <c r="VB74" i="4"/>
  <c r="VE74" i="4" s="1"/>
  <c r="UX74" i="4"/>
  <c r="UW74" i="4"/>
  <c r="UZ74" i="4" s="1"/>
  <c r="US74" i="4"/>
  <c r="UR74" i="4"/>
  <c r="UU74" i="4" s="1"/>
  <c r="UN74" i="4"/>
  <c r="UM74" i="4"/>
  <c r="UP74" i="4" s="1"/>
  <c r="UI74" i="4"/>
  <c r="UH74" i="4"/>
  <c r="UK74" i="4" s="1"/>
  <c r="UD74" i="4"/>
  <c r="UC74" i="4"/>
  <c r="UF74" i="4" s="1"/>
  <c r="TY74" i="4"/>
  <c r="TX74" i="4"/>
  <c r="UA74" i="4" s="1"/>
  <c r="TT74" i="4"/>
  <c r="TS74" i="4"/>
  <c r="TV74" i="4" s="1"/>
  <c r="TO74" i="4"/>
  <c r="TN74" i="4"/>
  <c r="TQ74" i="4" s="1"/>
  <c r="TJ74" i="4"/>
  <c r="TI74" i="4"/>
  <c r="TL74" i="4" s="1"/>
  <c r="TE74" i="4"/>
  <c r="TD74" i="4"/>
  <c r="TG74" i="4" s="1"/>
  <c r="SZ74" i="4"/>
  <c r="SY74" i="4"/>
  <c r="TB74" i="4" s="1"/>
  <c r="SU74" i="4"/>
  <c r="ST74" i="4"/>
  <c r="SW74" i="4" s="1"/>
  <c r="SP74" i="4"/>
  <c r="SO74" i="4"/>
  <c r="SR74" i="4" s="1"/>
  <c r="SK74" i="4"/>
  <c r="SJ74" i="4"/>
  <c r="SM74" i="4" s="1"/>
  <c r="SF74" i="4"/>
  <c r="SE74" i="4"/>
  <c r="SH74" i="4" s="1"/>
  <c r="SA74" i="4"/>
  <c r="RZ74" i="4"/>
  <c r="SC74" i="4" s="1"/>
  <c r="RV74" i="4"/>
  <c r="RU74" i="4"/>
  <c r="RX74" i="4" s="1"/>
  <c r="RQ74" i="4"/>
  <c r="RP74" i="4"/>
  <c r="RS74" i="4" s="1"/>
  <c r="RL74" i="4"/>
  <c r="RK74" i="4"/>
  <c r="RN74" i="4" s="1"/>
  <c r="RG74" i="4"/>
  <c r="RF74" i="4"/>
  <c r="RI74" i="4" s="1"/>
  <c r="RB74" i="4"/>
  <c r="RA74" i="4"/>
  <c r="RD74" i="4" s="1"/>
  <c r="QW74" i="4"/>
  <c r="QV74" i="4"/>
  <c r="QY74" i="4" s="1"/>
  <c r="QR74" i="4"/>
  <c r="QQ74" i="4"/>
  <c r="QT74" i="4" s="1"/>
  <c r="QM74" i="4"/>
  <c r="QL74" i="4"/>
  <c r="QO74" i="4" s="1"/>
  <c r="QH74" i="4"/>
  <c r="QG74" i="4"/>
  <c r="QJ74" i="4" s="1"/>
  <c r="QC74" i="4"/>
  <c r="QB74" i="4"/>
  <c r="QE74" i="4" s="1"/>
  <c r="PX74" i="4"/>
  <c r="PW74" i="4"/>
  <c r="PZ74" i="4" s="1"/>
  <c r="PS74" i="4"/>
  <c r="PR74" i="4"/>
  <c r="PU74" i="4" s="1"/>
  <c r="PN74" i="4"/>
  <c r="PM74" i="4"/>
  <c r="PP74" i="4" s="1"/>
  <c r="PI74" i="4"/>
  <c r="PH74" i="4"/>
  <c r="PK74" i="4" s="1"/>
  <c r="PD74" i="4"/>
  <c r="PC74" i="4"/>
  <c r="PF74" i="4" s="1"/>
  <c r="OY74" i="4"/>
  <c r="OX74" i="4"/>
  <c r="PA74" i="4" s="1"/>
  <c r="OT74" i="4"/>
  <c r="OS74" i="4"/>
  <c r="OV74" i="4" s="1"/>
  <c r="OO74" i="4"/>
  <c r="ON74" i="4"/>
  <c r="OQ74" i="4" s="1"/>
  <c r="OJ74" i="4"/>
  <c r="OI74" i="4"/>
  <c r="OL74" i="4" s="1"/>
  <c r="OE74" i="4"/>
  <c r="OD74" i="4"/>
  <c r="OG74" i="4" s="1"/>
  <c r="NZ74" i="4"/>
  <c r="NY74" i="4"/>
  <c r="OB74" i="4" s="1"/>
  <c r="NU74" i="4"/>
  <c r="NT74" i="4"/>
  <c r="NW74" i="4" s="1"/>
  <c r="NP74" i="4"/>
  <c r="NO74" i="4"/>
  <c r="NR74" i="4" s="1"/>
  <c r="NK74" i="4"/>
  <c r="NJ74" i="4"/>
  <c r="NM74" i="4" s="1"/>
  <c r="NF74" i="4"/>
  <c r="NE74" i="4"/>
  <c r="NH74" i="4" s="1"/>
  <c r="NA74" i="4"/>
  <c r="MZ74" i="4"/>
  <c r="NC74" i="4" s="1"/>
  <c r="MV74" i="4"/>
  <c r="MU74" i="4"/>
  <c r="MX74" i="4" s="1"/>
  <c r="MQ74" i="4"/>
  <c r="MP74" i="4"/>
  <c r="MS74" i="4" s="1"/>
  <c r="ML74" i="4"/>
  <c r="MK74" i="4"/>
  <c r="MN74" i="4" s="1"/>
  <c r="MG74" i="4"/>
  <c r="MF74" i="4"/>
  <c r="MI74" i="4" s="1"/>
  <c r="MB74" i="4"/>
  <c r="MA74" i="4"/>
  <c r="MD74" i="4" s="1"/>
  <c r="LW74" i="4"/>
  <c r="LV74" i="4"/>
  <c r="LY74" i="4" s="1"/>
  <c r="LR74" i="4"/>
  <c r="LQ74" i="4"/>
  <c r="LT74" i="4" s="1"/>
  <c r="LM74" i="4"/>
  <c r="LL74" i="4"/>
  <c r="LO74" i="4" s="1"/>
  <c r="LH74" i="4"/>
  <c r="LG74" i="4"/>
  <c r="LJ74" i="4" s="1"/>
  <c r="LC74" i="4"/>
  <c r="LB74" i="4"/>
  <c r="LE74" i="4" s="1"/>
  <c r="KX74" i="4"/>
  <c r="KW74" i="4"/>
  <c r="KZ74" i="4" s="1"/>
  <c r="KS74" i="4"/>
  <c r="KR74" i="4"/>
  <c r="KU74" i="4" s="1"/>
  <c r="KN74" i="4"/>
  <c r="KM74" i="4"/>
  <c r="KP74" i="4" s="1"/>
  <c r="KI74" i="4"/>
  <c r="KH74" i="4"/>
  <c r="KK74" i="4" s="1"/>
  <c r="KD74" i="4"/>
  <c r="KC74" i="4"/>
  <c r="KF74" i="4" s="1"/>
  <c r="JY74" i="4"/>
  <c r="JX74" i="4"/>
  <c r="KA74" i="4" s="1"/>
  <c r="JT74" i="4"/>
  <c r="JS74" i="4"/>
  <c r="JV74" i="4" s="1"/>
  <c r="JO74" i="4"/>
  <c r="JN74" i="4"/>
  <c r="JQ74" i="4" s="1"/>
  <c r="JJ74" i="4"/>
  <c r="JI74" i="4"/>
  <c r="JL74" i="4" s="1"/>
  <c r="JE74" i="4"/>
  <c r="JD74" i="4"/>
  <c r="JG74" i="4" s="1"/>
  <c r="IZ74" i="4"/>
  <c r="IY74" i="4"/>
  <c r="JB74" i="4" s="1"/>
  <c r="IU74" i="4"/>
  <c r="IT74" i="4"/>
  <c r="IW74" i="4" s="1"/>
  <c r="IP74" i="4"/>
  <c r="IO74" i="4"/>
  <c r="IR74" i="4" s="1"/>
  <c r="IK74" i="4"/>
  <c r="IJ74" i="4"/>
  <c r="IM74" i="4" s="1"/>
  <c r="IF74" i="4"/>
  <c r="IE74" i="4"/>
  <c r="IH74" i="4" s="1"/>
  <c r="IA74" i="4"/>
  <c r="HZ74" i="4"/>
  <c r="IC74" i="4" s="1"/>
  <c r="HV74" i="4"/>
  <c r="HU74" i="4"/>
  <c r="HX74" i="4" s="1"/>
  <c r="HQ74" i="4"/>
  <c r="HP74" i="4"/>
  <c r="HS74" i="4" s="1"/>
  <c r="HL74" i="4"/>
  <c r="HK74" i="4"/>
  <c r="HN74" i="4" s="1"/>
  <c r="HG74" i="4"/>
  <c r="HF74" i="4"/>
  <c r="HI74" i="4" s="1"/>
  <c r="HB74" i="4"/>
  <c r="HA74" i="4"/>
  <c r="HD74" i="4" s="1"/>
  <c r="GW74" i="4"/>
  <c r="GV74" i="4"/>
  <c r="GY74" i="4" s="1"/>
  <c r="GR74" i="4"/>
  <c r="GQ74" i="4"/>
  <c r="GT74" i="4" s="1"/>
  <c r="GM74" i="4"/>
  <c r="GL74" i="4"/>
  <c r="GO74" i="4" s="1"/>
  <c r="GH74" i="4"/>
  <c r="GG74" i="4"/>
  <c r="GJ74" i="4" s="1"/>
  <c r="GC74" i="4"/>
  <c r="GB74" i="4"/>
  <c r="GE74" i="4" s="1"/>
  <c r="FX74" i="4"/>
  <c r="FW74" i="4"/>
  <c r="FZ74" i="4" s="1"/>
  <c r="FS74" i="4"/>
  <c r="FR74" i="4"/>
  <c r="FU74" i="4" s="1"/>
  <c r="FN74" i="4"/>
  <c r="FM74" i="4"/>
  <c r="FP74" i="4" s="1"/>
  <c r="FI74" i="4"/>
  <c r="FH74" i="4"/>
  <c r="FK74" i="4" s="1"/>
  <c r="FD74" i="4"/>
  <c r="FC74" i="4"/>
  <c r="FF74" i="4" s="1"/>
  <c r="EY74" i="4"/>
  <c r="EX74" i="4"/>
  <c r="FA74" i="4" s="1"/>
  <c r="ET74" i="4"/>
  <c r="ES74" i="4"/>
  <c r="EV74" i="4" s="1"/>
  <c r="EO74" i="4"/>
  <c r="EN74" i="4"/>
  <c r="EQ74" i="4" s="1"/>
  <c r="EJ74" i="4"/>
  <c r="EI74" i="4"/>
  <c r="EL74" i="4" s="1"/>
  <c r="EE74" i="4"/>
  <c r="ED74" i="4"/>
  <c r="EG74" i="4" s="1"/>
  <c r="DZ74" i="4"/>
  <c r="DY74" i="4"/>
  <c r="EB74" i="4" s="1"/>
  <c r="DU74" i="4"/>
  <c r="DT74" i="4"/>
  <c r="DW74" i="4" s="1"/>
  <c r="DP74" i="4"/>
  <c r="DO74" i="4"/>
  <c r="DR74" i="4" s="1"/>
  <c r="DK74" i="4"/>
  <c r="DJ74" i="4"/>
  <c r="DM74" i="4" s="1"/>
  <c r="DF74" i="4"/>
  <c r="DE74" i="4"/>
  <c r="DH74" i="4" s="1"/>
  <c r="DA74" i="4"/>
  <c r="CZ74" i="4"/>
  <c r="DC74" i="4" s="1"/>
  <c r="CV74" i="4"/>
  <c r="CU74" i="4"/>
  <c r="CX74" i="4" s="1"/>
  <c r="CQ74" i="4"/>
  <c r="CP74" i="4"/>
  <c r="CS74" i="4" s="1"/>
  <c r="CL74" i="4"/>
  <c r="CK74" i="4"/>
  <c r="CN74" i="4" s="1"/>
  <c r="CG74" i="4"/>
  <c r="CF74" i="4"/>
  <c r="CI74" i="4" s="1"/>
  <c r="CB74" i="4"/>
  <c r="CA74" i="4"/>
  <c r="CD74" i="4" s="1"/>
  <c r="BW74" i="4"/>
  <c r="BV74" i="4"/>
  <c r="BY74" i="4" s="1"/>
  <c r="BR74" i="4"/>
  <c r="BQ74" i="4"/>
  <c r="BT74" i="4" s="1"/>
  <c r="BM74" i="4"/>
  <c r="BL74" i="4"/>
  <c r="BO74" i="4" s="1"/>
  <c r="BH74" i="4"/>
  <c r="BG74" i="4"/>
  <c r="BJ74" i="4" s="1"/>
  <c r="BC74" i="4"/>
  <c r="BB74" i="4"/>
  <c r="BE74" i="4" s="1"/>
  <c r="AX74" i="4"/>
  <c r="AW74" i="4"/>
  <c r="AZ74" i="4" s="1"/>
  <c r="AS74" i="4"/>
  <c r="AR74" i="4"/>
  <c r="AU74" i="4" s="1"/>
  <c r="AN74" i="4"/>
  <c r="AM74" i="4"/>
  <c r="AP74" i="4" s="1"/>
  <c r="AI74" i="4"/>
  <c r="AH74" i="4"/>
  <c r="AK74" i="4" s="1"/>
  <c r="AD74" i="4"/>
  <c r="AC74" i="4"/>
  <c r="AF74" i="4" s="1"/>
  <c r="Y74" i="4"/>
  <c r="X74" i="4"/>
  <c r="AA74" i="4" s="1"/>
  <c r="T74" i="4"/>
  <c r="S74" i="4"/>
  <c r="V74" i="4" s="1"/>
  <c r="O74" i="4"/>
  <c r="N74" i="4"/>
  <c r="Q74" i="4" s="1"/>
  <c r="J74" i="4"/>
  <c r="I74" i="4"/>
  <c r="L74" i="4" s="1"/>
  <c r="E74" i="4"/>
  <c r="D74" i="4"/>
  <c r="G74" i="4" s="1"/>
  <c r="E70" i="2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D50" i="3" s="1"/>
  <c r="H2" i="1"/>
  <c r="D147" i="3" s="1"/>
  <c r="D3" i="5"/>
  <c r="L12" i="6" s="1"/>
  <c r="H74" i="4" l="1"/>
  <c r="M74" i="4"/>
  <c r="R74" i="4"/>
  <c r="W74" i="4"/>
  <c r="AB74" i="4"/>
  <c r="AG74" i="4"/>
  <c r="AL74" i="4"/>
  <c r="AQ74" i="4"/>
  <c r="AV74" i="4"/>
  <c r="BA74" i="4"/>
  <c r="BF74" i="4"/>
  <c r="BK74" i="4"/>
  <c r="BP74" i="4"/>
  <c r="BU74" i="4"/>
  <c r="BZ74" i="4"/>
  <c r="CE74" i="4"/>
  <c r="CJ74" i="4"/>
  <c r="CO74" i="4"/>
  <c r="CT74" i="4"/>
  <c r="CY74" i="4"/>
  <c r="DD74" i="4"/>
  <c r="DI74" i="4"/>
  <c r="DN74" i="4"/>
  <c r="DS74" i="4"/>
  <c r="DX74" i="4"/>
  <c r="EC74" i="4"/>
  <c r="EH74" i="4"/>
  <c r="EM74" i="4"/>
  <c r="ER74" i="4"/>
  <c r="EW74" i="4"/>
  <c r="FB74" i="4"/>
  <c r="FG74" i="4"/>
  <c r="FL74" i="4"/>
  <c r="FQ74" i="4"/>
  <c r="FV74" i="4"/>
  <c r="GA74" i="4"/>
  <c r="GF74" i="4"/>
  <c r="GK74" i="4"/>
  <c r="GP74" i="4"/>
  <c r="GU74" i="4"/>
  <c r="GZ74" i="4"/>
  <c r="HE74" i="4"/>
  <c r="HJ74" i="4"/>
  <c r="HO74" i="4"/>
  <c r="HT74" i="4"/>
  <c r="HY74" i="4"/>
  <c r="ID74" i="4"/>
  <c r="II74" i="4"/>
  <c r="IN74" i="4"/>
  <c r="IS74" i="4"/>
  <c r="IX74" i="4"/>
  <c r="JC74" i="4"/>
  <c r="JH74" i="4"/>
  <c r="JM74" i="4"/>
  <c r="JR74" i="4"/>
  <c r="JW74" i="4"/>
  <c r="KB74" i="4"/>
  <c r="KG74" i="4"/>
  <c r="KL74" i="4"/>
  <c r="KQ74" i="4"/>
  <c r="KV74" i="4"/>
  <c r="LA74" i="4"/>
  <c r="LF74" i="4"/>
  <c r="LK74" i="4"/>
  <c r="LP74" i="4"/>
  <c r="LU74" i="4"/>
  <c r="LZ74" i="4"/>
  <c r="ME74" i="4"/>
  <c r="MJ74" i="4"/>
  <c r="MO74" i="4"/>
  <c r="MT74" i="4"/>
  <c r="MY74" i="4"/>
  <c r="ND74" i="4"/>
  <c r="NI74" i="4"/>
  <c r="NN74" i="4"/>
  <c r="NS74" i="4"/>
  <c r="NX74" i="4"/>
  <c r="OC74" i="4"/>
  <c r="OH74" i="4"/>
  <c r="OM74" i="4"/>
  <c r="OR74" i="4"/>
  <c r="OW74" i="4"/>
  <c r="PB74" i="4"/>
  <c r="PG74" i="4"/>
  <c r="PL74" i="4"/>
  <c r="PQ74" i="4"/>
  <c r="PV74" i="4"/>
  <c r="QA74" i="4"/>
  <c r="QF74" i="4"/>
  <c r="QK74" i="4"/>
  <c r="QP74" i="4"/>
  <c r="QU74" i="4"/>
  <c r="QZ74" i="4"/>
  <c r="RE74" i="4"/>
  <c r="RJ74" i="4"/>
  <c r="RO74" i="4"/>
  <c r="RT74" i="4"/>
  <c r="RY74" i="4"/>
  <c r="SD74" i="4"/>
  <c r="SI74" i="4"/>
  <c r="SN74" i="4"/>
  <c r="SS74" i="4"/>
  <c r="SX74" i="4"/>
  <c r="TC74" i="4"/>
  <c r="TH74" i="4"/>
  <c r="TM74" i="4"/>
  <c r="TR74" i="4"/>
  <c r="TW74" i="4"/>
  <c r="UB74" i="4"/>
  <c r="UG74" i="4"/>
  <c r="UL74" i="4"/>
  <c r="UQ74" i="4"/>
  <c r="UV74" i="4"/>
  <c r="VA74" i="4"/>
  <c r="VF74" i="4"/>
  <c r="VK74" i="4"/>
  <c r="VP74" i="4"/>
  <c r="VU74" i="4"/>
  <c r="VZ74" i="4"/>
  <c r="WE74" i="4"/>
  <c r="WJ74" i="4"/>
  <c r="WO74" i="4"/>
  <c r="WT74" i="4"/>
  <c r="WY74" i="4"/>
  <c r="XD74" i="4"/>
  <c r="XI74" i="4"/>
  <c r="XN74" i="4"/>
  <c r="XS74" i="4"/>
  <c r="XX74" i="4"/>
  <c r="YC74" i="4"/>
  <c r="YH74" i="4"/>
  <c r="YM74" i="4"/>
  <c r="YR74" i="4"/>
  <c r="YW74" i="4"/>
  <c r="ZB74" i="4"/>
  <c r="ZG74" i="4"/>
  <c r="ZL74" i="4"/>
  <c r="ZQ74" i="4"/>
  <c r="ZV74" i="4"/>
  <c r="AAA74" i="4"/>
  <c r="AAF74" i="4"/>
  <c r="AAK74" i="4"/>
  <c r="AAP74" i="4"/>
  <c r="AAU74" i="4"/>
  <c r="AAZ74" i="4"/>
  <c r="ABE74" i="4"/>
  <c r="D2" i="3"/>
  <c r="D6" i="3"/>
  <c r="D10" i="3"/>
  <c r="D14" i="3"/>
  <c r="D18" i="3"/>
  <c r="D22" i="3"/>
  <c r="D26" i="3"/>
  <c r="D30" i="3"/>
  <c r="D36" i="3"/>
  <c r="D40" i="3"/>
  <c r="D44" i="3"/>
  <c r="D48" i="3"/>
  <c r="D52" i="3"/>
  <c r="D54" i="3"/>
  <c r="D56" i="3"/>
  <c r="D58" i="3"/>
  <c r="D60" i="3"/>
  <c r="D62" i="3"/>
  <c r="D64" i="3"/>
  <c r="D66" i="3"/>
  <c r="D68" i="3"/>
  <c r="D70" i="3"/>
  <c r="D72" i="3"/>
  <c r="D74" i="3"/>
  <c r="D76" i="3"/>
  <c r="D78" i="3"/>
  <c r="D80" i="3"/>
  <c r="D82" i="3"/>
  <c r="D84" i="3"/>
  <c r="D86" i="3"/>
  <c r="D88" i="3"/>
  <c r="D90" i="3"/>
  <c r="D92" i="3"/>
  <c r="D94" i="3"/>
  <c r="D96" i="3"/>
  <c r="D98" i="3"/>
  <c r="D100" i="3"/>
  <c r="D102" i="3"/>
  <c r="D104" i="3"/>
  <c r="D106" i="3"/>
  <c r="D108" i="3"/>
  <c r="D110" i="3"/>
  <c r="D112" i="3"/>
  <c r="D114" i="3"/>
  <c r="D116" i="3"/>
  <c r="D118" i="3"/>
  <c r="D120" i="3"/>
  <c r="D122" i="3"/>
  <c r="D124" i="3"/>
  <c r="D126" i="3"/>
  <c r="D128" i="3"/>
  <c r="D130" i="3"/>
  <c r="D132" i="3"/>
  <c r="D134" i="3"/>
  <c r="D136" i="3"/>
  <c r="D138" i="3"/>
  <c r="D140" i="3"/>
  <c r="D142" i="3"/>
  <c r="D144" i="3"/>
  <c r="D146" i="3"/>
  <c r="D148" i="3"/>
  <c r="D4" i="3"/>
  <c r="D8" i="3"/>
  <c r="D12" i="3"/>
  <c r="D16" i="3"/>
  <c r="D20" i="3"/>
  <c r="D24" i="3"/>
  <c r="D28" i="3"/>
  <c r="D32" i="3"/>
  <c r="D34" i="3"/>
  <c r="D38" i="3"/>
  <c r="D42" i="3"/>
  <c r="D46" i="3"/>
  <c r="D3" i="3"/>
  <c r="D5" i="3"/>
  <c r="D7" i="3"/>
  <c r="D9" i="3"/>
  <c r="D11" i="3"/>
  <c r="D13" i="3"/>
  <c r="D15" i="3"/>
  <c r="D17" i="3"/>
  <c r="D19" i="3"/>
  <c r="D21" i="3"/>
  <c r="D23" i="3"/>
  <c r="D25" i="3"/>
  <c r="D27" i="3"/>
  <c r="D29" i="3"/>
  <c r="D31" i="3"/>
  <c r="D33" i="3"/>
  <c r="D35" i="3"/>
  <c r="D37" i="3"/>
  <c r="D39" i="3"/>
  <c r="D41" i="3"/>
  <c r="D43" i="3"/>
  <c r="D45" i="3"/>
  <c r="D47" i="3"/>
  <c r="D49" i="3"/>
  <c r="D51" i="3"/>
  <c r="D53" i="3"/>
  <c r="D55" i="3"/>
  <c r="D57" i="3"/>
  <c r="D59" i="3"/>
  <c r="D61" i="3"/>
  <c r="D63" i="3"/>
  <c r="D65" i="3"/>
  <c r="D67" i="3"/>
  <c r="D69" i="3"/>
  <c r="D71" i="3"/>
  <c r="D73" i="3"/>
  <c r="D75" i="3"/>
  <c r="D77" i="3"/>
  <c r="D79" i="3"/>
  <c r="D81" i="3"/>
  <c r="D83" i="3"/>
  <c r="D85" i="3"/>
  <c r="D87" i="3"/>
  <c r="D89" i="3"/>
  <c r="D91" i="3"/>
  <c r="D93" i="3"/>
  <c r="D95" i="3"/>
  <c r="D97" i="3"/>
  <c r="D99" i="3"/>
  <c r="D101" i="3"/>
  <c r="D103" i="3"/>
  <c r="D105" i="3"/>
  <c r="D107" i="3"/>
  <c r="D109" i="3"/>
  <c r="D111" i="3"/>
  <c r="D113" i="3"/>
  <c r="D115" i="3"/>
  <c r="D117" i="3"/>
  <c r="D119" i="3"/>
  <c r="D121" i="3"/>
  <c r="D123" i="3"/>
  <c r="D125" i="3"/>
  <c r="D127" i="3"/>
  <c r="D129" i="3"/>
  <c r="D131" i="3"/>
  <c r="D133" i="3"/>
  <c r="D135" i="3"/>
  <c r="D137" i="3"/>
  <c r="D139" i="3"/>
  <c r="D141" i="3"/>
  <c r="D143" i="3"/>
  <c r="D145" i="3"/>
  <c r="HS77" i="4"/>
  <c r="HT77" i="4" s="1"/>
  <c r="HX77" i="4"/>
  <c r="HY77" i="4" s="1"/>
  <c r="IC77" i="4"/>
  <c r="ID77" i="4" s="1"/>
  <c r="IH77" i="4"/>
  <c r="II77" i="4" s="1"/>
  <c r="IM77" i="4"/>
  <c r="IN77" i="4" s="1"/>
  <c r="IR77" i="4"/>
  <c r="IS77" i="4" s="1"/>
  <c r="IW77" i="4"/>
  <c r="IX77" i="4" s="1"/>
  <c r="JB77" i="4"/>
  <c r="JC77" i="4" s="1"/>
  <c r="JG77" i="4"/>
  <c r="JH77" i="4" s="1"/>
  <c r="JL77" i="4"/>
  <c r="JM77" i="4" s="1"/>
  <c r="JQ77" i="4"/>
  <c r="JR77" i="4" s="1"/>
  <c r="JV77" i="4"/>
  <c r="JW77" i="4" s="1"/>
  <c r="KA77" i="4"/>
  <c r="KB77" i="4" s="1"/>
  <c r="KF77" i="4"/>
  <c r="KG77" i="4" s="1"/>
  <c r="KK77" i="4"/>
  <c r="KL77" i="4" s="1"/>
  <c r="KP77" i="4"/>
  <c r="KQ77" i="4" s="1"/>
  <c r="KU77" i="4"/>
  <c r="KV77" i="4" s="1"/>
  <c r="KZ77" i="4"/>
  <c r="LA77" i="4" s="1"/>
  <c r="LE77" i="4"/>
  <c r="LF77" i="4" s="1"/>
  <c r="LJ77" i="4"/>
  <c r="LK77" i="4" s="1"/>
  <c r="LO77" i="4"/>
  <c r="LP77" i="4" s="1"/>
  <c r="LT77" i="4"/>
  <c r="LU77" i="4" s="1"/>
  <c r="LY77" i="4"/>
  <c r="LZ77" i="4" s="1"/>
  <c r="MD77" i="4"/>
  <c r="ME77" i="4" s="1"/>
  <c r="MI77" i="4"/>
  <c r="MJ77" i="4" s="1"/>
  <c r="MN77" i="4"/>
  <c r="MO77" i="4" s="1"/>
  <c r="MS77" i="4"/>
  <c r="MT77" i="4" s="1"/>
  <c r="MX77" i="4"/>
  <c r="MY77" i="4" s="1"/>
  <c r="NC77" i="4"/>
  <c r="ND77" i="4" s="1"/>
  <c r="NH77" i="4"/>
  <c r="NI77" i="4" s="1"/>
  <c r="NM77" i="4"/>
  <c r="NN77" i="4" s="1"/>
  <c r="NR77" i="4"/>
  <c r="NS77" i="4" s="1"/>
  <c r="NW77" i="4"/>
  <c r="NX77" i="4" s="1"/>
  <c r="OB77" i="4"/>
  <c r="OC77" i="4" s="1"/>
  <c r="OG77" i="4"/>
  <c r="OH77" i="4" s="1"/>
  <c r="OL77" i="4"/>
  <c r="OM77" i="4" s="1"/>
  <c r="OQ77" i="4"/>
  <c r="OR77" i="4" s="1"/>
  <c r="OV77" i="4"/>
  <c r="OW77" i="4" s="1"/>
  <c r="PA77" i="4"/>
  <c r="PB77" i="4" s="1"/>
  <c r="PF77" i="4"/>
  <c r="PG77" i="4" s="1"/>
  <c r="PK77" i="4"/>
  <c r="PL77" i="4" s="1"/>
  <c r="PP77" i="4"/>
  <c r="PQ77" i="4" s="1"/>
  <c r="PU77" i="4"/>
  <c r="PV77" i="4" s="1"/>
  <c r="PZ77" i="4"/>
  <c r="QA77" i="4" s="1"/>
  <c r="QE77" i="4"/>
  <c r="QF77" i="4" s="1"/>
  <c r="QJ77" i="4"/>
  <c r="QK77" i="4" s="1"/>
  <c r="QO77" i="4"/>
  <c r="QP77" i="4" s="1"/>
  <c r="QT77" i="4"/>
  <c r="QU77" i="4" s="1"/>
  <c r="QY77" i="4"/>
  <c r="QZ77" i="4" s="1"/>
  <c r="RD77" i="4"/>
  <c r="RE77" i="4" s="1"/>
  <c r="RI77" i="4"/>
  <c r="RJ77" i="4" s="1"/>
  <c r="RN77" i="4"/>
  <c r="RO77" i="4" s="1"/>
  <c r="RS77" i="4"/>
  <c r="RT77" i="4" s="1"/>
  <c r="RX77" i="4"/>
  <c r="RY77" i="4" s="1"/>
  <c r="SC77" i="4"/>
  <c r="SD77" i="4" s="1"/>
  <c r="SH77" i="4"/>
  <c r="SI77" i="4" s="1"/>
  <c r="SM77" i="4"/>
  <c r="SN77" i="4" s="1"/>
  <c r="SR77" i="4"/>
  <c r="SS77" i="4" s="1"/>
  <c r="SW77" i="4"/>
  <c r="SX77" i="4" s="1"/>
  <c r="TB77" i="4"/>
  <c r="TC77" i="4" s="1"/>
  <c r="TG77" i="4"/>
  <c r="TH77" i="4" s="1"/>
  <c r="TL77" i="4"/>
  <c r="TM77" i="4" s="1"/>
  <c r="TQ77" i="4"/>
  <c r="TR77" i="4" s="1"/>
  <c r="TV77" i="4"/>
  <c r="TW77" i="4" s="1"/>
  <c r="UA77" i="4"/>
  <c r="UB77" i="4" s="1"/>
  <c r="UF77" i="4"/>
  <c r="UG77" i="4" s="1"/>
  <c r="UK77" i="4"/>
  <c r="UL77" i="4" s="1"/>
  <c r="UP77" i="4"/>
  <c r="UQ77" i="4" s="1"/>
  <c r="UU77" i="4"/>
  <c r="UV77" i="4" s="1"/>
  <c r="UZ77" i="4"/>
  <c r="VA77" i="4" s="1"/>
  <c r="VE77" i="4"/>
  <c r="VF77" i="4" s="1"/>
  <c r="VJ77" i="4"/>
  <c r="VK77" i="4" s="1"/>
  <c r="VO77" i="4"/>
  <c r="VP77" i="4" s="1"/>
  <c r="VT77" i="4"/>
  <c r="VU77" i="4" s="1"/>
  <c r="VY77" i="4"/>
  <c r="VZ77" i="4" s="1"/>
  <c r="WD77" i="4"/>
  <c r="WE77" i="4" s="1"/>
  <c r="WI77" i="4"/>
  <c r="WJ77" i="4" s="1"/>
  <c r="WN77" i="4"/>
  <c r="WO77" i="4" s="1"/>
  <c r="WS77" i="4"/>
  <c r="WT77" i="4" s="1"/>
  <c r="WX77" i="4"/>
  <c r="WY77" i="4" s="1"/>
  <c r="XC77" i="4"/>
  <c r="XD77" i="4" s="1"/>
  <c r="XH77" i="4"/>
  <c r="XI77" i="4" s="1"/>
  <c r="XM77" i="4"/>
  <c r="XN77" i="4" s="1"/>
  <c r="XR77" i="4"/>
  <c r="XS77" i="4" s="1"/>
  <c r="XW77" i="4"/>
  <c r="XX77" i="4" s="1"/>
  <c r="YB77" i="4"/>
  <c r="YC77" i="4" s="1"/>
  <c r="YG77" i="4"/>
  <c r="YH77" i="4" s="1"/>
  <c r="YL77" i="4"/>
  <c r="YM77" i="4" s="1"/>
  <c r="YQ77" i="4"/>
  <c r="YR77" i="4" s="1"/>
  <c r="YV77" i="4"/>
  <c r="YW77" i="4" s="1"/>
  <c r="ZA77" i="4"/>
  <c r="ZB77" i="4" s="1"/>
  <c r="ZF77" i="4"/>
  <c r="ZG77" i="4" s="1"/>
  <c r="ZK77" i="4"/>
  <c r="ZL77" i="4" s="1"/>
  <c r="ZP77" i="4"/>
  <c r="ZQ77" i="4" s="1"/>
  <c r="ZU77" i="4"/>
  <c r="ZV77" i="4" s="1"/>
  <c r="ZZ77" i="4"/>
  <c r="AAA77" i="4" s="1"/>
  <c r="AAE77" i="4"/>
  <c r="AAF77" i="4" s="1"/>
  <c r="AAJ77" i="4"/>
  <c r="AAK77" i="4" s="1"/>
  <c r="AAO77" i="4"/>
  <c r="AAP77" i="4" s="1"/>
  <c r="AAT77" i="4"/>
  <c r="AAU77" i="4" s="1"/>
  <c r="AAY77" i="4"/>
  <c r="AAZ77" i="4" s="1"/>
  <c r="ABD77" i="4"/>
  <c r="ABE77" i="4" s="1"/>
  <c r="G82" i="4"/>
  <c r="H82" i="4" s="1"/>
  <c r="L82" i="4"/>
  <c r="M82" i="4" s="1"/>
  <c r="Q82" i="4"/>
  <c r="R82" i="4" s="1"/>
  <c r="V82" i="4"/>
  <c r="W82" i="4" s="1"/>
  <c r="AA82" i="4"/>
  <c r="AB82" i="4" s="1"/>
  <c r="AF82" i="4"/>
  <c r="AG82" i="4" s="1"/>
  <c r="AK82" i="4"/>
  <c r="AL82" i="4" s="1"/>
  <c r="AP82" i="4"/>
  <c r="AQ82" i="4" s="1"/>
  <c r="AU82" i="4"/>
  <c r="AV82" i="4" s="1"/>
  <c r="AZ82" i="4"/>
  <c r="BA82" i="4" s="1"/>
  <c r="BE82" i="4"/>
  <c r="BF82" i="4" s="1"/>
  <c r="BJ82" i="4"/>
  <c r="BK82" i="4" s="1"/>
  <c r="BO82" i="4"/>
  <c r="BP82" i="4" s="1"/>
  <c r="BT82" i="4"/>
  <c r="BU82" i="4" s="1"/>
  <c r="BY82" i="4"/>
  <c r="BZ82" i="4" s="1"/>
  <c r="CD82" i="4"/>
  <c r="CE82" i="4" s="1"/>
  <c r="CI82" i="4"/>
  <c r="CJ82" i="4" s="1"/>
  <c r="CN82" i="4"/>
  <c r="CO82" i="4" s="1"/>
  <c r="CS82" i="4"/>
  <c r="CT82" i="4" s="1"/>
  <c r="CX82" i="4"/>
  <c r="CY82" i="4" s="1"/>
  <c r="DC82" i="4"/>
  <c r="DD82" i="4" s="1"/>
  <c r="DH82" i="4"/>
  <c r="DI82" i="4" s="1"/>
  <c r="DM82" i="4"/>
  <c r="DN82" i="4" s="1"/>
  <c r="DR82" i="4"/>
  <c r="DS82" i="4" s="1"/>
  <c r="DW82" i="4"/>
  <c r="DX82" i="4" s="1"/>
  <c r="EB82" i="4"/>
  <c r="EC82" i="4" s="1"/>
  <c r="EG82" i="4"/>
  <c r="EH82" i="4" s="1"/>
  <c r="EL82" i="4"/>
  <c r="EM82" i="4" s="1"/>
  <c r="EQ82" i="4"/>
  <c r="ER82" i="4" s="1"/>
  <c r="EV82" i="4"/>
  <c r="EW82" i="4" s="1"/>
  <c r="FA82" i="4"/>
  <c r="FB82" i="4" s="1"/>
  <c r="FP82" i="4"/>
  <c r="FQ82" i="4" s="1"/>
  <c r="FU82" i="4"/>
  <c r="FV82" i="4" s="1"/>
  <c r="FZ82" i="4"/>
  <c r="GA82" i="4" s="1"/>
  <c r="GE82" i="4"/>
  <c r="GF82" i="4" s="1"/>
  <c r="GJ82" i="4"/>
  <c r="GK82" i="4" s="1"/>
  <c r="GO82" i="4"/>
  <c r="GP82" i="4" s="1"/>
  <c r="GT82" i="4"/>
  <c r="GU82" i="4" s="1"/>
  <c r="GY82" i="4"/>
  <c r="GZ82" i="4" s="1"/>
  <c r="HD82" i="4"/>
  <c r="HE82" i="4" s="1"/>
  <c r="HI82" i="4"/>
  <c r="HJ82" i="4" s="1"/>
  <c r="HN82" i="4"/>
  <c r="HO82" i="4" s="1"/>
  <c r="HS82" i="4"/>
  <c r="HT82" i="4" s="1"/>
  <c r="HX82" i="4"/>
  <c r="HY82" i="4" s="1"/>
  <c r="IC82" i="4"/>
  <c r="ID82" i="4" s="1"/>
  <c r="IH82" i="4"/>
  <c r="II82" i="4" s="1"/>
  <c r="IM82" i="4"/>
  <c r="IN82" i="4" s="1"/>
  <c r="IR82" i="4"/>
  <c r="IS82" i="4" s="1"/>
  <c r="IW82" i="4"/>
  <c r="IX82" i="4" s="1"/>
  <c r="JB82" i="4"/>
  <c r="JC82" i="4" s="1"/>
  <c r="JG82" i="4"/>
  <c r="JH82" i="4" s="1"/>
  <c r="JL82" i="4"/>
  <c r="JM82" i="4" s="1"/>
  <c r="JQ82" i="4"/>
  <c r="JR82" i="4" s="1"/>
  <c r="JV82" i="4"/>
  <c r="JW82" i="4" s="1"/>
  <c r="KA82" i="4"/>
  <c r="KB82" i="4" s="1"/>
  <c r="KF82" i="4"/>
  <c r="KG82" i="4" s="1"/>
  <c r="KK82" i="4"/>
  <c r="KL82" i="4" s="1"/>
  <c r="KP82" i="4"/>
  <c r="KQ82" i="4" s="1"/>
  <c r="KU82" i="4"/>
  <c r="KV82" i="4" s="1"/>
  <c r="KZ82" i="4"/>
  <c r="LA82" i="4" s="1"/>
  <c r="LE82" i="4"/>
  <c r="LF82" i="4" s="1"/>
  <c r="LJ82" i="4"/>
  <c r="LK82" i="4" s="1"/>
  <c r="LO82" i="4"/>
  <c r="LP82" i="4" s="1"/>
  <c r="LT82" i="4"/>
  <c r="LU82" i="4" s="1"/>
  <c r="LY82" i="4"/>
  <c r="LZ82" i="4" s="1"/>
  <c r="MD82" i="4"/>
  <c r="ME82" i="4" s="1"/>
  <c r="MI82" i="4"/>
  <c r="MJ82" i="4" s="1"/>
  <c r="MN82" i="4"/>
  <c r="MO82" i="4" s="1"/>
  <c r="MS82" i="4"/>
  <c r="MT82" i="4" s="1"/>
  <c r="MX82" i="4"/>
  <c r="MY82" i="4" s="1"/>
  <c r="NC82" i="4"/>
  <c r="ND82" i="4" s="1"/>
  <c r="NH82" i="4"/>
  <c r="NI82" i="4" s="1"/>
  <c r="NM82" i="4"/>
  <c r="NN82" i="4" s="1"/>
  <c r="NR82" i="4"/>
  <c r="NS82" i="4" s="1"/>
  <c r="NW82" i="4"/>
  <c r="NX82" i="4" s="1"/>
  <c r="OB82" i="4"/>
  <c r="OC82" i="4" s="1"/>
  <c r="OG82" i="4"/>
  <c r="OH82" i="4" s="1"/>
  <c r="OL82" i="4"/>
  <c r="OM82" i="4" s="1"/>
  <c r="OQ82" i="4"/>
  <c r="OR82" i="4" s="1"/>
  <c r="OV82" i="4"/>
  <c r="OW82" i="4" s="1"/>
  <c r="PA82" i="4"/>
  <c r="PB82" i="4" s="1"/>
  <c r="PF82" i="4"/>
  <c r="PG82" i="4" s="1"/>
  <c r="PK82" i="4"/>
  <c r="PL82" i="4" s="1"/>
  <c r="PP82" i="4"/>
  <c r="PQ82" i="4" s="1"/>
  <c r="PU82" i="4"/>
  <c r="PV82" i="4" s="1"/>
  <c r="PZ82" i="4"/>
  <c r="QA82" i="4" s="1"/>
  <c r="QE82" i="4"/>
  <c r="QF82" i="4" s="1"/>
  <c r="QJ82" i="4"/>
  <c r="QK82" i="4" s="1"/>
  <c r="QO82" i="4"/>
  <c r="QP82" i="4" s="1"/>
  <c r="QT82" i="4"/>
  <c r="QU82" i="4" s="1"/>
  <c r="QY82" i="4"/>
  <c r="QZ82" i="4" s="1"/>
  <c r="RD82" i="4"/>
  <c r="RE82" i="4" s="1"/>
  <c r="RI82" i="4"/>
  <c r="RJ82" i="4" s="1"/>
  <c r="RN82" i="4"/>
  <c r="RO82" i="4" s="1"/>
  <c r="RS82" i="4"/>
  <c r="RT82" i="4" s="1"/>
  <c r="RX82" i="4"/>
  <c r="RY82" i="4" s="1"/>
  <c r="SC82" i="4"/>
  <c r="SD82" i="4" s="1"/>
  <c r="SH82" i="4"/>
  <c r="SI82" i="4" s="1"/>
  <c r="SM82" i="4"/>
  <c r="SN82" i="4" s="1"/>
  <c r="SR82" i="4"/>
  <c r="SS82" i="4" s="1"/>
  <c r="SW82" i="4"/>
  <c r="SX82" i="4" s="1"/>
  <c r="TB82" i="4"/>
  <c r="TC82" i="4" s="1"/>
  <c r="TG82" i="4"/>
  <c r="TH82" i="4" s="1"/>
  <c r="TL82" i="4"/>
  <c r="TM82" i="4" s="1"/>
  <c r="TQ82" i="4"/>
  <c r="TR82" i="4" s="1"/>
  <c r="TV82" i="4"/>
  <c r="TW82" i="4" s="1"/>
  <c r="UA82" i="4"/>
  <c r="UB82" i="4" s="1"/>
  <c r="UF82" i="4"/>
  <c r="UG82" i="4" s="1"/>
  <c r="UK82" i="4"/>
  <c r="UL82" i="4" s="1"/>
  <c r="UP82" i="4"/>
  <c r="UQ82" i="4" s="1"/>
  <c r="UU82" i="4"/>
  <c r="UV82" i="4" s="1"/>
  <c r="UZ82" i="4"/>
  <c r="VA82" i="4" s="1"/>
  <c r="VE82" i="4"/>
  <c r="VF82" i="4" s="1"/>
  <c r="VJ82" i="4"/>
  <c r="VK82" i="4" s="1"/>
  <c r="VO82" i="4"/>
  <c r="VP82" i="4" s="1"/>
  <c r="VT82" i="4"/>
  <c r="VU82" i="4" s="1"/>
  <c r="VY82" i="4"/>
  <c r="VZ82" i="4" s="1"/>
  <c r="WD82" i="4"/>
  <c r="WE82" i="4" s="1"/>
  <c r="WI82" i="4"/>
  <c r="WJ82" i="4" s="1"/>
  <c r="WN82" i="4"/>
  <c r="WO82" i="4" s="1"/>
  <c r="WS82" i="4"/>
  <c r="WT82" i="4" s="1"/>
  <c r="WX82" i="4"/>
  <c r="WY82" i="4" s="1"/>
  <c r="XC82" i="4"/>
  <c r="XD82" i="4" s="1"/>
  <c r="XH82" i="4"/>
  <c r="XI82" i="4" s="1"/>
  <c r="XM82" i="4"/>
  <c r="XN82" i="4" s="1"/>
  <c r="XR82" i="4"/>
  <c r="XS82" i="4" s="1"/>
  <c r="XW82" i="4"/>
  <c r="XX82" i="4" s="1"/>
  <c r="YB82" i="4"/>
  <c r="YC82" i="4" s="1"/>
  <c r="YG82" i="4"/>
  <c r="YH82" i="4" s="1"/>
  <c r="YL82" i="4"/>
  <c r="YM82" i="4" s="1"/>
  <c r="YQ82" i="4"/>
  <c r="YR82" i="4" s="1"/>
  <c r="YV82" i="4"/>
  <c r="YW82" i="4" s="1"/>
  <c r="ZA82" i="4"/>
  <c r="ZB82" i="4" s="1"/>
  <c r="ZF82" i="4"/>
  <c r="ZG82" i="4" s="1"/>
  <c r="ZK82" i="4"/>
  <c r="ZL82" i="4" s="1"/>
  <c r="ZP82" i="4"/>
  <c r="ZQ82" i="4" s="1"/>
  <c r="ZU82" i="4"/>
  <c r="ZV82" i="4" s="1"/>
  <c r="ZZ82" i="4"/>
  <c r="AAA82" i="4" s="1"/>
  <c r="AAE82" i="4"/>
  <c r="AAF82" i="4" s="1"/>
  <c r="AAJ82" i="4"/>
  <c r="AAK82" i="4" s="1"/>
  <c r="AAO82" i="4"/>
  <c r="AAP82" i="4" s="1"/>
  <c r="AAT82" i="4"/>
  <c r="AAU82" i="4" s="1"/>
  <c r="AAY82" i="4"/>
  <c r="AAZ82" i="4" s="1"/>
  <c r="ABD82" i="4"/>
  <c r="ABE82" i="4" s="1"/>
  <c r="G83" i="4"/>
  <c r="H83" i="4" s="1"/>
  <c r="L83" i="4"/>
  <c r="M83" i="4" s="1"/>
  <c r="Q83" i="4"/>
  <c r="R83" i="4" s="1"/>
  <c r="V83" i="4"/>
  <c r="W83" i="4" s="1"/>
  <c r="AA83" i="4"/>
  <c r="AB83" i="4" s="1"/>
  <c r="AF83" i="4"/>
  <c r="AG83" i="4" s="1"/>
  <c r="AK83" i="4"/>
  <c r="AL83" i="4" s="1"/>
  <c r="AP83" i="4"/>
  <c r="AQ83" i="4" s="1"/>
  <c r="AU83" i="4"/>
  <c r="AV83" i="4" s="1"/>
  <c r="AZ83" i="4"/>
  <c r="BA83" i="4" s="1"/>
  <c r="BE83" i="4"/>
  <c r="BF83" i="4" s="1"/>
  <c r="BJ83" i="4"/>
  <c r="BK83" i="4" s="1"/>
  <c r="BO83" i="4"/>
  <c r="BP83" i="4" s="1"/>
  <c r="BT83" i="4"/>
  <c r="BU83" i="4" s="1"/>
  <c r="BY83" i="4"/>
  <c r="BZ83" i="4" s="1"/>
  <c r="CD83" i="4"/>
  <c r="CE83" i="4" s="1"/>
  <c r="CI83" i="4"/>
  <c r="CJ83" i="4" s="1"/>
  <c r="CN83" i="4"/>
  <c r="CO83" i="4" s="1"/>
  <c r="CS83" i="4"/>
  <c r="CT83" i="4" s="1"/>
  <c r="CX83" i="4"/>
  <c r="CY83" i="4" s="1"/>
  <c r="DC83" i="4"/>
  <c r="DD83" i="4" s="1"/>
  <c r="DH83" i="4"/>
  <c r="DI83" i="4" s="1"/>
  <c r="DM83" i="4"/>
  <c r="DN83" i="4" s="1"/>
  <c r="DR83" i="4"/>
  <c r="DS83" i="4" s="1"/>
  <c r="DW83" i="4"/>
  <c r="DX83" i="4" s="1"/>
  <c r="EB83" i="4"/>
  <c r="EC83" i="4" s="1"/>
  <c r="EG83" i="4"/>
  <c r="EH83" i="4" s="1"/>
  <c r="EL83" i="4"/>
  <c r="EM83" i="4" s="1"/>
  <c r="EQ83" i="4"/>
  <c r="ER83" i="4" s="1"/>
  <c r="EV83" i="4"/>
  <c r="EW83" i="4" s="1"/>
  <c r="FA83" i="4"/>
  <c r="FB83" i="4" s="1"/>
  <c r="FF83" i="4"/>
  <c r="FG83" i="4" s="1"/>
  <c r="FK83" i="4"/>
  <c r="FL83" i="4" s="1"/>
  <c r="FP83" i="4"/>
  <c r="FQ83" i="4" s="1"/>
  <c r="FU83" i="4"/>
  <c r="FV83" i="4" s="1"/>
  <c r="FZ83" i="4"/>
  <c r="GA83" i="4" s="1"/>
  <c r="GE83" i="4"/>
  <c r="GF83" i="4" s="1"/>
  <c r="GJ83" i="4"/>
  <c r="GK83" i="4" s="1"/>
  <c r="GO83" i="4"/>
  <c r="GP83" i="4" s="1"/>
  <c r="GT83" i="4"/>
  <c r="GU83" i="4" s="1"/>
  <c r="GY83" i="4"/>
  <c r="GZ83" i="4" s="1"/>
  <c r="HD83" i="4"/>
  <c r="HE83" i="4" s="1"/>
  <c r="HI83" i="4"/>
  <c r="HJ83" i="4" s="1"/>
  <c r="HN83" i="4"/>
  <c r="HO83" i="4" s="1"/>
  <c r="HS83" i="4"/>
  <c r="HT83" i="4" s="1"/>
  <c r="HX83" i="4"/>
  <c r="HY83" i="4" s="1"/>
  <c r="IC83" i="4"/>
  <c r="ID83" i="4" s="1"/>
  <c r="IH83" i="4"/>
  <c r="II83" i="4" s="1"/>
  <c r="IM83" i="4"/>
  <c r="IN83" i="4" s="1"/>
  <c r="IR83" i="4"/>
  <c r="IS83" i="4" s="1"/>
  <c r="IW83" i="4"/>
  <c r="IX83" i="4" s="1"/>
  <c r="JB83" i="4"/>
  <c r="JC83" i="4" s="1"/>
  <c r="JG83" i="4"/>
  <c r="JH83" i="4" s="1"/>
  <c r="JL83" i="4"/>
  <c r="JM83" i="4" s="1"/>
  <c r="JQ83" i="4"/>
  <c r="JR83" i="4" s="1"/>
  <c r="JV83" i="4"/>
  <c r="JW83" i="4" s="1"/>
  <c r="KA83" i="4"/>
  <c r="KB83" i="4" s="1"/>
  <c r="KF83" i="4"/>
  <c r="KG83" i="4" s="1"/>
  <c r="KK83" i="4"/>
  <c r="KL83" i="4" s="1"/>
  <c r="KP83" i="4"/>
  <c r="KQ83" i="4" s="1"/>
  <c r="KU83" i="4"/>
  <c r="KV83" i="4" s="1"/>
  <c r="KZ83" i="4"/>
  <c r="LA83" i="4" s="1"/>
  <c r="LE83" i="4"/>
  <c r="LF83" i="4" s="1"/>
  <c r="LJ83" i="4"/>
  <c r="LK83" i="4" s="1"/>
  <c r="LO83" i="4"/>
  <c r="LP83" i="4" s="1"/>
  <c r="LT83" i="4"/>
  <c r="LU83" i="4" s="1"/>
  <c r="LY83" i="4"/>
  <c r="LZ83" i="4" s="1"/>
  <c r="MD83" i="4"/>
  <c r="ME83" i="4" s="1"/>
  <c r="MI83" i="4"/>
  <c r="MJ83" i="4" s="1"/>
  <c r="MN83" i="4"/>
  <c r="MO83" i="4" s="1"/>
  <c r="MS83" i="4"/>
  <c r="MT83" i="4" s="1"/>
  <c r="MX83" i="4"/>
  <c r="MY83" i="4" s="1"/>
  <c r="NC83" i="4"/>
  <c r="ND83" i="4" s="1"/>
  <c r="NH83" i="4"/>
  <c r="NI83" i="4" s="1"/>
  <c r="NM83" i="4"/>
  <c r="NN83" i="4" s="1"/>
  <c r="NR83" i="4"/>
  <c r="NS83" i="4" s="1"/>
  <c r="NW83" i="4"/>
  <c r="NX83" i="4" s="1"/>
  <c r="OB83" i="4"/>
  <c r="OC83" i="4" s="1"/>
  <c r="OG83" i="4"/>
  <c r="OH83" i="4" s="1"/>
  <c r="OL83" i="4"/>
  <c r="OM83" i="4" s="1"/>
  <c r="OQ83" i="4"/>
  <c r="OR83" i="4" s="1"/>
  <c r="OV83" i="4"/>
  <c r="OW83" i="4" s="1"/>
  <c r="PA83" i="4"/>
  <c r="PB83" i="4" s="1"/>
  <c r="PF83" i="4"/>
  <c r="PG83" i="4" s="1"/>
  <c r="PK83" i="4"/>
  <c r="PL83" i="4" s="1"/>
  <c r="PP83" i="4"/>
  <c r="PQ83" i="4" s="1"/>
  <c r="PU83" i="4"/>
  <c r="PV83" i="4" s="1"/>
  <c r="PZ83" i="4"/>
  <c r="QA83" i="4" s="1"/>
  <c r="QE83" i="4"/>
  <c r="QF83" i="4" s="1"/>
  <c r="QJ83" i="4"/>
  <c r="QK83" i="4" s="1"/>
  <c r="QO83" i="4"/>
  <c r="QP83" i="4" s="1"/>
  <c r="QT83" i="4"/>
  <c r="QU83" i="4" s="1"/>
  <c r="QY83" i="4"/>
  <c r="QZ83" i="4" s="1"/>
  <c r="RD83" i="4"/>
  <c r="RE83" i="4" s="1"/>
  <c r="RI83" i="4"/>
  <c r="RJ83" i="4" s="1"/>
  <c r="RN83" i="4"/>
  <c r="RO83" i="4" s="1"/>
  <c r="RS83" i="4"/>
  <c r="RT83" i="4" s="1"/>
  <c r="RX83" i="4"/>
  <c r="RY83" i="4" s="1"/>
  <c r="SC83" i="4"/>
  <c r="SD83" i="4" s="1"/>
  <c r="SH83" i="4"/>
  <c r="SI83" i="4" s="1"/>
  <c r="SM83" i="4"/>
  <c r="SN83" i="4" s="1"/>
  <c r="SR83" i="4"/>
  <c r="SS83" i="4" s="1"/>
  <c r="SW83" i="4"/>
  <c r="SX83" i="4" s="1"/>
  <c r="TB83" i="4"/>
  <c r="TC83" i="4" s="1"/>
  <c r="TG83" i="4"/>
  <c r="TH83" i="4" s="1"/>
  <c r="TL83" i="4"/>
  <c r="TM83" i="4" s="1"/>
  <c r="TQ83" i="4"/>
  <c r="TR83" i="4" s="1"/>
  <c r="TV83" i="4"/>
  <c r="TW83" i="4" s="1"/>
  <c r="UA83" i="4"/>
  <c r="UB83" i="4" s="1"/>
  <c r="UF83" i="4"/>
  <c r="UG83" i="4" s="1"/>
  <c r="UK83" i="4"/>
  <c r="UL83" i="4" s="1"/>
  <c r="UP83" i="4"/>
  <c r="UQ83" i="4" s="1"/>
  <c r="UU83" i="4"/>
  <c r="UV83" i="4" s="1"/>
  <c r="UZ83" i="4"/>
  <c r="VA83" i="4" s="1"/>
  <c r="VE83" i="4"/>
  <c r="VF83" i="4" s="1"/>
  <c r="VJ83" i="4"/>
  <c r="VK83" i="4" s="1"/>
  <c r="VO83" i="4"/>
  <c r="VP83" i="4" s="1"/>
  <c r="VT83" i="4"/>
  <c r="VU83" i="4" s="1"/>
  <c r="VY83" i="4"/>
  <c r="VZ83" i="4" s="1"/>
  <c r="WD83" i="4"/>
  <c r="WE83" i="4" s="1"/>
  <c r="WI83" i="4"/>
  <c r="WJ83" i="4" s="1"/>
  <c r="WN83" i="4"/>
  <c r="WO83" i="4" s="1"/>
  <c r="WS83" i="4"/>
  <c r="WT83" i="4" s="1"/>
  <c r="WX83" i="4"/>
  <c r="WY83" i="4" s="1"/>
  <c r="XC83" i="4"/>
  <c r="XD83" i="4" s="1"/>
  <c r="XH83" i="4"/>
  <c r="XI83" i="4" s="1"/>
  <c r="XM83" i="4"/>
  <c r="XN83" i="4" s="1"/>
  <c r="XR83" i="4"/>
  <c r="XS83" i="4" s="1"/>
  <c r="XW83" i="4"/>
  <c r="XX83" i="4" s="1"/>
  <c r="YB83" i="4"/>
  <c r="YC83" i="4" s="1"/>
  <c r="YG83" i="4"/>
  <c r="YH83" i="4" s="1"/>
  <c r="YL83" i="4"/>
  <c r="YM83" i="4" s="1"/>
  <c r="YQ83" i="4"/>
  <c r="YR83" i="4" s="1"/>
  <c r="YV83" i="4"/>
  <c r="YW83" i="4" s="1"/>
  <c r="ZA83" i="4"/>
  <c r="ZB83" i="4" s="1"/>
  <c r="ZF83" i="4"/>
  <c r="ZG83" i="4" s="1"/>
  <c r="ZK83" i="4"/>
  <c r="ZL83" i="4" s="1"/>
  <c r="ZP83" i="4"/>
  <c r="ZQ83" i="4" s="1"/>
  <c r="ZU83" i="4"/>
  <c r="ZV83" i="4" s="1"/>
  <c r="ZZ83" i="4"/>
  <c r="AAA83" i="4" s="1"/>
  <c r="AAE83" i="4"/>
  <c r="AAF83" i="4" s="1"/>
  <c r="AAJ83" i="4"/>
  <c r="AAK83" i="4" s="1"/>
  <c r="AAO83" i="4"/>
  <c r="AAP83" i="4" s="1"/>
  <c r="AAT83" i="4"/>
  <c r="AAU83" i="4" s="1"/>
  <c r="AAY83" i="4"/>
  <c r="AAZ83" i="4" s="1"/>
  <c r="ABD83" i="4"/>
  <c r="ABE83" i="4" s="1"/>
  <c r="D19" i="5"/>
  <c r="D10" i="5"/>
  <c r="D11" i="5"/>
  <c r="L43" i="6"/>
  <c r="L44" i="6"/>
  <c r="L11" i="6"/>
  <c r="D12" i="5"/>
  <c r="D4" i="5"/>
  <c r="D17" i="5"/>
  <c r="D9" i="5"/>
  <c r="L42" i="6"/>
  <c r="D14" i="5"/>
  <c r="D6" i="5"/>
  <c r="D15" i="5"/>
  <c r="D7" i="5"/>
  <c r="D16" i="5"/>
  <c r="D8" i="5"/>
  <c r="D13" i="5"/>
  <c r="D5" i="5"/>
  <c r="L41" i="6"/>
  <c r="E5" i="5" l="1"/>
  <c r="F5" i="5" s="1"/>
  <c r="E9" i="5"/>
  <c r="F9" i="5" s="1"/>
  <c r="E13" i="5"/>
  <c r="F13" i="5" s="1"/>
  <c r="E17" i="5"/>
  <c r="F17" i="5" s="1"/>
  <c r="E4" i="5"/>
  <c r="F4" i="5" s="1"/>
  <c r="E8" i="5"/>
  <c r="F8" i="5" s="1"/>
  <c r="E12" i="5"/>
  <c r="F12" i="5" s="1"/>
  <c r="E16" i="5"/>
  <c r="F16" i="5" s="1"/>
  <c r="E7" i="5"/>
  <c r="F7" i="5" s="1"/>
  <c r="E11" i="5"/>
  <c r="F11" i="5" s="1"/>
  <c r="E15" i="5"/>
  <c r="F15" i="5" s="1"/>
  <c r="E6" i="5"/>
  <c r="F6" i="5" s="1"/>
  <c r="E10" i="5"/>
  <c r="F10" i="5" s="1"/>
  <c r="E14" i="5"/>
  <c r="F14" i="5" s="1"/>
  <c r="G19" i="5"/>
  <c r="E19" i="5"/>
  <c r="H19" i="5" s="1"/>
  <c r="ABD89" i="4"/>
  <c r="AAY89" i="4"/>
  <c r="AAT89" i="4"/>
  <c r="AAO89" i="4"/>
  <c r="AAJ89" i="4"/>
  <c r="AAE89" i="4"/>
  <c r="ZZ89" i="4"/>
  <c r="ZU89" i="4"/>
  <c r="ZP89" i="4"/>
  <c r="ZK89" i="4"/>
  <c r="ZF89" i="4"/>
  <c r="ZA89" i="4"/>
  <c r="YV89" i="4"/>
  <c r="YQ89" i="4"/>
  <c r="YL89" i="4"/>
  <c r="YG89" i="4"/>
  <c r="YB89" i="4"/>
  <c r="XW89" i="4"/>
  <c r="XR89" i="4"/>
  <c r="XM89" i="4"/>
  <c r="XH89" i="4"/>
  <c r="XC89" i="4"/>
  <c r="WX89" i="4"/>
  <c r="WS89" i="4"/>
  <c r="WN89" i="4"/>
  <c r="WI89" i="4"/>
  <c r="WD89" i="4"/>
  <c r="VY89" i="4"/>
  <c r="VT89" i="4"/>
  <c r="VO89" i="4"/>
  <c r="VJ89" i="4"/>
  <c r="VE89" i="4"/>
  <c r="UZ89" i="4"/>
  <c r="UU89" i="4"/>
  <c r="UP89" i="4"/>
  <c r="UK89" i="4"/>
  <c r="UF89" i="4"/>
  <c r="UA89" i="4"/>
  <c r="TV89" i="4"/>
  <c r="TQ89" i="4"/>
  <c r="TL89" i="4"/>
  <c r="TG89" i="4"/>
  <c r="TB89" i="4"/>
  <c r="SW89" i="4"/>
  <c r="SR89" i="4"/>
  <c r="SM89" i="4"/>
  <c r="SH89" i="4"/>
  <c r="SC89" i="4"/>
  <c r="RX89" i="4"/>
  <c r="RS89" i="4"/>
  <c r="RN89" i="4"/>
  <c r="RI89" i="4"/>
  <c r="RD89" i="4"/>
  <c r="QY89" i="4"/>
  <c r="QT89" i="4"/>
  <c r="QO89" i="4"/>
  <c r="QJ89" i="4"/>
  <c r="QE89" i="4"/>
  <c r="PZ89" i="4"/>
  <c r="PU89" i="4"/>
  <c r="PP89" i="4"/>
  <c r="PK89" i="4"/>
  <c r="PF89" i="4"/>
  <c r="PA89" i="4"/>
  <c r="OV89" i="4"/>
  <c r="OQ89" i="4"/>
  <c r="OL89" i="4"/>
  <c r="OG89" i="4"/>
  <c r="OB89" i="4"/>
  <c r="NW89" i="4"/>
  <c r="NR89" i="4"/>
  <c r="NM89" i="4"/>
  <c r="NH89" i="4"/>
  <c r="NC89" i="4"/>
  <c r="MX89" i="4"/>
  <c r="MS89" i="4"/>
  <c r="MN89" i="4"/>
  <c r="MI89" i="4"/>
  <c r="MD89" i="4"/>
  <c r="LY89" i="4"/>
  <c r="LT89" i="4"/>
  <c r="LO89" i="4"/>
  <c r="LJ89" i="4"/>
  <c r="LE89" i="4"/>
  <c r="KZ89" i="4"/>
  <c r="KU89" i="4"/>
  <c r="KP89" i="4"/>
  <c r="KK89" i="4"/>
  <c r="KF89" i="4"/>
  <c r="KA89" i="4"/>
  <c r="JV89" i="4"/>
  <c r="JQ89" i="4"/>
  <c r="JL89" i="4"/>
  <c r="JG89" i="4"/>
  <c r="JB89" i="4"/>
  <c r="IW89" i="4"/>
  <c r="IR89" i="4"/>
  <c r="IM89" i="4"/>
  <c r="IH89" i="4"/>
  <c r="IC89" i="4"/>
  <c r="HX89" i="4"/>
  <c r="HS89" i="4"/>
  <c r="HN89" i="4"/>
  <c r="HI89" i="4"/>
  <c r="HD89" i="4"/>
  <c r="GY89" i="4"/>
  <c r="GT89" i="4"/>
  <c r="GO89" i="4"/>
  <c r="GJ89" i="4"/>
  <c r="GE89" i="4"/>
  <c r="FZ89" i="4"/>
  <c r="FU89" i="4"/>
  <c r="FP89" i="4"/>
  <c r="FK89" i="4"/>
  <c r="FF89" i="4"/>
  <c r="FA89" i="4"/>
  <c r="EV89" i="4"/>
  <c r="EQ89" i="4"/>
  <c r="EL89" i="4"/>
  <c r="EG89" i="4"/>
  <c r="EB89" i="4"/>
  <c r="DW89" i="4"/>
  <c r="DR89" i="4"/>
  <c r="DM89" i="4"/>
  <c r="DH89" i="4"/>
  <c r="DC89" i="4"/>
  <c r="CX89" i="4"/>
  <c r="CS89" i="4"/>
  <c r="CN89" i="4"/>
  <c r="CI89" i="4"/>
  <c r="CD89" i="4"/>
  <c r="BY89" i="4"/>
  <c r="BT89" i="4"/>
  <c r="BO89" i="4"/>
  <c r="BJ89" i="4"/>
  <c r="BE89" i="4"/>
  <c r="AZ89" i="4"/>
  <c r="AU89" i="4"/>
  <c r="AP89" i="4"/>
  <c r="AK89" i="4"/>
  <c r="AF89" i="4"/>
  <c r="AA89" i="4"/>
  <c r="V89" i="4"/>
  <c r="Q89" i="4"/>
  <c r="L89" i="4"/>
  <c r="G89" i="4"/>
</calcChain>
</file>

<file path=xl/sharedStrings.xml><?xml version="1.0" encoding="utf-8"?>
<sst xmlns="http://schemas.openxmlformats.org/spreadsheetml/2006/main" count="3221" uniqueCount="1610">
  <si>
    <t>Done</t>
  </si>
  <si>
    <t>بله</t>
  </si>
  <si>
    <t>خیر</t>
  </si>
  <si>
    <t>مشخصات و رزومه مدیران و معاونین</t>
  </si>
  <si>
    <t>دسترسی آسان</t>
  </si>
  <si>
    <t>تقسیم‌بندی واحد‌ها</t>
  </si>
  <si>
    <t>فرمت استاندرد رزومه (اکثر رزومه‌ها شبیه به هم)</t>
  </si>
  <si>
    <t>رزومه تمام اعضا</t>
  </si>
  <si>
    <t>برنامه‌های توسعه‌ای و راهبردی</t>
  </si>
  <si>
    <t>فهرست برنامه‌های عملی به صورت مجزا</t>
  </si>
  <si>
    <t xml:space="preserve">جزئیات برنامه‌های عملی </t>
  </si>
  <si>
    <t>انتشار اطلاعات قابل استفاده برای کسب و کارها</t>
  </si>
  <si>
    <t>ارائه فهرست‌وار این «اطلاعات»</t>
  </si>
  <si>
    <t>اطلاعات تفصیلی هزینه‌کرد سالانه</t>
  </si>
  <si>
    <t>فهرست هزینه‌ها</t>
  </si>
  <si>
    <t>جزئیات فهرست هزینه‌ها (موضع و هزینه‌کرد)</t>
  </si>
  <si>
    <t xml:space="preserve">جزئیات مرتبط با قراردادها </t>
  </si>
  <si>
    <t>فهرست قرارداد‌ها؛ (جزئیات):</t>
  </si>
  <si>
    <t>تاریخ (شروع و پایان قرارداد)</t>
  </si>
  <si>
    <t>موضوع قرارداد</t>
  </si>
  <si>
    <t>واحد متقاضی</t>
  </si>
  <si>
    <t>شرکت طرف قرارداد</t>
  </si>
  <si>
    <t>مبلغ قرارداد</t>
  </si>
  <si>
    <t>شماره رهگیری ثبت در سامانه قراردادهای کشور</t>
  </si>
  <si>
    <t>مناقصات و مزایدات</t>
  </si>
  <si>
    <t>فهرست آگهی‌های مناقصات و مزایدات</t>
  </si>
  <si>
    <t>اسامی شرکت کنندگان در مناقصات و مزایدات</t>
  </si>
  <si>
    <t>لینک قرارداد مناقصه و مزایده که منعقد شده است</t>
  </si>
  <si>
    <t>تفاهم‌نامه‌ها و موافقت‌نامه‌ها</t>
  </si>
  <si>
    <t>فهرست تفاهم‌نامه‌ها</t>
  </si>
  <si>
    <t>لینک منتهی به قرارداد برای هر تفاهم‌نامه</t>
  </si>
  <si>
    <t>فهرست توافق‌نامه‌ها؛ جزئیات:</t>
  </si>
  <si>
    <t>طرفین توافق‌نامه</t>
  </si>
  <si>
    <t>هدف، موضوع و محدوده کاری توافق‌نامه</t>
  </si>
  <si>
    <t>تعهدات مالی یا لینک قرارداد</t>
  </si>
  <si>
    <t>نقش‌ها و مسئولیت‌ها و تعهدات طرفین</t>
  </si>
  <si>
    <t>مدت اعتبار توافق‌نامه</t>
  </si>
  <si>
    <t>صلاحیت رسیدگی به اختلافات و قانون حاکم</t>
  </si>
  <si>
    <t>شرایط لغو تعهدات قراردادی و ضمانت اقدامات</t>
  </si>
  <si>
    <t>فهرست اموال، دارایی‌ها و بدهی‌ها</t>
  </si>
  <si>
    <t>فهرست اموال (منقول و غیر منقول)</t>
  </si>
  <si>
    <t>فهرست دارایی‌ها - یا ترازنامه</t>
  </si>
  <si>
    <t>فهرست بدهی‌ها - یا ترازنامه</t>
  </si>
  <si>
    <t>نشر کلیه اسناد مربوط به سفارش، اجرا و نتایج حاصل از پژوهش</t>
  </si>
  <si>
    <t>RFP</t>
  </si>
  <si>
    <t>لینک به قرارداد منعقد شده</t>
  </si>
  <si>
    <t>گزارش مراحل انجام کار همراه با تاریخ تحویل</t>
  </si>
  <si>
    <t>سوابق پژوهش‌های انجام شده طی 5 سال اخیر</t>
  </si>
  <si>
    <t>گزارش ارزیابی عملکرد</t>
  </si>
  <si>
    <t>معرفی شاخص‌های ارزیابی و شیوه ارزیابی</t>
  </si>
  <si>
    <t>سابقه 5 سال اخیر</t>
  </si>
  <si>
    <t>فهرست قوانین و مقررات سازمان</t>
  </si>
  <si>
    <t>فهرست کلی قوانین</t>
  </si>
  <si>
    <t>دسته‌بندی قوانین با توجه به وجه کاربرد</t>
  </si>
  <si>
    <t>فهرست مجوزهای اعطایی</t>
  </si>
  <si>
    <t>فهرست مجوزهای اعطایی به افراد حقیقی یا حقوقی</t>
  </si>
  <si>
    <t>فرآیند استخدام، تخصیص پست و ارتقاء</t>
  </si>
  <si>
    <t>توضیح فرآیند استخدام</t>
  </si>
  <si>
    <t>توضیح فرآیند ارتقا، جابجایی، گردش و...</t>
  </si>
  <si>
    <t>فهرست فراخوان‌های استخدامی</t>
  </si>
  <si>
    <t>سابقه فراخوان‌ها</t>
  </si>
  <si>
    <t>لیست افراد استخدام شده با بخشی از کد ملی</t>
  </si>
  <si>
    <t>بانک صورت جلسات</t>
  </si>
  <si>
    <t>قالب استانداد صورت جلسات؛ جزئیات:</t>
  </si>
  <si>
    <t>عنوان</t>
  </si>
  <si>
    <t>تاریخ</t>
  </si>
  <si>
    <t>دستور</t>
  </si>
  <si>
    <t>حاضرین</t>
  </si>
  <si>
    <t>مصوبات - بسته به نوع</t>
  </si>
  <si>
    <t>امضای حضار</t>
  </si>
  <si>
    <t>ردیف</t>
  </si>
  <si>
    <t>فهرست دستگاه‌ها</t>
  </si>
  <si>
    <t>وضعیت ارزیابی</t>
  </si>
  <si>
    <t>https://aro.gov.ir</t>
  </si>
  <si>
    <t>سازمان اداری و استخدامی کشور</t>
  </si>
  <si>
    <t>https://www.pmo.ir/</t>
  </si>
  <si>
    <t xml:space="preserve"> سازمان بنادر و دریانوردی</t>
  </si>
  <si>
    <t>https://ihio.gov.ir/</t>
  </si>
  <si>
    <t xml:space="preserve"> سازمان بیمه سلامت ایران</t>
  </si>
  <si>
    <t>https://www.sabteahval.ir/</t>
  </si>
  <si>
    <t xml:space="preserve"> سازمان ثبت احوال کشور</t>
  </si>
  <si>
    <t>https://doe.ir/</t>
  </si>
  <si>
    <t xml:space="preserve"> سازمان حفاظت محیط‌زیست</t>
  </si>
  <si>
    <t>https://ipo.ir/</t>
  </si>
  <si>
    <t xml:space="preserve"> سازمان خصوصي سازي</t>
  </si>
  <si>
    <t>http://isiri.gov.ir/</t>
  </si>
  <si>
    <t xml:space="preserve"> سازمان ملی استاندارد ایران</t>
  </si>
  <si>
    <t>https://www.irimo.ir/</t>
  </si>
  <si>
    <t xml:space="preserve"> سازمان هواشناسی کشور</t>
  </si>
  <si>
    <t>https://www.rai.ir/</t>
  </si>
  <si>
    <t xml:space="preserve"> شرکت راه آهن جمهوری اسلامی ایران</t>
  </si>
  <si>
    <t>https://www.pogc.ir/</t>
  </si>
  <si>
    <t xml:space="preserve"> شرکت نفت و گاز پارس</t>
  </si>
  <si>
    <t>https://www.mefa.ir/</t>
  </si>
  <si>
    <t xml:space="preserve"> وزارت امور اقتصادي و دارايي</t>
  </si>
  <si>
    <t>https://moi.ir/</t>
  </si>
  <si>
    <t xml:space="preserve"> وزارت کشور</t>
  </si>
  <si>
    <t>http://fa.pasteur.ac.ir/</t>
  </si>
  <si>
    <t>انستیتو پاستور</t>
  </si>
  <si>
    <t>http://www.isaar.ir/</t>
  </si>
  <si>
    <t>بنیاد شهید و امور ایثارگران</t>
  </si>
  <si>
    <t>https://www.bmn.ir/</t>
  </si>
  <si>
    <t xml:space="preserve">بنیاد ملی نخبگان </t>
  </si>
  <si>
    <t>https://www.centinsur.ir/</t>
  </si>
  <si>
    <t>بیمه مرکزی جمهوری اسلامی ایران</t>
  </si>
  <si>
    <t>https://www.itrc.ac.ir/</t>
  </si>
  <si>
    <t>پژوهشگاه ارتباطات و فناوری اطلاعات</t>
  </si>
  <si>
    <t>https://irandoc.ac.ir/</t>
  </si>
  <si>
    <t>پژوهشگاه علوم و فناوری اطلاعات (ایرانداک)</t>
  </si>
  <si>
    <t>https://isrc.ac.ir/</t>
  </si>
  <si>
    <t>پژوهشگاه فضایی ایران</t>
  </si>
  <si>
    <t>https://www.postbank.ir/</t>
  </si>
  <si>
    <t>پست بانک ایران</t>
  </si>
  <si>
    <t>http://acecr.ac.ir/</t>
  </si>
  <si>
    <t>جهاد دانشگاهی</t>
  </si>
  <si>
    <t>https://hozehonari.ir/</t>
  </si>
  <si>
    <t>حوزه هنری سازمان تبلیغات اسلامی</t>
  </si>
  <si>
    <t>http://www.irica.ir/Portal/Home/?4696/%DA%A9%D8%AF%DB%8C%D9%86%DA%AF</t>
  </si>
  <si>
    <t>خدمات گمرک جمهوری اسلامی ایران</t>
  </si>
  <si>
    <t>http://www.nlai.ir/</t>
  </si>
  <si>
    <t>سازمان اسناد و كتابخانه ملي ايران</t>
  </si>
  <si>
    <t>https://www.laoi.ir/</t>
  </si>
  <si>
    <t>سازمان امور اراضی کشور</t>
  </si>
  <si>
    <t>https://www.saorg.ir/</t>
  </si>
  <si>
    <t>سازمان امور دانشجویان</t>
  </si>
  <si>
    <t>https://www.ashayer.ir/</t>
  </si>
  <si>
    <t>سازمان امور عشایر ایران</t>
  </si>
  <si>
    <t>http://www.intamedia.ir/</t>
  </si>
  <si>
    <t>سازمان امور مالیاتی</t>
  </si>
  <si>
    <t>http://csdeo.ir/</t>
  </si>
  <si>
    <t>سازمان اموزش وپرورش استثنائي كشور</t>
  </si>
  <si>
    <t>https://www.ibto.ir/</t>
  </si>
  <si>
    <t>سازمان انتقال خون کشور</t>
  </si>
  <si>
    <t>https://www.aeoi.org.ir/portal/home/</t>
  </si>
  <si>
    <t>سازمان انرژی اتمی</t>
  </si>
  <si>
    <t>http://www.satba.gov.ir/</t>
  </si>
  <si>
    <t>سازمان انرژی های تجدیدپذیر و بهره وری انرژی برق (ساتبا)</t>
  </si>
  <si>
    <t>https://www.115.ir/</t>
  </si>
  <si>
    <t>سازمان اورژانس کشور</t>
  </si>
  <si>
    <t>https://www.oghaf.ir/</t>
  </si>
  <si>
    <t>سازمان اوقاف و امور خیریه</t>
  </si>
  <si>
    <t>http://www.irantvto.ir/</t>
  </si>
  <si>
    <t>سازمان آموزش فنی و حرفه ای کشور</t>
  </si>
  <si>
    <t>https://www.mporg.ir/</t>
  </si>
  <si>
    <t>سازمان برنامه و بودجه</t>
  </si>
  <si>
    <t>http://www.behzisti.ir/</t>
  </si>
  <si>
    <t>سازمان بهزیستی کل کشور</t>
  </si>
  <si>
    <t>https://www.lmo.ir/</t>
  </si>
  <si>
    <t>سازمان پزشکی قانونی</t>
  </si>
  <si>
    <t>https://irost.org/</t>
  </si>
  <si>
    <t>سازمان پژوهش های علمی و صنعتی</t>
  </si>
  <si>
    <t>http://oerp.ir/</t>
  </si>
  <si>
    <t>سازمان پژوهش و برنامه‌ريزي آموزشی</t>
  </si>
  <si>
    <t>https://www.tamin.ir/</t>
  </si>
  <si>
    <t>سازمان تأمین اجتماعی</t>
  </si>
  <si>
    <t>http://ido.ir/</t>
  </si>
  <si>
    <t>سازمان تبلیغات اسلامی</t>
  </si>
  <si>
    <t>https://www.tazirat.gov.ir/</t>
  </si>
  <si>
    <t>سازمان تعزیرات حکومتی</t>
  </si>
  <si>
    <t>https://www.cra.ir/</t>
  </si>
  <si>
    <t>سازمان تنظیم مقررات و ارتباطات رادیویی</t>
  </si>
  <si>
    <t>https://tpo.ir/</t>
  </si>
  <si>
    <t>سازمان توسعه تجارت ایران</t>
  </si>
  <si>
    <t>http://imidro.gov.ir/</t>
  </si>
  <si>
    <t>سازمان توسعه و نوسازی معادن و صنایع معدنی(ایمیدور)</t>
  </si>
  <si>
    <t>https://www.tamliki.ir/</t>
  </si>
  <si>
    <t>سازمان جمع آوری و فروش اموال تملیکی</t>
  </si>
  <si>
    <t>https://www.frw.ir/</t>
  </si>
  <si>
    <t>سازمان جنگل ها، مراتع و آبخیزداری کشور</t>
  </si>
  <si>
    <t>https://www.irantea.org/</t>
  </si>
  <si>
    <t>سازمان چای کشور</t>
  </si>
  <si>
    <t>https://www.haj.ir/</t>
  </si>
  <si>
    <t>سازمان حج و زیارت</t>
  </si>
  <si>
    <t>https://audit.org.ir/</t>
  </si>
  <si>
    <t>سازمان حسابرسی</t>
  </si>
  <si>
    <t>https://ppo.ir/</t>
  </si>
  <si>
    <t>سازمان حفظ نباتات کشور</t>
  </si>
  <si>
    <t>https://cppo.mimt.gov.ir/</t>
  </si>
  <si>
    <t>سازمان حمایت مصرف­کنندگان و تولیدکنندگان</t>
  </si>
  <si>
    <t>https://ivo.ir/</t>
  </si>
  <si>
    <t>سازمان دامپزشکی کشور</t>
  </si>
  <si>
    <t>http://rmto.ir/</t>
  </si>
  <si>
    <t>سازمان راهداري و حمل و نقل جاده اي</t>
  </si>
  <si>
    <t>https://gsi.ir/</t>
  </si>
  <si>
    <t>سازمان زمین‌شناسی و اکتشافات معدنی کشور</t>
  </si>
  <si>
    <t>https://investiniran.ir/fa-ir/</t>
  </si>
  <si>
    <t>سازمان سرمايه گذاري و كمكهاي اقتصادي و فني ايران</t>
  </si>
  <si>
    <t>http://www.sanjesh.org/</t>
  </si>
  <si>
    <t>سازمان سنجش کشور</t>
  </si>
  <si>
    <t>https://imo.org.ir/</t>
  </si>
  <si>
    <t>سازمان شهرداری ها و دهیاری های کشور</t>
  </si>
  <si>
    <t>http://www.shilat.com/</t>
  </si>
  <si>
    <t>سازمان شیلات ایران</t>
  </si>
  <si>
    <t>https://isipo.ir/</t>
  </si>
  <si>
    <t>سازمان صنايع كوچك و شهرك هاي صنعتي ايران</t>
  </si>
  <si>
    <t>https://www.fda.gov.ir/</t>
  </si>
  <si>
    <t>سازمان غذا و دارو</t>
  </si>
  <si>
    <t>https://isa.ir/</t>
  </si>
  <si>
    <t>سازمان فضایی ایران</t>
  </si>
  <si>
    <t>https://ito.gov.ir/</t>
  </si>
  <si>
    <t>سازمان فناوری اطلاعات ایران</t>
  </si>
  <si>
    <t>https://cobi.ir/</t>
  </si>
  <si>
    <t>سازمان مجري ساختمانها و تأسيسات دولتي و عمومي</t>
  </si>
  <si>
    <t>https://medu.ir/fa?ocode=1000001148</t>
  </si>
  <si>
    <t>سازمان مدارس غيردولتي و مشاركت‌هاي مردمي و خانواده</t>
  </si>
  <si>
    <t>https://ndmo.ir/</t>
  </si>
  <si>
    <t>سازمان مدیریت بحران کشور</t>
  </si>
  <si>
    <t>https://corc.ir/</t>
  </si>
  <si>
    <t>سازمان مرکزی تعاون روستایی ایران</t>
  </si>
  <si>
    <t>http://samt.ac.ir/</t>
  </si>
  <si>
    <t>سازمان مطالعه و تدوین کتب علوم انسانی دانشگاهها (سمت)</t>
  </si>
  <si>
    <t>https://www.npo.gov.ir/</t>
  </si>
  <si>
    <t>سازمان ملی بهره وری ایران</t>
  </si>
  <si>
    <t>http://nlho.ir/</t>
  </si>
  <si>
    <t>سازمان ملی زمین و مسکن</t>
  </si>
  <si>
    <t>http://www.iranvc.ir/</t>
  </si>
  <si>
    <t>سازمان نظام دامپزشکی</t>
  </si>
  <si>
    <t>https://agrieng.org/</t>
  </si>
  <si>
    <t>سازمان نظام مهندسی کشاورزی و منابع طبیعی</t>
  </si>
  <si>
    <t>https://www.ncc.gov.ir/</t>
  </si>
  <si>
    <t>سازمان نقشه برداری کشور</t>
  </si>
  <si>
    <t>http://dres.ir/fa</t>
  </si>
  <si>
    <t>سازمان نوسازی، توسعه و تجهیز مدارس کشور</t>
  </si>
  <si>
    <t>http://www.hadafmandi.ir/</t>
  </si>
  <si>
    <t>سازمان هدفمندسازی یارانه ها</t>
  </si>
  <si>
    <t>https://www.cao.ir/</t>
  </si>
  <si>
    <t>سازمان هواپیمایی کشوری</t>
  </si>
  <si>
    <t>https://www.payamaviation.ir/</t>
  </si>
  <si>
    <t>شركت خدمات هوايي و منطقه ويژه اقتصادي پيام</t>
  </si>
  <si>
    <t>https://www.ioptc.ir/</t>
  </si>
  <si>
    <t>شركت خطوط لوله و مخابرات نفت ايران</t>
  </si>
  <si>
    <t>https://niordc.ir/</t>
  </si>
  <si>
    <t>شركت مادر تخصصي پالايش و پخش فراورده هاي نفتي ايران</t>
  </si>
  <si>
    <t>https://www.ific.org.ir/</t>
  </si>
  <si>
    <t>شركت مادر تخصصي سرمايه گذاريهاي خارجي ايران</t>
  </si>
  <si>
    <t>https://www.nipc.ir/</t>
  </si>
  <si>
    <t>شركت ملي صنايع پتروشيمي ايران</t>
  </si>
  <si>
    <t>http://www.nioec.ir/</t>
  </si>
  <si>
    <t>شركت ملي مهندسي و ساختمان نفت ايران</t>
  </si>
  <si>
    <t>https://www.tic.ir/</t>
  </si>
  <si>
    <t>شرکت ارتباطات زیرساخت</t>
  </si>
  <si>
    <t>http://www.nigtc.ir/</t>
  </si>
  <si>
    <t>شرکت انتقال گاز</t>
  </si>
  <si>
    <t>https://www.tsml.ir/fa/</t>
  </si>
  <si>
    <t>شرکت آزمایشگاه فنی و مکانیک خاک</t>
  </si>
  <si>
    <t>https://udrc.ir/</t>
  </si>
  <si>
    <t>شرکت باز آفرینی شهری</t>
  </si>
  <si>
    <t>http://gtc.ir/</t>
  </si>
  <si>
    <t>شرکت بازرگانی دولتی ایران</t>
  </si>
  <si>
    <t>https://igcc.ir/</t>
  </si>
  <si>
    <t>شرکت بازرگانی گاز ایران</t>
  </si>
  <si>
    <t>http://www.iotco.ir/</t>
  </si>
  <si>
    <t>شرکت پایانه های نفتی ایران</t>
  </si>
  <si>
    <t>https://www.post.ir/</t>
  </si>
  <si>
    <t>شرکت پست جمهوری اسلامی ایران</t>
  </si>
  <si>
    <t>https://www.iranslal.com/</t>
  </si>
  <si>
    <t>شرکت پشتیبانی امور دام کشور</t>
  </si>
  <si>
    <t>https://www.tavanir.org.ir/</t>
  </si>
  <si>
    <t>شرکت توانیر- شرکتهای توزیع نیروی برق</t>
  </si>
  <si>
    <t>https://www.tpph.ir/</t>
  </si>
  <si>
    <t>شرکت تولید نیروی برق حرارتی</t>
  </si>
  <si>
    <t>http://iraninsurance.ir/</t>
  </si>
  <si>
    <t>شرکت سهامی بیمه ایران</t>
  </si>
  <si>
    <t>https://www.iranfair.com/</t>
  </si>
  <si>
    <t>شرکت سهامی نمایشگاههای بین المللی جمهوری اسلامی ایران</t>
  </si>
  <si>
    <t>https://www.ikac.ir/corporate/</t>
  </si>
  <si>
    <t>شرکت شهر فرودگاهی امام خمینی (ره)</t>
  </si>
  <si>
    <t>https://www.airport.ir/</t>
  </si>
  <si>
    <t>شرکت فرودگاه ها و ناوبری هوائی ایران</t>
  </si>
  <si>
    <t>https://www.cdtic.ir/</t>
  </si>
  <si>
    <t>شرکت مادر تخصصی ساخت و توسعه زیربناهای حمل و نقل کشور</t>
  </si>
  <si>
    <t>https://www.ntdc.ir/</t>
  </si>
  <si>
    <t>شرکت مادر تخصصی عمران شهرهای جدید و توابع</t>
  </si>
  <si>
    <t>https://www.igmc.ir/</t>
  </si>
  <si>
    <t>شرکت مدیریت شبکه برق ایران</t>
  </si>
  <si>
    <t>https://www.nidc.ir/</t>
  </si>
  <si>
    <t>شرکت ملی حفاری</t>
  </si>
  <si>
    <t>https://www.nigc.ir/</t>
  </si>
  <si>
    <t>شرکت ملی گاز</t>
  </si>
  <si>
    <t>https://www.nioc.ir/</t>
  </si>
  <si>
    <t>شرکت ملی نفت</t>
  </si>
  <si>
    <t>https://www.nisoc.ir/</t>
  </si>
  <si>
    <t>شرکت منابع نفت خیز جنوب</t>
  </si>
  <si>
    <t>https://www.nigceng.ir/</t>
  </si>
  <si>
    <t>شرکت مهندسی و توسعه گاز ایران</t>
  </si>
  <si>
    <t>https://pedec.ir/</t>
  </si>
  <si>
    <t>شرکت مهندسی و توسعه نفت</t>
  </si>
  <si>
    <t>http://www.kepco.ir/</t>
  </si>
  <si>
    <t>شرکت نفت خزر</t>
  </si>
  <si>
    <t>http://www.iooc.co.ir/</t>
  </si>
  <si>
    <t>شرکت نفت فلات قاره</t>
  </si>
  <si>
    <t>https://icofc.ir/</t>
  </si>
  <si>
    <t>شرکت نفت مناطق مرکزی</t>
  </si>
  <si>
    <t>http://aogc.ir/</t>
  </si>
  <si>
    <t>شرکت نفت و گاز اروندان</t>
  </si>
  <si>
    <t>https://www.cspf.ir/</t>
  </si>
  <si>
    <t>صندوق بازنشستگی کشوری</t>
  </si>
  <si>
    <t>http://www.airdfh.ir/</t>
  </si>
  <si>
    <t>صندوق حمایت از تحقیقات و توسعه صنایع الکترونیک</t>
  </si>
  <si>
    <t>https://swf.ir/</t>
  </si>
  <si>
    <t>صندوق رفاه دانشجویان</t>
  </si>
  <si>
    <t>http://srd.behdasht.gov.ir/</t>
  </si>
  <si>
    <t>صندوق رفاه دانشجویان وزارت بهداشت</t>
  </si>
  <si>
    <t>https://egfi.ir/</t>
  </si>
  <si>
    <t>صندوق ضمانت صادرات ایران</t>
  </si>
  <si>
    <t>https://kpf.ir/</t>
  </si>
  <si>
    <t>کانون پرورش فکری کودکان و نوجوانان</t>
  </si>
  <si>
    <t>http://www.wrm.ir/</t>
  </si>
  <si>
    <t>مدیریت منابع آب ایران</t>
  </si>
  <si>
    <t>https://www.amar.org.ir/</t>
  </si>
  <si>
    <t>مرکز آمار ایران</t>
  </si>
  <si>
    <t>https://www.smtc.ac.ir/</t>
  </si>
  <si>
    <t>مرکز آموزش مدیریت دولتی</t>
  </si>
  <si>
    <t>https://www.bhrc.ac.ir/</t>
  </si>
  <si>
    <t>مرکز تحقیقات راه، مسکن و شهرسازی</t>
  </si>
  <si>
    <t>https://www.nrisp.ac.ir/</t>
  </si>
  <si>
    <t>مرکز تحقیقات سیاست علمی کشور</t>
  </si>
  <si>
    <t>http://www.ecommerce.gov.ir/</t>
  </si>
  <si>
    <t>مرکز توسعه تجارت الکترونیکی</t>
  </si>
  <si>
    <t>http://isti.ir/</t>
  </si>
  <si>
    <t>معاونت علمی و فناوری ریاست جمهوری</t>
  </si>
  <si>
    <t>https://www.nww.ir/</t>
  </si>
  <si>
    <t>مهندسی آب و فاضلاب کشور</t>
  </si>
  <si>
    <t>https://inmost.ir/</t>
  </si>
  <si>
    <t>موزه علم و فناوری</t>
  </si>
  <si>
    <t>https://irphe.ac.ir/</t>
  </si>
  <si>
    <t>موسسه پژوهش و برنامه ریزی آموزش عالی</t>
  </si>
  <si>
    <t>https://www.ict.gov.ir/</t>
  </si>
  <si>
    <t>وزارت ارتباطات و فناوری اطلاعات</t>
  </si>
  <si>
    <t>https://mfa.gov.ir/</t>
  </si>
  <si>
    <t>وزارت امور خارجه</t>
  </si>
  <si>
    <t>https://www.medu.ir/</t>
  </si>
  <si>
    <t>وزارت آموزش و پرورش</t>
  </si>
  <si>
    <t>http://behdasht.gov.ir/</t>
  </si>
  <si>
    <t>وزارت بهداشت و درمان و آموزش پزشکی</t>
  </si>
  <si>
    <t>https://www.mcls.gov.ir/</t>
  </si>
  <si>
    <t>وزارت تعاون، کار و رفاه اجتماعی</t>
  </si>
  <si>
    <t>https://www.maj.ir/</t>
  </si>
  <si>
    <t>وزارت جهاد کشاورزی</t>
  </si>
  <si>
    <t>https://www.justice.ir</t>
  </si>
  <si>
    <t>وزارت دادگستری</t>
  </si>
  <si>
    <t>https://www.mrud.ir/</t>
  </si>
  <si>
    <t>وزارت راه و شهرسازی</t>
  </si>
  <si>
    <t>https://www.mimt.gov.ir/</t>
  </si>
  <si>
    <t>وزارت صنعت ، معدن و تجارت</t>
  </si>
  <si>
    <t>https://www.msrt.ir/</t>
  </si>
  <si>
    <t>وزارت علوم ، تحقیقات و فناوری</t>
  </si>
  <si>
    <t>https://www.farhang.gov.ir/</t>
  </si>
  <si>
    <t>وزارت فرهنگ و ارشاد اسلامي</t>
  </si>
  <si>
    <t>https://www.mcth.ir/</t>
  </si>
  <si>
    <t>وزارت میراث فرهنگی، صنایع دستی و گردشگری</t>
  </si>
  <si>
    <t>https://www.mop.ir/</t>
  </si>
  <si>
    <t>وزارت نفت</t>
  </si>
  <si>
    <t>https://moe.gov.ir/</t>
  </si>
  <si>
    <t>وزارت نیرو</t>
  </si>
  <si>
    <t>http://msy.gov.ir/</t>
  </si>
  <si>
    <t>وزارت ورزش و جوانان</t>
  </si>
  <si>
    <t>https://www.inif.ir/</t>
  </si>
  <si>
    <t>صندوق نوآوری و شکوفایی</t>
  </si>
  <si>
    <t>http://cinema-org.ir/</t>
  </si>
  <si>
    <t>سازمان امور سینمایی و سمعی و بصری</t>
  </si>
  <si>
    <t>https://www.medu.ir/fa?ocode=1000000824</t>
  </si>
  <si>
    <t>سازمان نهضت سواد آموزی</t>
  </si>
  <si>
    <t>https://www.cbi.ir/</t>
  </si>
  <si>
    <t>بانک مرکزی</t>
  </si>
  <si>
    <t>http://www.vazifeh.police.ir/</t>
  </si>
  <si>
    <t>وظیفه عمومی نیروی انتظامی جمهوری اسلامی ایران</t>
  </si>
  <si>
    <t>33841c496888</t>
  </si>
  <si>
    <t>J1839hahTaq8</t>
  </si>
  <si>
    <t>83hC344863c3</t>
  </si>
  <si>
    <t>Z84aC1q433c3</t>
  </si>
  <si>
    <t>3ha44oqqT383</t>
  </si>
  <si>
    <t>cZ88O3O1o4TO</t>
  </si>
  <si>
    <t>OZ4884hhO9hT</t>
  </si>
  <si>
    <t>C3Za8atO83C3</t>
  </si>
  <si>
    <t>6o3h1C3h843t</t>
  </si>
  <si>
    <t>3311Z3313398</t>
  </si>
  <si>
    <t>6o33ZZO94389</t>
  </si>
  <si>
    <t>4T8O3O94Zo34</t>
  </si>
  <si>
    <t>4qhtF8399FO1</t>
  </si>
  <si>
    <t>aqF4188cZO1Z</t>
  </si>
  <si>
    <t>aJ386ao3ac89</t>
  </si>
  <si>
    <t>83933aJJ38T3</t>
  </si>
  <si>
    <t>4O81Z8cq4ao3</t>
  </si>
  <si>
    <t>31h939t9T839</t>
  </si>
  <si>
    <t>6FT8c86o3933</t>
  </si>
  <si>
    <t>Z38a3aa6C1oJ</t>
  </si>
  <si>
    <t>9JqZ1363O3Jt</t>
  </si>
  <si>
    <t>ZOZqhhh8c814</t>
  </si>
  <si>
    <t>oO33o8q34FcO</t>
  </si>
  <si>
    <t>3831c384O84h</t>
  </si>
  <si>
    <t>8q891q338F81</t>
  </si>
  <si>
    <t>9J8q1Cca8F1C</t>
  </si>
  <si>
    <t>9TJZO4ta4Jhq</t>
  </si>
  <si>
    <t>aTq6t93C93Z6</t>
  </si>
  <si>
    <t>4tc6Z6h39hCF</t>
  </si>
  <si>
    <t>8qochZ4148q4</t>
  </si>
  <si>
    <t>38athFJa4Fh3</t>
  </si>
  <si>
    <t>8cC3TT33Ch1t</t>
  </si>
  <si>
    <t>J9oh98hc8aTt</t>
  </si>
  <si>
    <t>88O98caZ8cZO</t>
  </si>
  <si>
    <t>333q8F9T833Z</t>
  </si>
  <si>
    <t>cJc43J9Tqa4F</t>
  </si>
  <si>
    <t>otc9Tt13To3t</t>
  </si>
  <si>
    <t>8Ch13t3333J1</t>
  </si>
  <si>
    <t>Oh8641O46Jo4</t>
  </si>
  <si>
    <t>Za3hF9J3qZ94</t>
  </si>
  <si>
    <t>o3C8t163c8OZ</t>
  </si>
  <si>
    <t>498FO4ZTT69J</t>
  </si>
  <si>
    <t>qJ9qTcOc4q39</t>
  </si>
  <si>
    <t>cqZ3oT88633T</t>
  </si>
  <si>
    <t>Oq49c3OaJZ16</t>
  </si>
  <si>
    <t>9qqa69h3qo4F</t>
  </si>
  <si>
    <t>8FhF3cFC9T48</t>
  </si>
  <si>
    <t>Jq34618oT984</t>
  </si>
  <si>
    <t>3t8643oqF81c</t>
  </si>
  <si>
    <t>4cqO8h98haa6</t>
  </si>
  <si>
    <t>3c4a8Th3q46a</t>
  </si>
  <si>
    <t>888F8c3OF38F</t>
  </si>
  <si>
    <t>hqO3O68Jh3cZ</t>
  </si>
  <si>
    <t>88a84989ooo3</t>
  </si>
  <si>
    <t>F38taJZ984o6</t>
  </si>
  <si>
    <t>FF3hZFCohTO6</t>
  </si>
  <si>
    <t>o8O98q19O36q</t>
  </si>
  <si>
    <t>Ct843q9398hC</t>
  </si>
  <si>
    <t>334tFTTt64JJ</t>
  </si>
  <si>
    <t>tF4O8h1Z8Fo9</t>
  </si>
  <si>
    <t>9434hC36O4aO</t>
  </si>
  <si>
    <t>84ChFt8F9464</t>
  </si>
  <si>
    <t>9O83Fq9Ft4aZ</t>
  </si>
  <si>
    <t>c9a98CZ4J8Z1</t>
  </si>
  <si>
    <t>Z968O33aaaaJ</t>
  </si>
  <si>
    <t>q3983a9qTt3a</t>
  </si>
  <si>
    <t>3h3h9a6COo38</t>
  </si>
  <si>
    <t>93Zh1t14aTTJ</t>
  </si>
  <si>
    <t>o684F3a1to91</t>
  </si>
  <si>
    <t>h3C184o83843</t>
  </si>
  <si>
    <t>o893h38o8c48</t>
  </si>
  <si>
    <t>818tJO9T889T</t>
  </si>
  <si>
    <t>h41CcJOtZTa3</t>
  </si>
  <si>
    <t>Cth3t8T1a8co</t>
  </si>
  <si>
    <t>6a8Cc96a9h83</t>
  </si>
  <si>
    <t>T39o1JJcc1Jh</t>
  </si>
  <si>
    <t>383869c8aa4F</t>
  </si>
  <si>
    <t>9J898969Foc3</t>
  </si>
  <si>
    <t>c946h48ch4Ja</t>
  </si>
  <si>
    <t>oZ6418ha4hO4</t>
  </si>
  <si>
    <t>31c3t49694aT</t>
  </si>
  <si>
    <t>39a641CCOTOt</t>
  </si>
  <si>
    <t>a1q4hO49994Z</t>
  </si>
  <si>
    <t>93a338833CJC</t>
  </si>
  <si>
    <t>J18htcah46oh</t>
  </si>
  <si>
    <t>COc1tO69OZ3c</t>
  </si>
  <si>
    <t>93Jt3t3ahZZ8</t>
  </si>
  <si>
    <t>J9h133To4h63</t>
  </si>
  <si>
    <t>q89Th83aOoC1</t>
  </si>
  <si>
    <t>88T39oTtq6TC</t>
  </si>
  <si>
    <t>Z43Ta9c31T3C</t>
  </si>
  <si>
    <t>tC6138Tc943h</t>
  </si>
  <si>
    <t>6F3T3FF86Cto</t>
  </si>
  <si>
    <t>ah99C3o16346</t>
  </si>
  <si>
    <t>3833h98c883F</t>
  </si>
  <si>
    <t>9q8c48CtFJZ1</t>
  </si>
  <si>
    <t>C3tqJtCO9T18</t>
  </si>
  <si>
    <t>3h44htq389ho</t>
  </si>
  <si>
    <t>ZT44F8ZtaCh4</t>
  </si>
  <si>
    <t>13o8h68O1T36</t>
  </si>
  <si>
    <t>ToTO38TZ338C</t>
  </si>
  <si>
    <t>99a6J38ZoaoJ</t>
  </si>
  <si>
    <t>t33186Fc13a3</t>
  </si>
  <si>
    <t>9qo846aO6883</t>
  </si>
  <si>
    <t>q9o6CC98689h</t>
  </si>
  <si>
    <t>9Fqt33O84939</t>
  </si>
  <si>
    <t>443a39Jat839</t>
  </si>
  <si>
    <t>qJ4J333Zc44O</t>
  </si>
  <si>
    <t>393aZ938toJa</t>
  </si>
  <si>
    <t>83c394TZ44O8</t>
  </si>
  <si>
    <t>3a38toC8oo9t</t>
  </si>
  <si>
    <t>o8ocZ6ttJ444</t>
  </si>
  <si>
    <t>8caq833F8q91</t>
  </si>
  <si>
    <t>16338tFcaF34</t>
  </si>
  <si>
    <t>3oZ869Ca84t3</t>
  </si>
  <si>
    <t>38h33a838Z8o</t>
  </si>
  <si>
    <t>8TFTh483OF4T</t>
  </si>
  <si>
    <t>9368tFqFac9a</t>
  </si>
  <si>
    <t>q98oa34ha181</t>
  </si>
  <si>
    <t>8FT43c8thJ8o</t>
  </si>
  <si>
    <t>F89t9oocc38O</t>
  </si>
  <si>
    <t>8493h34883Z8</t>
  </si>
  <si>
    <t>64883O34c83C</t>
  </si>
  <si>
    <t>tqTO3a9a84TO</t>
  </si>
  <si>
    <t>18883q3838JJ</t>
  </si>
  <si>
    <t>ZF938qZ3c8Ct</t>
  </si>
  <si>
    <t>8139FO4CqT33</t>
  </si>
  <si>
    <t>aJ888813333o</t>
  </si>
  <si>
    <t>8O8Z99hT8aT8</t>
  </si>
  <si>
    <t>F9TZ183a48o9</t>
  </si>
  <si>
    <t>FF4ChoFt4339</t>
  </si>
  <si>
    <t>t9a6caaZa3TO</t>
  </si>
  <si>
    <t>OZ4CTZh31836</t>
  </si>
  <si>
    <t>Z8ZqCcF3833c</t>
  </si>
  <si>
    <t>433aOJoCo893</t>
  </si>
  <si>
    <t>ZF49C8Jo9889</t>
  </si>
  <si>
    <t>T18F3F8c8q48</t>
  </si>
  <si>
    <t>3FaqZT484a38</t>
  </si>
  <si>
    <t>1J341Tc66hh1</t>
  </si>
  <si>
    <t>o3tO9tJ36463</t>
  </si>
  <si>
    <t>83oc8tZF8J9t</t>
  </si>
  <si>
    <t>Cc389aFh3T1Z</t>
  </si>
  <si>
    <t>88O4348CqJ3C</t>
  </si>
  <si>
    <t>t3ZOJ89C4Z86</t>
  </si>
  <si>
    <t>OJT4cJFC6389</t>
  </si>
  <si>
    <t>4qO4838FJ3JZ</t>
  </si>
  <si>
    <t>دستگاه ---&gt;</t>
  </si>
  <si>
    <t>تارنما ---&gt;</t>
  </si>
  <si>
    <t>https://www.justice.ir/</t>
  </si>
  <si>
    <t>تاریخ ارزیابی ---&gt;</t>
  </si>
  <si>
    <t>تاریخ ارزیابی</t>
  </si>
  <si>
    <t>1400-03-14</t>
  </si>
  <si>
    <t>1400-02-07</t>
  </si>
  <si>
    <t>1400-03-21</t>
  </si>
  <si>
    <t>1400-03-20</t>
  </si>
  <si>
    <t>1400-02-09</t>
  </si>
  <si>
    <t>1400-01-30</t>
  </si>
  <si>
    <t>1400-02-10</t>
  </si>
  <si>
    <t>1400-02-11</t>
  </si>
  <si>
    <t>1400-03-22</t>
  </si>
  <si>
    <t>1400-02-12</t>
  </si>
  <si>
    <t>1400-02-13</t>
  </si>
  <si>
    <t>1400-03-15</t>
  </si>
  <si>
    <t>1400-02-22</t>
  </si>
  <si>
    <t>1400-02-24</t>
  </si>
  <si>
    <t>1400-02-29</t>
  </si>
  <si>
    <t>1400-02-30</t>
  </si>
  <si>
    <t>1400-03-01</t>
  </si>
  <si>
    <t>1400-03-02</t>
  </si>
  <si>
    <t>سنجه‌ها ---&gt;</t>
  </si>
  <si>
    <t>ماشین‌خوان</t>
  </si>
  <si>
    <t xml:space="preserve">دانلود </t>
  </si>
  <si>
    <t>به روز</t>
  </si>
  <si>
    <t>رایگان</t>
  </si>
  <si>
    <t>لینک</t>
  </si>
  <si>
    <t>https://www.ict.gov.ir/fa/companies/history-%d8%aa%d8%a7%d8%b1%db%8c%d8%ae%da%86%d9%87</t>
  </si>
  <si>
    <t>https://www.mefa.ir/fa-IR/mefa/5081/page/%D9%85%D8%B9%D8%B1%D9%81%DB%8C-%D9%88%D8%B2%D8%A7%D8%B1%D8%AA%D8%AE%D8%A7%D9%86%D9%87-#</t>
  </si>
  <si>
    <t>https://mfa.gov.ir/portal/organizationpersons</t>
  </si>
  <si>
    <t>https://www.medu.ir/fa/assistant-council?ocode=100010876</t>
  </si>
  <si>
    <t>https://behdasht.gov.ir/%D9%85%D8%B9%D8%B1%D9%81%DB%8C-%D9%88%D8%B2%DB%8C%D8%B1-%D9%88-%D9%85%D8%B9%D8%A7%D9%88%D9%86%DB%8C%D9%86#</t>
  </si>
  <si>
    <t>https://www.mcls.gov.ir/fa/aboutus/managers-%d9%85%d8%b9%d8%b1%d9%81%db%8c-%d9%85%d8%af%db%8c%d8%b1%d8%a7%d9%86</t>
  </si>
  <si>
    <t>https://www.justice.ir/Portal/View/Print.aspx?PageId=b00c3cdc-98b4-4131-ad98-97c190d2f78f&amp;WebpartId=cbede233-84c7-4579-a781-9e2226570d60</t>
  </si>
  <si>
    <t>https://www.mrud.ir/%D9%86%DB%8C%D8%B1%D9%88%DB%8C-%D8%A7%D9%86%D8%B3%D8%A7%D9%86%DB%8C#69329--</t>
  </si>
  <si>
    <t>https://www.mimt.gov.ir/fa/general_content/107777-%D9%85%D8%B9%D8%B1%D9%81%DB%8C-%D9%85%D8%B9%D8%A7%D9%88%D9%86%DB%8C%D9%86-%D9%85%D8%B4%D8%A7%D9%88%D8%B1%DB%8C%D9%86.html</t>
  </si>
  <si>
    <t>https://www.msrt.ir/fa/page/856/%D8%B4%D8%B1%D8%AD-%D8%AD%D8%A7%D9%84-%D8%AF%DA%A9%D8%AA%D8%B1-%D9%85%D9%86%D8%B5%D9%88%D8%B1-%D8%BA%D9%84%D8%A7%D9%85%DB%8C-%D9%88%D8%B2%DB%8C%D8%B1-%D8%B9%D9%84%D9%88%D9%85-%D8%AA%D8%AD%D9%82%DB%8C%D9%82%D8%A7%D8%AA-%D9%88-%D9%81%D9%86%D8%A7%D9%88%D8%B1%DB%8C</t>
  </si>
  <si>
    <t>https://www.farhang.gov.ir/fa/intro/vozara</t>
  </si>
  <si>
    <t>https://www.mop.ir/portal/home/</t>
  </si>
  <si>
    <t>https://moe.gov.ir/%D9%88%D8%B2%D8%A7%D8%B1%D8%AA-%D9%86%D9%8A%D8%B1%D9%88/%D9%88%D8%B2%D8%B1%D8%A7%D9%8A-%D9%86%D9%8A%D8%B1%D9%88</t>
  </si>
  <si>
    <t>http://msy.gov.ir/general_content/686443-%D8%AF%D8%B1%D8%A8%D8%A7%D8%B1%D9%87-%D9%88%D8%B2%DB%8C%D8%B1.html?t=%D9%85%D8%AD%D8%AA%D9%88%D8%A7%DB%8C-%D8%B9%D9%85%D9%88%D9%85%DB%8C</t>
  </si>
  <si>
    <t>https://aro.gov.ir/32e5a4f5-457c-4928-9189-d867672a5f86/wid/6afd8813-4bc0-4e66-a9b9-b9066847fc0c/id/114e798a-ae80-49ad-a6fa-8b31dd6c1acd/%D9%85%D8%B9%D8%A7%D9%88%D9%86-%D8%B1%D8%A6%D9%8A%D8%B3-%D8%AC%D9%85%D9%87%D9%88%D8%B1-%D9%88-%D8%B1%D8%A6%D9%8A%D8%B3-%D8%B3%D8%A7%D8%B2%D9%85%D8%A7%D9%86</t>
  </si>
  <si>
    <t>https://www.maj.ir/Index.aspx?page_=form&amp;lang=1&amp;sub=0&amp;tempname=Main&amp;PageID=10</t>
  </si>
  <si>
    <t>https://www.mporg.ir/Portal/View/Page.aspx?PageId=fc2bcc2a-826e-4825-ac5a-175a7fcde12b&amp;t=22#</t>
  </si>
  <si>
    <t>https://www.npo.gov.ir/managers</t>
  </si>
  <si>
    <t>https://www.ncc.gov.ir/fa/news/227/%d8%aa%d9%85%d8%a7%d8%b3-%d9%85%d8%b3%d8%a6%d9%88%d9%84%d8%a7%d9%86</t>
  </si>
  <si>
    <t>https://www.amar.org.ir/-%D8%AF%D8%B1%D8%A8%D8%A7%D8%B1%D9%87-%D9%85%D8%B1%DA%A9%D8%B2-%D8%A2%D9%85%D8%A7%D8%B1-%D8%A7%DB%8C%D8%B1%D8%A7%D9%86/%D9%86%D9%85%D9%88%D8%AF%D8%A7%D8%B1-%D8%B3%D8%A7%D8%B2%D9%85%D8%A7%D9%86%DB%8C-%D9%85%D8%AF%DB%8C%D8%B1%D8%A7%D9%86/%D8%A7%D8%B7%D9%84%D8%A7%D8%B9%D8%A7%D8%AA-%D9%85%D8%AF%DB%8C%D8%B1%D8%A7%D9%86-%D9%85%D8%B1%DA%A9%D8%B2-2/agentType/ViewType/PropertyTypeID/1069</t>
  </si>
  <si>
    <t>https://www.smtc.ac.ir/632</t>
  </si>
  <si>
    <t>https://www.doe.ir/portal/home/?187313/%d9%85%d8%af%db%8c%d8%b1%d8%a7%d9%86-</t>
  </si>
  <si>
    <t>http://isiri.gov.ir/portal/home/?142448/%D8%A7%D8%B1%D8%AA%D8%A8%D8%A7%D8%B7-%D8%A8%D8%A7-%D9%85%D8%A7</t>
  </si>
  <si>
    <t>http://www.isaar.ir/vsdjfqeg9n9ue3fq%5Efzwb2e.sfu.html</t>
  </si>
  <si>
    <t>https://www.bmn.ir/fa-IR/%D9%87%DB%8C%D8%A7%D8%AA-%D8%A7%D9%85%D9%86%D8%A7%DB%8C-%D8%A8%D9%86%DB%8C%D8%A7%D8%AF/%D9%87%DB%8C%D8%A7%D8%AA-%D8%A7%D9%85%D9%86%D8%A7%DB%8C-%D8%A8%D9%86%DB%8C%D8%A7%D8%AF----</t>
  </si>
  <si>
    <t>http://acecr.ir/fa/page/84/%D9%87%DB%8C%D8%A7%D8%AA-%D8%B1%DB%8C%DB%8C%D8%B3%D9%87</t>
  </si>
  <si>
    <t>http://www.nlai.ir/documents/10184/0/%D8%B1%D8%B2%D9%88%D9%85%D9%87+%D9%86%D9%87%D8%A7%DB%8C%DB%8C+%D8%AF%DA%A9%D8%AA%D8%B1+%D8%A8%D8%B1%D9%88%D8%AC%D8%B1%D8%AF%DB%8C-+%D8%B1%DB%8C%D8%A7%D8%B3%D8%AA+%D8%B3%D8%A7%D8%B2%D9%85%D8%A7%D9%86/1d9319d1-1025-486f-b85f-cee234b7d382</t>
  </si>
  <si>
    <t>http://isti.ir/%D8%B3%D8%A7%D8%AE%D8%AA%D8%A7%D8%B1-%D8%B3%D8%A7%D8%B2%D9%85%D8%A7%D9%86%DB%8C</t>
  </si>
  <si>
    <t>https://www.vazifeh.police.ir/index.jsp?siteid=25&amp;fkeyid=&amp;siteid=25&amp;pageid=5137</t>
  </si>
  <si>
    <t>https://www.cra.ir/Portal/View/Page.aspx?PageId=3e77a5d8-59c4-4e49-98e2-a7733aca12e8</t>
  </si>
  <si>
    <t>https://isa.ir/fa/general_content/41674-%D9%85%D8%B9%D8%A7%D9%88%D9%86-%D9%88%D8%B2%DB%8C%D8%B1-%D8%B1%DB%8C%DB%8C%D8%B3-%D8%B3%D8%A7%D8%B2%D9%85%D8%A7%D9%86-%D9%81%D8%B6%D8%A7%DB%8C%DB%8C-%D8%A7%DB%8C%D8%B1%D8%A7%D9%86.html</t>
  </si>
  <si>
    <t>https://ito.gov.ir/home/addressbook#gp3</t>
  </si>
  <si>
    <t>https://www.payamaviation.ir/fa-IR/DouranPortal/4919/page/%D8%A2%D8%B4%D9%86%D8%A7%DB%8C%DB%8C-%D8%A8%D8%A7-%D9%85%D8%AF%DB%8C%D8%B1%D8%A7%D9%86</t>
  </si>
  <si>
    <t>https://www.tic.ir/fa/introduce/manager</t>
  </si>
  <si>
    <t>https://www.post.ir/fa-IR/PostPortal/17403/page/%D9%85%D8%B9%D8%A7%D9%88%D9%86-%D9%88%D8%B2%DB%8C%D8%B1%D8%8C-%D8%B1%D8%A6%D9%8A%D8%B3-%D9%87%D9%8A%D8%A7%D8%AA-%D9%85%D8%AF%D9%8A%D8%B1%D9%87-%D9%88-%D9%85%D8%AF%D9%8A%D8%B1%D8%B9%D8%A7%D9%85%D9%84-%D9%88-%D9%87%D9%8A%D8%A7%D8%AA-%D9%85%D8%AF%D9%8A%D8%B1%D9%87#</t>
  </si>
  <si>
    <t>https://isrc.ac.ir/%d8%a7%d8%b4%d9%86%d8%a7%db%8c%db%8c-%d8%a8%d8%a7-%d9%be%da%98%d9%88%d9%87%d8%b4%da%af%d8%a7%d9%87/%d8%b5%d9%81%d8%ad%d8%a7%d8%aa-%d8%ae%d8%a7%d8%b5-%d9%85%d8%b9%d8%b1%d9%81%db%8c/%d8%b1%d9%8a%db%8c%d8%b3-%d9%be%da%98%d9%88%d9%87%d8%b4%da%af%d8%a7%d9%87-%d9%81%d8%b6%d8%a7%db%8c%db%8c-%d8%a7%db%8c%d8%b1%d8%a7%d9%86</t>
  </si>
  <si>
    <t>https://www.postbank.ir/%D8%A8%D9%87%D8%B2%D8%A7%D8%AF-%D8%B4%DB%8C%D8%B1%DB%8C</t>
  </si>
  <si>
    <t>https://www.itrc.ac.ir/organization-unit/225/chart</t>
  </si>
  <si>
    <t>https://ipo.ir/%D8%A7%D8%B7%D9%84%D8%A7%D8%B9%D8%A7%D8%AA-%D9%85%D8%AF%DB%8C%D8%B1%D8%A7%D9%86-%D8%B3%D8%A7%D8%B2%D9%85%D8%A7%D9%86</t>
  </si>
  <si>
    <t>https://www.centinsur.ir/fa-IR/DouranPortal/4983/page/%D9%87%DB%8C%D8%A7%D8%AA-%D8%B9%D8%A7%D9%85%D9%84-</t>
  </si>
  <si>
    <t>https://www.irica.ir/cu_contacts/76992/76992.htm#a</t>
  </si>
  <si>
    <t>https://www.intamedia.ir/managers</t>
  </si>
  <si>
    <t>https://www.tamliki.ir/Organizational-organization</t>
  </si>
  <si>
    <t>https://audit.org.ir/WFrmCommitteeComment.aspx#komite1</t>
  </si>
  <si>
    <t>https://investiniran.ir/fa-ir/%D8%AA%D9%85%D8%A7%D8%B3-%D8%A8%D8%A7-%D9%85%D8%A7/%D8%AA%D9%85%D8%A7%D8%B3-%D8%A8%D8%A7-%D9%85%D8%AF%DB%8C%D8%B1%D8%A7%D9%86-%D9%88-%D9%85%D8%B4%D8%A7%D9%88%D8%B1%D8%A7%D9%86</t>
  </si>
  <si>
    <t>https://ific.org.ir/Pages/Board_of_Directors.aspx</t>
  </si>
  <si>
    <t>http://iraninsurance.ir/%D9%87%DB%8C%D8%A7%D8%AA-%D9%85%D8%AF%DB%8C%D8%B1%D9%87</t>
  </si>
  <si>
    <t>http://csdeo.ir/%D9%85%D8%B9%D8%B1%D9%81%DB%8C-%D8%B1%DB%8C%DB%8C%D8%B3-</t>
  </si>
  <si>
    <t>https://kpf.ir/%d8%b4%d9%88%d8%b1%d8%a7%db%8c-%d9%85%d8%b9%d8%a7%d9%88%d9%86%db%8c%d9%86</t>
  </si>
  <si>
    <t>https://www.ihio.gov.ir/%D9%86%DA%AF%D8%A7%D9%87%DB%8C-%D8%A8%D9%87-%D8%B3%D8%A7%D8%B2%D9%85%D8%A7%D9%86/%D9%85%D8%B9%D8%B1%D9%81%DB%8C-%D9%85%D8%AF%DB%8C%D8%B1%D8%A7%D9%86-%D9%88-%D9%85%D8%B3%D8%A6%D9%88%D9%84%DB%8C%D9%86</t>
  </si>
  <si>
    <t>http://fa.pasteur.ac.ir/%D8%B1%DB%8C%DB%8C%D8%B3-%D9%85%D9%88%D8%B3%D8%B3%D9%87</t>
  </si>
  <si>
    <t>https://www.ibto.ir/index.jsp?fkeyid=&amp;siteid=1&amp;pageid=585</t>
  </si>
  <si>
    <t>https://www.115.ir/index.php/head-manager</t>
  </si>
  <si>
    <t>https://www.fda.gov.ir/fa/%D8%AD%D9%88%D8%B2%D9%87-%D8%B1%DB%8C%D8%A7%D8%B3%D8%AA/%D8%AD%D9%88%D8%B2%D9%87-%D8%B1%DB%8C%D8%A7%D8%B3%D8%AA-%D8%B3%D8%A7%D8%B2%D9%85%D8%A7%D9%86-%D8%BA%D8%B0%D8%A7-%D9%88-%D8%AF%D8%A7%D8%B1%D9%88</t>
  </si>
  <si>
    <t>https://srd.behdasht.gov.ir/%D8%B1%D8%A6%DB%8C%D8%B3-%D8%B5%D9%86%D8%AF%D9%88%D9%82</t>
  </si>
  <si>
    <t>http://irantvto.ir/index.aspx?&amp;siteid=1&amp;pageid=4485&amp;picview=20</t>
  </si>
  <si>
    <t>https://www.behzisti.ir/news/345/%D9%85%D8%B9%D8%B1%D9%81%DB%8C-%D9%85%D8%B3%D8%A6%D9%88%D9%84%D8%A7%D9%86-%D8%B3%D8%AA%D8%A7%D8%AF%DB%8C-%D8%B3%D8%A7%D8%B2%D9%85%D8%A7%D9%86</t>
  </si>
  <si>
    <t>https://www.tamin.ir/html/item/2574</t>
  </si>
  <si>
    <t>https://www.cspf.ir/about-us/headquarters-managers/</t>
  </si>
  <si>
    <t>https://www.laoi.ir/page-main/fa/0/form/pId59</t>
  </si>
  <si>
    <t>https://www.ashayer.ir/index.aspx?fkeyid=&amp;siteid=1&amp;pageid=458</t>
  </si>
  <si>
    <t>https://frw.ir/02/fa/staticpages/page.aspx?tid=1495</t>
  </si>
  <si>
    <t>https://ppo.ir/fa-IR/DouranPortal/5220/page/%D9%85%D8%AF%DB%8C%D8%B1%D8%A7%D9%86-%D8%B3%D8%AA%D8%A7%D8%AF%DB%8C</t>
  </si>
  <si>
    <t>https://ivo.ir/%D9%85%D8%B9%D8%B1%D9%81%DB%8C-%D8%B1%DB%8C%DB%8C%D8%B3-%D9%88-%D9%85%D8%AF%DB%8C%D8%B1%D8%A7%D9%86-%DA%A9%D9%84</t>
  </si>
  <si>
    <t>http://www.shilat.com/site/personel.aspx</t>
  </si>
  <si>
    <t>https://corc.ir/Index.aspx?page_=form&amp;lang=1&amp;sub=0&amp;tempname=main&amp;PageID=12</t>
  </si>
  <si>
    <t>https://agrieng.org/%D9%BE%D8%B1%D8%B3%D9%86%D9%84-%D8%B3%D8%A7%D8%B2%D9%85%D8%A7%D9%86-%D9%85%D8%B1%DA%A9%D8%B2%DB%8C</t>
  </si>
  <si>
    <t>https://www.irantea.org/fa/Cshow6548.aspx</t>
  </si>
  <si>
    <t>https://www.iranslal.com/index.php/fa/pages/2017-03-14-07-07-53/2017-03-14-07-08-52.html</t>
  </si>
  <si>
    <t>https://www.lmo.ir/general_content/79516-%D8%B1%DB%8C%D8%A7%D8%B3%D8%AA-%D8%B3%D8%A7%D8%B2%D9%85%D8%A7%D9%86.html?t=%D9%85%D8%AD%D8%AA%D9%88%D8%A7%DB%8C-%D8%B9%D9%85%D9%88%D9%85%DB%8C</t>
  </si>
  <si>
    <t>https://www.tazirat.gov.ir/%D9%85%D8%B9%D8%A7%D9%88%D9%86%DB%8C%D9%86-%D9%88-%D9%85%D8%AF%DB%8C%D8%B1%D8%A7%D9%86</t>
  </si>
  <si>
    <t>https://www.pmo.ir/fa/contactus/managers-%d8%aa%d9%85%d8%a7%d8%b3-%d8%a8%d8%a7-%d9%85%d8%af%db%8c%d8%b1%d8%a7%d9%86</t>
  </si>
  <si>
    <t>https://www.irimo.ir/far/services/general_content/18704/sismodule/management___content_view.php/sisOp/view/sisOp/view/%D8%B1%D8%A6%DB%8C%D8%B3-%D8%B3%D8%A7%D8%B2%D9%85%D8%A7%D9%86.html?t=%D8%AD%D9%88%D8%B2%D9%87-%D8%B1%DB%8C%D8%A7%D8%B3%D8%AA</t>
  </si>
  <si>
    <t>https://www.rai.ir/Index.aspx?tempname=ModiranNew&amp;lang=1&amp;sub=0&amp;m=1</t>
  </si>
  <si>
    <t>https://www.rmto.ir/fa/cu_posts/180699-%D8%B1%D9%8A%D8%A7%D8%B3%D8%AA-%D8%B3%D8%A7%D8%B2%D9%85%D8%A7%D9%86.html</t>
  </si>
  <si>
    <t>https://cobi.ir/content/4</t>
  </si>
  <si>
    <t>http://nlho.ir/page-main/fa/0/form/pId1047</t>
  </si>
  <si>
    <t>https://www.cao.ir/managers</t>
  </si>
  <si>
    <t>https://www.tsml.ir/fa/%D9%85%D8%B9%D8%B1%D9%81%DB%8C-%D8%B4%D8%B1%DA%A9%D8%AA/%D8%B2%DB%8C%D8%B1%D9%85%D9%86%D9%88%DB%8C-%D8%AE%D8%A7%D9%86%D9%87-modid-125/%D9%85%D8%B9%D8%B1%D9%81%DB%8C-%D9%85%D8%AF%DB%8C%D8%B1%D8%A7%D9%86.html#%D8%A7%D8%B9%D8%B6%D8%A7-%D9%87%DB%8C%D8%A3%D8%AA-%D9%85%D8%AF%DB%8C%D8%B1%D9%87</t>
  </si>
  <si>
    <t>https://udrc.ir/%D8%AF%D8%B1%D8%A8%D8%A7%D8%B1%D9%87-%D8%B4%D8%B1%DA%A9%D8%AA/%D8%B3%D8%A7%D8%AE%D8%AA%D8%A7%D8%B1-%D8%AA%D8%B4%DA%A9%DB%8C%D9%84%D8%A7%D8%AA%DB%8C</t>
  </si>
  <si>
    <t>https://www.ikac.ir/corporate/%D8%AF%D8%B1%D8%A8%D8%A7%D8%B1%D9%87/%D8%AF%D8%B1%D8%A8%D8%A7%D8%B1%D9%87-%D9%85%D8%A7/%D9%85%D8%B9%D8%B1%D9%81%DB%8C-%D9%85%D8%AF%DB%8C%D8%B1%D8%A7%D9%86</t>
  </si>
  <si>
    <t>https://www.airport.ir/board_of_directors</t>
  </si>
  <si>
    <t>https://www.cdtic.ir/ManagingDirector</t>
  </si>
  <si>
    <t>https://www.ntdc.ir/%D9%85%D8%AF%DB%8C%D8%B1%D8%B9%D8%A7%D9%85%D9%84/%D8%AD%D8%A8%DB%8C%D8%A8-%D8%A7%D9%84%D9%84%D9%87-%D8%B7%D8%A7%D9%87%D8%B1%D8%AE%D8%A7%D9%86%DB%8C</t>
  </si>
  <si>
    <t>https://www.bhrc.ac.ir/%D8%AF%D8%B1%D8%A8%D8%A7%D8%B1%D9%87-%D9%85%D8%A7/%D9%85%D8%B9%D8%B1%D9%81%DB%8C-%D9%87%D9%85%DA%A9%D8%A7%D8%B1%D8%A7%D9%86/agentType/View/PropertyID/209</t>
  </si>
  <si>
    <t>https://tpo.ir/%D8%B1%DB%8C%D8%A7%D8%B3%D8%AA-%D8%B3%D8%A7%D8%B2%D9%85%D8%A7%D9%86</t>
  </si>
  <si>
    <t>https://cppo.mimt.gov.ir/fa/general_content/136738.htm</t>
  </si>
  <si>
    <t>https://gsi.ir/fa/organizationChart/1/%D9%86%D9%85%D9%88%D8%AF%D8%A7%D8%B1-%D8%B3%D8%A7%D8%B2%D9%85%D8%A7%D9%86%DB%8C</t>
  </si>
  <si>
    <t>https://isipo.ir/index.jsp?fkeyid=&amp;siteid=1&amp;pageid=320</t>
  </si>
  <si>
    <t>https://gtc.ir/index.aspx?fkeyid=&amp;siteid=1&amp;pageid=317</t>
  </si>
  <si>
    <t>https://www.iranfair.com/?fkeyid=&amp;siteid=1&amp;pageid=1419</t>
  </si>
  <si>
    <t>http://www.airdfh.ir/fa/aboutus/management/managers-%d8%ad%d9%88%d8%b2%d9%87-%d9%85%d8%af%db%8c%d8%b1%d8%b9%d8%a7%d9%85%d9%84</t>
  </si>
  <si>
    <t>https://egfi.ir/page-newmain/fa/0/form/pId321</t>
  </si>
  <si>
    <t>http://www.ecommerce.gov.ir/page/%D8%B1%D8%A6%DB%8C%D8%B3_%D9%88_%D9%85%D8%B9%D8%A7%D9%88%D9%86%DB%8C%D9%86_%D9%85%D8%B1%DA%A9%D8%B2</t>
  </si>
  <si>
    <t>https://www.saorg.ir/%D9%85%D8%B9%D8%B1%D9%81%DB%8C-%D8%B3%D8%A7%D8%B2%D9%85%D8%A7%D9%86</t>
  </si>
  <si>
    <t>http://www.sanjesh.org/aboutus.aspx</t>
  </si>
  <si>
    <t>http://samt.ac.ir/fa/page/18/%D8%B1%D8%A6%DB%8C%D8%B3-%D8%B3%D8%A7%D8%B2%D9%85%D8%A7%D9%86</t>
  </si>
  <si>
    <t>https://irost.org/omana/?q=content/%D8%A7%D8%B3%D8%A7%D9%85%D9%8A-%D8%A7%D8%B9%D8%B6%D8%A7%D9%8A-%D9%87%D9%8A%D8%A7%D8%AA-%D8%A7%D9%85%D9%86%D8%A7</t>
  </si>
  <si>
    <t>https://swf.ir/ShowPage/2/%D9%86%D9%85%D9%88%D8%AF%D8%A7%D8%B1-%D8%B3%D8%A7%D8%B2%D9%85%D8%A7%D9%86%DB%8C-%D8%B5%D9%86%D8%AF%D9%88%D9%82</t>
  </si>
  <si>
    <t>https://www.nrisp.ac.ir/fa/page/%D9%85%D8%B9%D8%B1%D9%81%DB%8C-%D8%B1%D8%A6%DB%8C%D8%B3-%D9%88-%D9%85%D8%B9%D8%A7%D9%88%D9%86%D8%A7%D9%86</t>
  </si>
  <si>
    <t>https://www.inmost.ir/%d8%af%d8%b1%d8%a8%d8%a7%d8%b1%d9%87-%d8%b1%db%8c%d8%a7%d8%b3%d8%aa/</t>
  </si>
  <si>
    <t>https://irandoc.ac.ir/about/chart</t>
  </si>
  <si>
    <t>https://www.oghaf.ir/managercontact/</t>
  </si>
  <si>
    <t>https://www.haj.ir/%D8%AF%D8%B1%D8%A8%D8%A7%D8%B1%D9%87-%D9%85%D8%A7/%D9%85%D8%B3%D8%AA%D9%86%D8%AF%D8%A7%D8%AA-%D8%B4%D9%81%D8%A7%D9%81-%D8%B3%D8%A7%D8%B2%DB%8C/%D8%B3%D8%A7%D8%AE%D8%AA%D8%A7%D8%B1-%D8%B3%D8%A7%D8%B2%D9%85%D8%A7%D9%86/%D9%85%D8%B9%D8%B1%D9%81%DB%8C-%D9%85%D8%AF%DB%8C%D8%B1%D8%A7%D9%86-%D8%A8%D9%87-%D9%87%D9%85%D8%B1%D8%A7%D9%87-%D8%B9%DA%A9%D8%B3</t>
  </si>
  <si>
    <t>https://moi.ir/fa/%d8%a7%d8%b7%d9%84%d8%a7%d8%b9%d8%a7%d8%aa/%d9%85%d8%b9%d8%b1%d9%81%db%8c-%d9%88%d8%b2%db%8c%d8%b1%d8%8c-%d9%85%d8%b9%d8%a7%d9%88%d9%86%d8%a7%d9%86%d8%8c-%d8%a7%d8%b3%d8%aa%d8%a7%d9%86%d8%af%d8%a7%d8%b1%d8%a7%d9%86/24</t>
  </si>
  <si>
    <t>https://www.sabteahval.ir/riasat</t>
  </si>
  <si>
    <t>https://imo.org.ir/modules/showframework.aspx?FormId=2&amp;TableName=organization&amp;frameworkpagetype=sec&amp;relfacilityid=20</t>
  </si>
  <si>
    <t>https://ndmo.ir/%D9%85%D8%B9%D8%B1%D9%81%DB%8C-%D8%B3%D8%A7%D8%B2%D9%85%D8%A7%D9%86/%D9%85%D8%AF%DB%8C%D8%B1%D8%A7%D9%86-%D8%B3%D8%AA%D8%A7%D8%AF%DB%8C-%D9%88-%D8%A7%D8%B3%D8%AA%D8%A7%D9%86%DB%8C/%D9%85%D8%AF%DB%8C%D8%B1%D8%A7%D9%86-%D8%B3%D8%AA%D8%A7%D8%AF%DB%8C</t>
  </si>
  <si>
    <t>https://www.pogc.ir/Default.aspx?tabid=68</t>
  </si>
  <si>
    <t>https://www.ioptc.ir/about-us/managers-deputy</t>
  </si>
  <si>
    <t>https://www.nipc.ir/index.aspx?fkeyid=&amp;siteid=1&amp;pageid=4725</t>
  </si>
  <si>
    <t>http://www.nigtc.ir/fa-IR/IGTC/4923/page/%D9%85%D8%B9%D8%B1%D9%81%DB%8C-%D9%85%D8%AF%DB%8C%D8%B1%D8%A7%D9%86-%D9%88-%D8%B1%D8%A4%D8%B3%D8%A7</t>
  </si>
  <si>
    <t>https://igcc.ir/global/about,id_4,lang_fa.htm</t>
  </si>
  <si>
    <t>https://www.nidc.ir/fa-IR/DouranPortal/5385/page/%D9%85%D8%AF%DB%8C%D8%B1%D8%A7%D9%86</t>
  </si>
  <si>
    <t>https://www.nioc.ir/portal/home/?generaltext/97296/96775/98283/</t>
  </si>
  <si>
    <t>https://www.nigc.ir/index.aspx?siteid=1&amp;&amp;siteid=1&amp;pageid=164</t>
  </si>
  <si>
    <t>https://www.nisoc.ir/fa-IR/nisoc/5521/page/%D9%85%D8%B9%D8%B1%D9%81%DB%8C-%D9%85%D8%AF%D9%8A%D8%B1%D8%A7%D9%86</t>
  </si>
  <si>
    <t>https://pedec.ir/resume-manager</t>
  </si>
  <si>
    <t>https://www.nigceng.ir/Shared%20Documents/masoolin.aspx</t>
  </si>
  <si>
    <t>http://www.kepco.ir/fa/aboutus/managers</t>
  </si>
  <si>
    <t>http://www.iooc.co.ir/Management/DirectorSingle/1003/%d8%b1%db%8c%db%8c%d8%b3-%d9%87%db%8c%d8%aa-%d9%85%d8%af%db%8c%d8%b1%d9%87-%d9%88-%d9%85%d8%af%db%8c%d8%b1-%d8%b9%d8%a7%d9%85%d9%84</t>
  </si>
  <si>
    <t>https://icofc.ir/page/subsidiaries</t>
  </si>
  <si>
    <t>http://www.iotco.ir/fa/aboutus/managers-%d9%85%d8%af%db%8c%d8%b1%d8%b9%d8%a7%d9%85%d9%84</t>
  </si>
  <si>
    <t>http://www.satba.gov.ir/fa/aboutorganization/directcontactwithmanagers-%DA%86%D8%A7%D8%B1%D8%AA-%D8%B3%D8%A7%D8%B2%D9%85%D8%A7%D9%86%DB%8C-%D9%88-%D8%A7%D8%B1%D8%AA%D8%A8%D8%A7%D8%B7-%D8%A8%D8%A7-%D9%85%D8%AF%DB%8C%D8%B1%D8%A7%D9%86?groupid=1&amp;occupationid=22#occupationList</t>
  </si>
  <si>
    <t>https://www.tavanir.org.ir/pages/introduction.php</t>
  </si>
  <si>
    <t>https://www.tpph.ir/Pages/Darbareh/D_Modireh.aspx</t>
  </si>
  <si>
    <t>https://www.igmc.ir/About-Us/Deputies-Managers-intro</t>
  </si>
  <si>
    <t>https://www.wrm.ir/cs/OrgChart/13/%D9%86%D9%85%D8%A7%DB%8C%D8%B4-%D8%AF%D8%B1%D8%AE%D8%AA%DB%8C-%DA%86%D8%A7%D8%B1%D8%AA-%D8%B3%D8%A7%D8%B2%D9%85%D8%A7%D9%86%DB%8C</t>
  </si>
  <si>
    <t>https://www.nww.ir/managing-director</t>
  </si>
  <si>
    <t>https://www.inif.ir/web/guest/board-of-trustees</t>
  </si>
  <si>
    <t>https://www.cbi.ir/page/2319.aspx</t>
  </si>
  <si>
    <t>https://shafaf.ict.gov.ir/fa/managers</t>
  </si>
  <si>
    <t>https://shafaf.mefa.ir/fa-IR/shafaf.mefa/13990/page/%D9%85%D8%B9%D8%B1%D9%81%DB%8C-%D9%85%D8%AF%DB%8C%D8%B1%D8%A7%D9%86-%D8%AF%D8%B3%D8%AA%DA%AF%D8%A7%D9%87%D9%87%D8%A7%DB%8C-%D8%A7%D8%AC%D8%B1%D8%A7%DB%8C%DB%8C</t>
  </si>
  <si>
    <t>http://shafaf.mcls.gov.ir/MoavenVazir.pdf</t>
  </si>
  <si>
    <t>https://www.justice.ir/Portal/View/Page.aspx?PageId=b6ebde31-b569-4abe-800b-40d5ea94fc0f</t>
  </si>
  <si>
    <t>https://www.mimt.gov.ir/fa/general_content/107765-%D9%88%D8%B2%DB%8C%D8%B1-%D8%B5%D9%86%D8%B9%D8%AA-%D9%85%D8%B9%D8%AF%D9%86-%D8%AA%D8%AC%D8%A7%D8%B1%D8%AA.html</t>
  </si>
  <si>
    <t>https://www.msrt.ir/fa/grid/38/%DB%B1-%D8%AD%D9%88%D8%B2%D9%87-%D9%88%D8%B2%D8%A7%D8%B1%D8%AA%DB%8C</t>
  </si>
  <si>
    <t>https://moe.gov.ir/Contact-Us/%D9%85%D8%B9%D8%A7%D9%88%D9%86%D9%8A%D9%86-%D9%88%D8%B2%D9%8A%D8%B1-%D9%86%D9%8A%D8%B1%D9%88</t>
  </si>
  <si>
    <t>http://msy.gov.ir/web_directory/73537-%D9%85%D8%B9%D8%A7%D9%88%D9%86%D8%AA-%D9%87%D8%A7.html</t>
  </si>
  <si>
    <t>https://aro.gov.ir/Portal/View/Page.aspx?PageId=92ed291a-3de5-46d8-a5d2-8dd5ac0bdd31</t>
  </si>
  <si>
    <t>https://www.ncc.gov.ir/fa/shafaf</t>
  </si>
  <si>
    <t>https://www.smtc.ac.ir/nowmanagers/</t>
  </si>
  <si>
    <t>http://isiri.gov.ir/portal/home/?141049/%D8%AF%D9%81%D8%AA%D8%B1-%D9%87%D9%85%D8%A7%D9%87%D9%86%DA%AF%DB%8C-%D8%A7%D9%85%D9%88%D8%B1-%D8%A7%D8%B3%D8%AA%D8%A7%D9%86%D9%87%D8%A7-%D9%88-%D8%AF%D8%A8%DB%8C%D8%B1%D8%AE%D8%A7%D9%86%D9%87-%D8%B4%D9%88%D8%B1%D8%A7%DB%8C-%D8%B9%D8%A7%D9%84%DB%8C-%D8%A7%D8%B3%D8%AA%D8%A7%D9%86%D8%AF%D8%A7%D8%B1%D8%AF</t>
  </si>
  <si>
    <t>https://www.bmn.ir/fa-IR/%D8%AF%DA%A9%D8%AA%D8%B1-%D8%B3%D9%88%D8%B1%D9%86%D8%A7-%D8%B3%D8%AA%D8%A7%D8%B1%DB%8C/%D9%85%D8%B9%D8%B1%D9%81%DB%8C-%D8%B1%DB%8C%D8%A7%D8%B3%D8%AA-%D8%A8%D9%86%DB%8C%D8%A7%D8%AF</t>
  </si>
  <si>
    <t>http://www.nlai.ir/organizational-structure</t>
  </si>
  <si>
    <t>http://isti.ir/%d8%a7%d8%b9%d8%b6%d8%a7%db%8c-%d8%b3%d8%a7%d8%ae%d8%aa%d8%a7%d8%b1-%d8%b3%d8%a7%d8%b2%d9%85%d8%a7%d9%86%db%8c/%d8%b3%d9%88%d8%b1%d9%86%d8%a7%20%d8%b3%d8%aa%d8%a7%d8%b1%db%8c</t>
  </si>
  <si>
    <t>https://www.cra.ir/Portal/View/Page.aspx?PageId=ad13658a-2748-4ddb-aae3-8ed626a2b2a1</t>
  </si>
  <si>
    <t>https://shafaf.ito.gov.ir/people</t>
  </si>
  <si>
    <t>https://www.post.ir/fa-IR/PostPortal/17404/page/%D9%85%D8%B9%D8%A7%D9%88%D9%86%D9%8A%D9%86-%D9%85%D8%AF%D9%8A%D8%B1%D8%B9%D8%A7%D9%85%D9%84</t>
  </si>
  <si>
    <t>https://www.postbank.ir/web/guest/deputies</t>
  </si>
  <si>
    <t>https://www.itrc.ac.ir/content/%D9%85%D8%B9%D8%A7%D9%88%D9%86%D8%AA%E2%80%8C%D9%87%D8%A7</t>
  </si>
  <si>
    <t>https://ipo.ir/%D9%87%D9%8A%D8%A7%D8%AA-%D8%B9%D8%A7%D9%85%D9%84</t>
  </si>
  <si>
    <t>https://www.centinsur.ir/fa-IR/DouranPortal/4986/page/%DA%86%D8%A7%D8%B1%D8%AA-%D8%B3%D8%A7%D8%B2%D9%85%D8%A7%D9%86%DB%8C</t>
  </si>
  <si>
    <t>http://iraninsurance.ir/%DA%86%D8%A7%D8%B1%D8%AA-97</t>
  </si>
  <si>
    <t>http://csdeo.ir//uploads/scdeomenu/shora.png</t>
  </si>
  <si>
    <t>http://fa.pasteur.ac.ir/%DA%A9%D8%A7%D8%B1%DA%A9%D9%86%D8%A7%D9%86-%D8%A2%D9%85%D8%A7%D8%B1-%D9%88-%D9%81%D9%86%D8%A7%D9%88%D8%B1%DB%8C-%D8%A7%D8%B7%D9%84%D8%A7%D8%B9%D8%A7%D8%AA</t>
  </si>
  <si>
    <t>https://www.ibto.ir/index.jsp?fkeyid=&amp;siteid=1&amp;pageid=586</t>
  </si>
  <si>
    <t>https://www.115.ir/index.php/about-3#Operational-goals</t>
  </si>
  <si>
    <t>https://www.fda.gov.ir/fa/%D9%85%D8%B9%D8%A7%D9%88%D9%86%D8%AA-%D8%AA%D9%88%D8%B3%D8%B9%D9%87/%D8%A7%D9%85%D9%88%D8%B1-%D8%AD%D9%82%D9%88%D9%82%DB%8C/%D9%85%D8%AF%DB%8C%D8%B1%D8%A7%D9%86-%D9%85%D8%AC%D9%85%D9%88%D8%B9%D9%87</t>
  </si>
  <si>
    <t>https://ppo.ir/fa-IR/DouranPortal/4994/page/%D8%B1%DB%8C%D8%A7%D8%B3%D8%AA-%D8%B3%D8%A7%D8%B2%D9%85%D8%A7%D9%86</t>
  </si>
  <si>
    <t>https://corc.ir/Index.aspx?page_=form&amp;lang=1&amp;sub=0&amp;tempname=main&amp;PageID=1068</t>
  </si>
  <si>
    <t>https://www.irantea.org/fa/Cshow6577.aspx</t>
  </si>
  <si>
    <t>https://lmo.ir/index.php?module=web_directory&amp;wd_id=54021</t>
  </si>
  <si>
    <t>https://cobi.ir/content/5</t>
  </si>
  <si>
    <t>http://nlho.ir/page-main/fa/0/form/pId1051</t>
  </si>
  <si>
    <t>https://www.airport.ir/staff_administrators</t>
  </si>
  <si>
    <t>https://www.cdtic.ir/modiran</t>
  </si>
  <si>
    <t>https://www.ntdc.ir/%d9%87%db%8c%d8%a6%d8%aa-%d9%85%d8%af%db%8c%d8%b1%d9%87</t>
  </si>
  <si>
    <t>https://www.bhrc.ac.ir/%D8%AF%D8%B1%D8%A8%D8%A7%D8%B1%D9%87-%D9%85%D8%A7/%D9%85%D8%B9%D8%B1%D9%81%DB%8C-%D9%87%D9%85%DA%A9%D8%A7%D8%B1%D8%A7%D9%86/%D9%85%D8%AF%DB%8C%D8%B1%D8%A7%D9%86</t>
  </si>
  <si>
    <t>https://tpo.ir/%DA%86%D8%A7%D8%B1%D8%AA-%D8%B3%D8%A7%D8%B2%D9%85%D8%A7%D9%86%DB%8C</t>
  </si>
  <si>
    <t>http://imidro.gov.ir/general_content/13064-%D8%B3%D8%A7%D8%AE%D8%AA%D8%A7%D8%B1-%D8%B3%D8%A7%D8%B2%D9%85%D8%A7%D9%86%DB%8C.html#content_form</t>
  </si>
  <si>
    <t>https://isipo.ir/index.jsp?fkeyid=&amp;siteid=1&amp;pageid=296</t>
  </si>
  <si>
    <t>https://gtc.ir/index.aspx?siteid=1&amp;pageid=242&amp;siteid=1&amp;pageid=242</t>
  </si>
  <si>
    <t>http://www.airdfh.ir/fa/aboutus/management/boardofdirector-%d8%a7%d8%b9%d8%b6%d8%a7%db%8c-%d9%87%db%8c%d8%a6%d8%aa-%d9%85%d8%af%db%8c%d8%b1%d9%87</t>
  </si>
  <si>
    <t>http://www.ecommerce.gov.ir/page/%D8%B3%D8%A7%D8%AE%D8%AA%D8%A7%D8%B1_%D8%B3%D8%A7%D8%B2%D9%85%D8%A7%D9%86%DB%8C</t>
  </si>
  <si>
    <t>https://www.saorg.ir/%D9%85%D8%B9%D8%A7%D9%88%D9%86%D8%AA%D9%87%D8%A7-%D9%88-%D8%A7%D8%AF%D8%A7%D8%B1%D8%A7%D8%AA-%DA%A9%D9%84/%D8%AD%D9%88%D8%B2%D9%87-%D8%B1%DB%8C%D8%A7%D8%B3%D8%AA/%D8%AF%D9%81%D8%AA%D8%B1-%D8%B1%DB%8C%D8%A7%D8%B3%D8%AA-%D9%88-%D8%B1%D9%88%D8%A7%D8%A8%D8%B7-%D8%B9%D9%85%D9%88%D9%85%DB%8C</t>
  </si>
  <si>
    <t>http://samt.ac.ir/fa/page/21/%D9%87%DB%8C%D8%A3%D8%AA-%D8%B1%D8%A6%DB%8C%D8%B3%D9%87</t>
  </si>
  <si>
    <t>https://irost.org/charto</t>
  </si>
  <si>
    <t>https://erp.swf.ir/Hermes</t>
  </si>
  <si>
    <t>https://www.nrisp.ac.ir/fa/page/%DA%86%D8%A7%D8%B1%D8%AA-%D8%B3%D8%A7%D8%B2%D9%85%D8%A7%D9%86%DB%8C</t>
  </si>
  <si>
    <t>https://www.inmost.ir/chart/</t>
  </si>
  <si>
    <t>https://irphe.ac.ir/content/1076/%D8%AF%DA%A9%D8%AA%D8%B1-%D9%86%D8%B3%D8%B1%DB%8C%D9%86-%D9%86%D9%88%D8%B1%D8%B4%D8%A7%D9%87%DB%8C</t>
  </si>
  <si>
    <t>https://irandoc.ac.ir/faculty/tenured</t>
  </si>
  <si>
    <t>https://www.sabteahval.ir/%D9%86%D9%85%D9%88%D8%AF%D8%A7%D8%B1-%D8%B3%D8%A7%D8%B2%D9%85%D8%A7%D9%86%DB%8C</t>
  </si>
  <si>
    <t>https://imo.org.ir/RContent/00062-%D8%B3%D8%A7%D8%AE%D8%AA%D8%A7%D8%B1-%D8%B3%D8%A7%D8%B2%D9%85%D8%A7%D9%86%DB%8C.aspx</t>
  </si>
  <si>
    <t>https://www.pogc.ir/Default.aspx?tabid=810</t>
  </si>
  <si>
    <t>https://www.ioptc.ir/about-us/chart</t>
  </si>
  <si>
    <t>https://www.nipc.ir/index.aspx?fkeyid=&amp;siteid=1&amp;pageid=4732</t>
  </si>
  <si>
    <t>http://www.nioec.ir/Pages/Company/OrganizationChart.aspx</t>
  </si>
  <si>
    <t>http://www.nigtc.ir/fa-IR/IGTC/4922/page/%D9%85%D8%B9%D8%B1%D9%81%DB%8C-%D9%85%D8%AF%DB%8C%D8%B1%D8%B9%D8%A7%D9%85%D9%84</t>
  </si>
  <si>
    <t>https://www.nidc.ir/fa-IR/DouranPortal/5384/page/%D8%A7%D8%B9%D8%B6%D8%A7%D8%A1-%D9%87%DB%8C%D8%A6%D8%AA-%D9%85%D8%AF%DB%8C%D8%B1%D9%87</t>
  </si>
  <si>
    <t>https://www.nioc.ir/portal/home/?generaltext/97296/96775/8681/</t>
  </si>
  <si>
    <t>https://www.nigc.ir/index.aspx?siteid=1&amp;&amp;siteid=1&amp;pageid=169</t>
  </si>
  <si>
    <t>https://www.nisoc.ir/fa-IR/nisoc/5560/page/%D8%B3%D8%A7%D8%AE%D8%AA%D8%A7%D8%B1-%D8%B3%D8%A7%D8%B2%D9%85%D8%A7%D9%86%DB%8C</t>
  </si>
  <si>
    <t>https://www.nigceng.ir/SiteCollectionDocuments/OrgChart.aspx</t>
  </si>
  <si>
    <t>http://www.kepco.ir/fa/aboutus/boardofdirectors</t>
  </si>
  <si>
    <t>http://www.iooc.co.ir/Management/DirectorSingle/2028/%d9%85%d8%b9%d8%a7%d9%88%d9%86-%d9%85%d8%af%db%8c%d8%b1%d8%b9%d8%a7%d9%85%d9%84</t>
  </si>
  <si>
    <t>https://icofc.ir/page/chiefsofstaff</t>
  </si>
  <si>
    <t>https://www.tavanir.org.ir/pages/p13.php</t>
  </si>
  <si>
    <t>https://www.tpph.ir/Pages/Darbareh/D_Sakhtar.aspx</t>
  </si>
  <si>
    <t>https://www.igmc.ir/About-Us/Organizational-Chart</t>
  </si>
  <si>
    <t>https://www.nww.ir/assistants-offices</t>
  </si>
  <si>
    <t>https://www.inif.ir/web/guest/%D9%87%DB%8C%D8%A7%D8%AA-%D8%B9%D8%A7%D9%85%D9%84-%D8%AF%D9%88%D8%B1-%D8%A7%D9%88%D9%84</t>
  </si>
  <si>
    <t>https://heyatmodireh.mcls.gov.ir/organization/comp</t>
  </si>
  <si>
    <t>http://msy.gov.ir/web_directory/95306-%D9%85%D9%84%D8%A7%D9%82%D8%A7%D8%AA-%D9%85%D8%B1%D8%AF%D9%85%DB%8C.html</t>
  </si>
  <si>
    <t>https://www.ncc.gov.ir/orgchart.html</t>
  </si>
  <si>
    <t>http://isiri.gov.ir/portal/home/?135580/%D8%B3%D8%A7%D8%AE%D8%AA%D8%A7%D8%B1-%D8%B3%D8%A7%D8%B2%D9%85%D8%A7%D9%86</t>
  </si>
  <si>
    <t>https://www.bmn.ir/fa-IR/%D8%AF%DA%A9%D8%AA%D8%B1%D9%85%D8%AD%D9%85%D9%88%D8%AF-%D8%B3%D8%B9%D8%A7%D8%AF%D8%AA-%D9%81%D9%88%D9%85%D9%86%DB%8C/%D8%A2%D8%B4%D9%86%D8%A7%DB%8C%DB%8C-%D8%A8%D8%A7-%D9%82%D8%A7%D8%A6%D9%85-%D9%85%D9%82%D8%A7%D9%85</t>
  </si>
  <si>
    <t>https://postbank.ir/web/guest/staff-managers</t>
  </si>
  <si>
    <t>https://www.itrc.ac.ir/content/%D8%B1%DB%8C%D8%A7%D8%B3%D8%AA</t>
  </si>
  <si>
    <t>https://audit.org.ir/WFrmOrgManagers.aspx</t>
  </si>
  <si>
    <t>http://fa.pasteur.ac.ir/%DA%A9%D8%A7%D8%B1%DA%A9%D9%86%D8%A7%D9%86-%D8%B1%D9%88%D8%A7%D8%A8%D8%B7-%D8%B9%D9%85%D9%88%D9%85%DB%8C-%D9%88-%D8%A7%D9%85%D9%88%D8%B1-%D8%A8%DB%8C%D9%86-%D8%A7%D9%84%D9%85%D9%84%D9%84</t>
  </si>
  <si>
    <t>https://www.fda.gov.ir/fa/%D9%85%D8%B9%D8%A7%D9%88%D9%86%D8%AA-%D8%AA%D9%88%D8%B3%D8%B9%D9%87/%D8%A7%D8%AF%D8%A7%D8%B1%D9%87-%DA%A9%D9%84-%D9%85%D9%86%D8%A7%D8%A8%D8%B9-%D8%A7%D9%86%D8%B3%D8%A7%D9%86%DB%8C%D8%8C-%D8%AA%D8%AD%D9%88%D9%84-%D8%A7%D8%AF%D8%A7%D8%B1%DB%8C-%D9%88-%D8%A7%D9%85%D9%88%D8%B1-%D9%BE%D8%B4%D8%AA%DB%8C%D8%A8%D8%A7%D9%86%DB%8C/%D9%85%D8%B9%D8%B1%D9%81%DB%8C-%D9%85%D8%AF%DB%8C%D8%B1%D8%A7%D9%86</t>
  </si>
  <si>
    <t>https://corc.ir/Index.aspx?page_=form&amp;lang=1&amp;sub=0&amp;tempname=gallery&amp;PageID=1030</t>
  </si>
  <si>
    <t>https://www.irantea.org/fa/Cshow7629.aspx</t>
  </si>
  <si>
    <t>https://lmo.ir/index.php?module=web_directory&amp;wd_id=54023</t>
  </si>
  <si>
    <t>https://www.ntdc.ir/%d9%85%d8%af%db%8c%d8%b1%d8%a7%d9%86-%da%a9%d9%84-%d9%88-%d9%85%d8%b4%d8%a7%d9%88%d8%b1%d8%a7%d9%86/%d9%85%d8%ac%d8%aa%d8%a8%db%8c-%d9%be%d9%88%d8%b1%d8%ae%db%8c%d8%b2</t>
  </si>
  <si>
    <t>https://isipo.ir/index.jsp?fkeyid=&amp;siteid=1&amp;pageid=298</t>
  </si>
  <si>
    <t>https://www.saorg.ir/%D8%AA%D9%85%D8%A7%D8%B3-%D8%A8%D8%A7-%D9%85%D8%A7/%D9%85%D8%AF%DB%8C%D8%B1%D8%A7%D9%86</t>
  </si>
  <si>
    <t>https://irost.org/academic-staff</t>
  </si>
  <si>
    <t>https://www.swf.ir/images/uploadcenter_files/%D8%AF%D9%81%D8%AA%D8%B1%D8%AA%D9%84%D9%81%D9%86%D8%B1%DB%8C%D8%A7%D8%B3%D8%AA.pdf</t>
  </si>
  <si>
    <t>https://irphe.ac.ir/content/1084/%D8%A7%D8%B9%D8%B6%D8%A7</t>
  </si>
  <si>
    <t>https://www.sabteahval.ir/riasat/%D9%85%D8%B4%D8%A7%D9%88%D8%B1-%D9%88-%D9%85%D8%AF%DB%8C%D8%B1-%DA%A9%D9%84-%D8%AD%D9%88%D8%B2%D9%87-%D8%B1%DB%8C%D8%A7%D8%B3%D8%AA</t>
  </si>
  <si>
    <t>https://shahrdariha.imo.org.ir/</t>
  </si>
  <si>
    <t>https://www.pogc.ir/Default.aspx?tabid=593</t>
  </si>
  <si>
    <t>http://www.nigtc.ir/fa-IR/IGTC/4921/page/%D9%87%DB%8C%D8%A3%D8%AA-%D9%85%D8%AF%DB%8C%D8%B1%D9%87</t>
  </si>
  <si>
    <t>https://www.nidc.ir/fa-IR/DouranPortal/5296/page/%D9%86%D9%85%D9%88%D8%AF%D8%A7%D8%B1-%D8%B3%D8%A7%D8%B2%D9%85%D8%A7%D9%86%DB%8C</t>
  </si>
  <si>
    <t>https://www.nioc.ir/portal/home/?generaltext/97296/96775/198879/%D8%B4%D9%86%D8%A7%D8%B3%D9%87-%D9%85%D8%AF%DB%8C%D8%B1%D8%A7%D9%86-%D8%A7%D8%B1%D8%B4%D8%AF-%D8%AD%D9%88%D8%B2%D9%87-%D8%B1%D8%A6%DB%8C%D8%B3-%D9%87%DB%8C%D8%A6%D8%AA-%D9%85%D8%AF%DB%8C%D8%B1%D9%87</t>
  </si>
  <si>
    <t>http://www.kepco.ir/fa/aboutus/organizationchart</t>
  </si>
  <si>
    <t>http://www.iooc.co.ir/home/organisationchart/%da%86%d8%a7%d8%b1%d8%aa-%d8%b3%d8%a7%d8%b2%d9%85%d8%a7%d9%86%db%8c</t>
  </si>
  <si>
    <t>https://icofc.ir/page/organizationchart</t>
  </si>
  <si>
    <t>http://aogc.ir/fa-IR/DouranPortal/4794/page/%D8%A7%D8%B9%D8%B6%D8%A7%DB%8C-%D9%87%DB%8C%D8%A7%D8%AA-%D9%85%D8%AF%DB%8C%D8%B1%D9%87</t>
  </si>
  <si>
    <t>https://www.tavanir.org.ir/pages/contact_managers.php</t>
  </si>
  <si>
    <t>https://www.nww.ir/chart</t>
  </si>
  <si>
    <t>https://www.inif.ir/web/guest/%D9%85%D8%B9%D8%A7%D9%88%D9%86%D8%AA-%D9%86%D9%88%D8%A2%D9%88%D8%B1%DB%8C</t>
  </si>
  <si>
    <t>https://www.bmn.ir/fa-IR/%D9%85%D8%B4%D8%A7%D9%88%D8%B1-%D8%B1%D8%A6%DB%8C%D8%B3-%D8%A8%D9%86%DB%8C%D8%A7%D8%AF/%D9%85%D8%B4%D8%A7%D9%88%D8%B1-%D8%B1%D8%A6%DB%8C%D8%B3-%D8%A8%D9%86%DB%8C%D8%A7%D8%AF</t>
  </si>
  <si>
    <t>http://fa.pasteur.ac.ir/%D9%85%D8%B9%D8%A7%D9%88%D9%86-%D8%AA%D9%88%D8%B3%D8%B9%D9%87-%D9%85%D8%AF%DB%8C%D8%B1%DB%8C%D8%AA-%D9%88-%D9%85%D9%86%D8%A7%D8%A8%D8%B9</t>
  </si>
  <si>
    <t>https://corc.ir/Index.aspx?page_=form&amp;lang=1&amp;PageID=4784&amp;tempname=main&amp;sub=0&amp;methodName=ShowModuleContent&amp;epageId=2588</t>
  </si>
  <si>
    <t>http://ido.ir/org/chart</t>
  </si>
  <si>
    <t>https://riasat.imo.org.ir/</t>
  </si>
  <si>
    <t>https://www.nipc.ir/index.aspx?fkeyid=&amp;siteid=1&amp;pageid=966</t>
  </si>
  <si>
    <t>http://www.nigtc.ir/fa-IR/IGTC/4919/page/%D9%86%D9%85%D9%88%D8%AF%D8%A7%D8%B1-%D8%B3%D8%A7%D8%B2%D9%85%D8%A7%D9%86%DB%8C</t>
  </si>
  <si>
    <t>https://www.nigc.ir/index.aspx?siteid=1&amp;&amp;siteid=1&amp;pageid=163</t>
  </si>
  <si>
    <t>https://icofc.ir/page/boardmembers</t>
  </si>
  <si>
    <t>https://www.inif.ir/web/guest/deputy-of-international</t>
  </si>
  <si>
    <t>https://shafaf.ict.gov.ir/fa/development</t>
  </si>
  <si>
    <t>https://www.mefa.ir/fa-IR/mefa/5062/page/%D8%A7%D9%88%D9%84%D9%88%DB%8C%D8%AA-%D9%87%D8%A7%DB%8C-%D8%B1%D8%A7%D9%87%D8%A8%D8%B1%D8%AF%DB%8C-%D9%88%D8%B2%D8%A7%D8%B1%D8%AA%D8%AE%D8%A7%D9%86%D9%87</t>
  </si>
  <si>
    <t>https://shafaf.medu.ir/portal/home.php?school_code=1000033190&amp;block=school_dpage&amp;pageid=193889</t>
  </si>
  <si>
    <t>https://behdasht.gov.ir/%D8%B3%DB%8C%D8%A7%D8%B3%D8%AA-%D9%87%D8%A7-%D9%88-%D8%A8%D8%B1%D9%86%D8%A7%D9%85%D9%87-%D9%87%D8%A7</t>
  </si>
  <si>
    <t>https://shafaf.mcls.gov.ir/BarnameTose.pdf</t>
  </si>
  <si>
    <t>https://www.mimt.gov.ir/fa/page/112450-%D9%85%D8%B9%D8%A7%D9%88%D9%86%D8%AA-%D8%B7%D8%B1%D8%AD-%D8%A8%D8%B1%D9%86%D8%A7%D9%85%D9%87.html</t>
  </si>
  <si>
    <t>https://www.msrt.ir/fa/page/875/%D8%A8%D8%B1%D9%86%D8%A7%D9%85%D9%87-%D8%AF%DA%A9%D8%AA%D8%B1-%D9%85%D9%86%D8%B5%D9%88%D8%B1-%D8%BA%D9%84%D8%A7%D9%85%DB%8C-%D9%88%D8%B2%DB%8C%D8%B1-%D8%B9%D9%84%D9%88%D9%85-%D8%AA%D8%AD%D9%82%DB%8C%D9%82%D8%A7%D8%AA-%D9%88-%D9%81%D9%86%D8%A7%D9%88%D8%B1%DB%8C-%D8%AF%D8%B1-%D8%AF%D9%88%D9%84%D8%AA-%D8%AF%D9%88%D8%A7%D8%B2%D8%AF%D9%87%D9%85</t>
  </si>
  <si>
    <t>https://www.mcth.ir/%D8%AF%D8%B1%D8%A8%D8%A7%D8%B1%D9%87-%D9%88%D8%B2%D8%A7%D8%B1%D8%AA%D8%AE%D8%A7%D9%86%D9%87/%D8%A7%D9%87%D8%AF%D8%A7%D9%81-%DA%A9%D9%84%D8%A7%D9%86</t>
  </si>
  <si>
    <t>https://www.mop.ir/Theme/newMop/final/book/barnamehvazir.pdf</t>
  </si>
  <si>
    <t>https://moe.gov.ir/%D9%88%D8%B2%D8%A7%D8%B1%D8%AA-%D9%86%D9%8A%D8%B1%D9%88/%DA%86%D8%B4%D9%85-%D8%A7%D9%86%D8%AF%D8%A7%D8%B2</t>
  </si>
  <si>
    <t>http://msy.gov.ir/general_content/686447-%D8%A8%D8%B1%D9%86%D8%A7%D9%85%D9%87-%D9%87%D8%A7%DB%8C-%D8%B1%D8%A7%D9%87%D8%A8%D8%B1%D8%AF%DB%8C.html?t=%D9%85%D8%AD%D8%AA%D9%88%D8%A7%DB%8C-%D8%B9%D9%85%D9%88%D9%85%DB%8C</t>
  </si>
  <si>
    <t>https://www.npo.gov.ir/values-vission-goals</t>
  </si>
  <si>
    <t>https://www.ncc.gov.ir/fa/moarefi/183/%D9%85%D8%AD%D9%88%D8%B1%D9%87%D8%A7%DB%8C-%D9%81%D8%B9%D8%A7%D9%84%DB%8C%D8%AA-%D8%A7%D9%87%D8%AF%D8%A7%D9%81-%D9%85%D8%A7%D9%85%D9%88%D8%B1%DB%8C%D8%AA</t>
  </si>
  <si>
    <t>http://srm.acecr.ac.ir/fa/page/334/%D8%A8%D8%B1%D9%86%D8%A7%D9%85%D9%87-%D8%AA%D9%88%D8%B3%D8%B9%D9%87-%D8%AC%D9%87%D8%A7%D8%AF%D8%AF%D8%A7%D9%86%D8%B4%DA%AF%D8%A7%D9%87%DB%8C</t>
  </si>
  <si>
    <t>http://www.nlai.ir/strategic-book</t>
  </si>
  <si>
    <t>https://www.cra.ir/Portal/View/Page.aspx?PageId=fffc9ec3-ef54-4240-a8ea-7a52f736dc11</t>
  </si>
  <si>
    <t>https://ito.gov.ir/fa/category/1124</t>
  </si>
  <si>
    <t>https://www.tic.ir/fa/introduce/strategicplan</t>
  </si>
  <si>
    <t>https://www.barnamehrizi.post.ir/fa-IR/barnamehrizi.post/25033/page/%D8%A8%D8%B1%D9%86%D8%A7%D9%85%D9%87-%D8%B1%D8%A7%D9%87%D8%A8%D8%B1%D8%AF%DB%8C-%D8%B4%D8%B1%DA%A9%D8%AA-%D9%BE%D8%B3%D8%AA</t>
  </si>
  <si>
    <t>https://isrc.ac.ir/%d8%af%d8%b1%d8%a8%d8%a7%d8%b1%d9%87-%d9%be%da%98%d9%87%d8%b4%da%af%d8%a7%d9%87</t>
  </si>
  <si>
    <t>https://shafaf.postbank.ir/documents/174658/714304/%DA%A9%D8%AA%D8%A7%D8%A8+%D8%A7%D9%87%D8%AF%D8%A7%D9%81+%DA%A9%D9%85%DB%8C.pdf/7bf9feb5-c981-db8d-1e16-813adc3ce336?t=1622809095336&amp;download=true</t>
  </si>
  <si>
    <t>https://www.itrc.ac.ir/content/%D8%B3%D9%86%D8%AF-%D8%B1%D8%A7%D9%87%D8%A8%D8%B1%D8%AF%DB%8C-%D9%BE%DA%98%D9%88%D9%87%D8%B4%DA%AF%D8%A7%D9%87</t>
  </si>
  <si>
    <t>file:///C:/Users/faeze/Downloads/1519554286419vr367hsfiaabn1ms2fckeitni5.pdf</t>
  </si>
  <si>
    <t>https://www.tamliki.ir/Organization-introduction/Terms-and-Conditions?EntryId=16</t>
  </si>
  <si>
    <t>http://iraninsurance.ir/%D8%B3%DB%8C%D8%A7%D8%B3%D8%AA-%D9%87%D8%A7%DB%8C-%D8%B4%D8%B1%DA%A9%D8%AA</t>
  </si>
  <si>
    <t>https://dres.ir/fa/page/6/%D8%AF%D8%B1%D8%A8%D8%A7%D8%B1%D9%87-%D8%B3%D8%A7%D8%B2%D9%85%D8%A7%D9%86</t>
  </si>
  <si>
    <t>https://kpf.ir/%DA%86%D8%B4%D9%85%20%D8%A7%D9%86%D8%AF%D8%A7%D8%B2</t>
  </si>
  <si>
    <t>https://ihio.gov.ir/Portals/0/%D8%A8%D8%B1%D9%86%D8%A7%D9%85%D9%87%20%D8%B1%D8%A7%D9%87%D8%A8%D8%B1%D8%AF%DB%8C.pdf?ver=1400-02-12-103513-093</t>
  </si>
  <si>
    <t>http://shafaf.behzisti.ir/sessions</t>
  </si>
  <si>
    <t>https://www.cspf.ir/transparency/%d8%a8%d8%b1%d9%86%d8%a7%d9%85%d9%87-%d8%b9%d9%85%d9%84%db%8c%d8%a7%d8%aa%db%8c/</t>
  </si>
  <si>
    <t>https://laoi.ir/page-main/fa/0/descList-download/344-G19</t>
  </si>
  <si>
    <t>https://www.ashayer.ir/index.aspx?fkeyid=&amp;siteid=1&amp;pageid=148</t>
  </si>
  <si>
    <t>https://www.ppo.ir/fa-IR/DouranPortal/1/page/%D8%B5%D9%81%D8%AD%D9%87-%D8%A7%D8%B5%D9%84%DB%8C</t>
  </si>
  <si>
    <t>https://www.rmto.ir/fa/general_content/186304-%D8%A7%D9%87%D8%AF%D8%A7%D9%81-%DA%A9%D9%84%D9%8A-%D8%B1%D8%A7%D9%87%D8%A8%D8%B1%D8%AF%D9%87%D8%A7%D9%8A-%DA%A9%D9%84%D8%A7%D9%86-%D8%A8%D8%AE%D8%B4-%D8%B1%D8%A7%D9%87%D8%AF%D8%A7%D8%B1%D9%8A-%D8%AD%D9%85%D9%84-%D9%86%D9%82%D9%84-%D8%AC%D8%A7%D8%AF%D9%87%E2%80%8C%D8%A7%D9%8A.html</t>
  </si>
  <si>
    <t>https://www.cao.ir/action-plan</t>
  </si>
  <si>
    <t>https://www.tsml.ir/fa/%D9%85%D8%B9%D8%B1%D9%81%DB%8C-%D8%B4%D8%B1%DA%A9%D8%AA/%D8%A7%D8%B1%DA%A9%D8%A7%D9%86-%D8%B4%D8%B1%DA%A9%D8%AA/%D8%AE%D8%B7-%D9%85%D8%B4%DB%8C-%D8%A7%D8%B3%D8%AA%D8%B1%D8%A7%D8%AA%DA%98%DB%8C-%D9%87%D8%A7-%D9%88-%D8%A7%D9%87%D8%AF%D8%A7%D9%81.html</t>
  </si>
  <si>
    <t>https://udrc.ir/%D8%B3%DB%8C%D8%A7%D8%B3%D8%AA%E2%80%8C%D9%87%D8%A7/%D8%A7%D9%87%D8%AF%D8%A7%D9%81-%D9%88-%D8%B1%D8%A7%D9%87%D8%A8%D8%B1%D8%AF%D9%87%D8%A7</t>
  </si>
  <si>
    <t>https://www.airport.ir/113</t>
  </si>
  <si>
    <t>https://gsi.ir/fa/page/896/%D8%B1%D8%A7%D9%87%D8%A8%D8%B1%D8%AF</t>
  </si>
  <si>
    <t>https://isipo.ir/index.jsp?fkeyid=&amp;siteid=1&amp;pageid=446</t>
  </si>
  <si>
    <t>https://gtc.ir/index.aspx?fkeyid=&amp;siteid=1&amp;pageid=1214</t>
  </si>
  <si>
    <t>https://www.iranfair.com/?fkeyid=&amp;siteid=1&amp;pageid=530</t>
  </si>
  <si>
    <t>http://www.airdfh.ir/fa/aboutus/strategic-%d8%a8%d8%b1%d9%86%d8%a7%d9%85%d9%87-%d9%87%d8%a7%db%8c-%d8%b9%d9%85%d9%84%db%8c%d8%a7%d8%aa%db%8c</t>
  </si>
  <si>
    <t>https://www.nrisp.ac.ir/fa/page/%D8%B1%D8%A7%D9%87%D8%A8%D8%B1%D8%AF%D9%87%D8%A7</t>
  </si>
  <si>
    <t>https://irphe.ac.ir/content/816/%D9%86%D8%B3%D8%AE%D9%87%E2%80%8C%D9%87%D8%A7%DB%8C-%D8%A8%D8%B1%D9%86%D8%A7%D9%85%D9%87-%D8%B1%D8%A7%D9%87%D8%A8%D8%B1%D8%AF%DB%8C</t>
  </si>
  <si>
    <t>https://moi.ir/fa/%D8%AF%D8%B3%D8%AA%D8%B1%D8%B3%DB%8C-%D8%B3%D8%B1%DB%8C%D8%B9/%D9%85%D8%B5%D9%88%D8%A8%D9%87-%D8%B4%D9%85%D8%A7%D8%B1%D9%87-%DB%8C%DA%A9-%D8%AC%D9%84%D8%B3%D9%87-%D8%B4%D8%A7%D9%86%D8%B2%D8%AF%D9%87%D9%85-%D8%B4%D9%88%D8%B1%D8%A7%DB%8C-%D8%A7%D8%AC%D8%B1%D8%A7%DB%8C%DB%8C-%D9%81%D9%86%D8%A7%D9%88%D8%B1%DB%8C/%D8%A8%D8%B1%D9%86%D8%A7%D9%85%D9%87%E2%80%8C%D9%87%D8%A7%DB%8C-%D8%AA%D9%88%D8%B3%D8%B9%D9%87%D8%8C-%D8%A8%D8%B1%D9%86%D8%A7%D9%85%D9%87%E2%80%8C%D9%87%D8%A7%DB%8C-%D8%B1%D8%A7%D9%87%D8%A8%D8%B1%D8%AF%DB%8C</t>
  </si>
  <si>
    <t>https://shafaf.imo.org.ir/Modules/ShowFramework.aspx?FrameworkPageType=SEC&amp;RelFacilityId=1241&amp;ObjectID=357</t>
  </si>
  <si>
    <t>https://www.pogc.ir/Default.aspx?tabid=69</t>
  </si>
  <si>
    <t>https://www.nipc.ir/index.aspx?fkeyid=&amp;siteid=1&amp;pageid=965</t>
  </si>
  <si>
    <t>https://igcc.ir/global/about,id_6,lang_fa.htm</t>
  </si>
  <si>
    <t>https://www.nidc.ir/fa-IR/DouranPortal/5315/page/%D8%A7%D9%87%D8%AF%D8%A7%D9%81-%D8%A7%D8%B3%D8%AA%D8%B1%D8%A7%D8%AA%DA%98%DB%8C%DA%A9</t>
  </si>
  <si>
    <t>http://www.kepco.ir/fa/project</t>
  </si>
  <si>
    <t>http://www.satba.gov.ir/fa/officeperformance/officeofsupervisionqualificationandprojectcontrol/officeprograms-%D8%A8%D8%B1%D9%86%D8%A7%D9%85%D9%87-%D9%88-%D8%A7%D9%82%D8%AF%D8%A7%D9%85%D8%A7%D8%AA-%D8%B9%D9%85%D9%84%DB%8C%D8%A7%D8%AA%DB%8C-%D8%AF%D9%81%D8%AA%D8%B1</t>
  </si>
  <si>
    <t>https://shafaf.mefa.ir/fa-IR/shafaf.mefa/13997/page/%D8%A8%D8%B1%D9%86%D8%A7%D9%85%D9%87-%D9%87%D8%A7%DB%8C-%D8%AA%D9%88%D8%B3%D8%B9%D9%87-%D8%A7%DB%8C-%D9%88-%D8%B1%D8%A7%D9%87%D8%A8%D8%B1%D8%AF%DB%8C-</t>
  </si>
  <si>
    <t>http://shafaf.mcls.gov.ir/Barname1400.xlsx</t>
  </si>
  <si>
    <t>https://www.mcth.ir/%D8%AF%D8%B1%D8%A8%D8%A7%D8%B1%D9%87-%D9%88%D8%B2%D8%A7%D8%B1%D8%AA%D8%AE%D8%A7%D9%86%D9%87/%DA%86%D8%B4%D9%85-%D8%A7%D9%86%D8%AF%D8%A7%D8%B2</t>
  </si>
  <si>
    <t>https://ncc.gov.ir/fa/moarefi/4104</t>
  </si>
  <si>
    <t>https://qmc.post.ir/fa-IR/qmc.post/23446/page/%D9%85%D8%B1%DA%A9%D8%B2-%D8%AF%D8%A7%D9%86%D8%B4</t>
  </si>
  <si>
    <t>https://www.pogc.ir/Default.aspx?tabid=257</t>
  </si>
  <si>
    <t>https://www.nipc.ir/index.aspx?fkeyid=&amp;siteid=114&amp;pageid=4934</t>
  </si>
  <si>
    <t>https://www.tavanir.org.ir/docs/map.pdf</t>
  </si>
  <si>
    <t>https://www.tavanir.org.ir/it-government/pages/project.php</t>
  </si>
  <si>
    <t>https://shafaf.mefa.ir/fa-IR/shafaf.mefa/13980/page/%D8%B5%D9%81%D8%AD%D9%87-%D8%A7%D8%B5%D9%84%D9%8A</t>
  </si>
  <si>
    <t>https://shafaf.medu.ir/portal/home.php?school_code=1000033190&amp;block=school_dpage&amp;pageid=193886</t>
  </si>
  <si>
    <t>https://shafaf.mcls.gov.ir/Kasbokar.html</t>
  </si>
  <si>
    <t>https://shafaf.mop.ir/portal/home/?news/387924/391733/%DA%AF%D8%B2%D8%A7%D8%B1%D8%B4-%D9%87%D8%A7</t>
  </si>
  <si>
    <t>https://ncc.gov.ir/fa/moarefi/4109</t>
  </si>
  <si>
    <t>https://ito.gov.ir/Home/KnowledgeCenter</t>
  </si>
  <si>
    <t>https://shafaf.postbank.ir/documents/174658/714094/Open+Banking.pdf/0a3ddc10-d43f-001a-3867-81261e5afd87?t=1622809812443&amp;download=true</t>
  </si>
  <si>
    <t>https://www.cspf.ir/transparency/%d9%81%d8%b1%d8%a7%d8%af%d8%a7%d8%af%d9%87%e2%80%8c%d9%87%d8%a7%db%8c-%da%a9%d8%b3%d8%a8-%d9%88-%da%a9%d8%a7%d8%b1%d9%87%d8%a7/</t>
  </si>
  <si>
    <t>https://moi.ir/fa/%D8%A7%D8%B7%D9%84%D8%A7%D8%B9%D8%A7%D8%AA/%D8%AA%D8%A7%D8%B1%DB%8C%D8%AE%DA%86%D9%87-%D8%AA%D9%82%D8%B3%DB%8C%D9%85%D8%A7%D8%AA-%DA%A9%D8%B4%D9%88%D8%B1%DB%8C/32</t>
  </si>
  <si>
    <t>https://niordc.ir/index.aspx?fkeyid=&amp;siteid=78&amp;pageid=3059</t>
  </si>
  <si>
    <t>https://www.inif.ir/web/guest/investment</t>
  </si>
  <si>
    <t>https://shafaf.mefa.ir/fa-IR/shafaf.mefa/14052/page/%DA%A9%D8%B3%D8%A8-%D9%88-%DA%A9%D8%A7%D8%B1</t>
  </si>
  <si>
    <t>https://amar.tavanir.org.ir/</t>
  </si>
  <si>
    <t>https://shafaf.ict.gov.ir/fa/budget</t>
  </si>
  <si>
    <t>https://shafaf.medu.ir/portal/home.php?school_code=1000033190&amp;block=school_dpage&amp;pageid=193885</t>
  </si>
  <si>
    <t>https://shafaf.mcls.gov.ir/Hazine98-99.pdf</t>
  </si>
  <si>
    <t>https://cfoia.farhang.gov.ir/</t>
  </si>
  <si>
    <t>https://shafaf.mop.ir/portal/home/?generaltext/387924/387947/387948/%D8%B9%D9%85%D9%84%DA%A9%D8%B1%D8%AF-%D9%85%D8%A7%D9%84%DB%8C</t>
  </si>
  <si>
    <t>http://msy.gov.ir/web_directory/103692-%D8%AF%D8%A7%D8%B1%D8%A7%DB%8C%DB%8C-%D9%87%D8%A7%DB%8C-%D8%BA%DB%8C%D8%B1%D9%85%D9%86%D9%82%D9%88%D9%84-%D8%A7%D9%85%D9%88%D8%A7%D9%84-%D8%A7%D9%85%D8%A7%D9%86%DB%8C.html</t>
  </si>
  <si>
    <t>https://aro.gov.ir/Portal/View/Page.aspx?PageId=9bb44c77-80c0-4d06-932f-84b8daf20514</t>
  </si>
  <si>
    <t>https://ncc.gov.ir/fa/moarefi/4100</t>
  </si>
  <si>
    <t>https://www.cra.ir/Portal/View/Page.aspx?PageId=907a6ebe-92ed-4bee-97ff-dc79f5a60ae6&amp;t=42</t>
  </si>
  <si>
    <t>https://isa.ir/fa/news/60000-%D8%A7%D8%B9%D8%AA%D8%A8%D8%A7%D8%B1%D8%A7%D8%AA-%D9%87%D8%B2%DB%8C%D9%86%D9%87-%D8%A7%DB%8C-%D8%B3%D8%A7%D8%B2%D9%85%D8%A7%D9%86-%D9%81%D8%B6%D8%A7%DB%8C%DB%8C-%D8%A7%DB%8C%D8%B1%D8%A7%D9%86-%D8%AF%D8%B1-%D8%B3%D8%A7%D9%84-%D9%85%D8%A7%D9%84%DB%8C-99.html</t>
  </si>
  <si>
    <t>https://shafaf.ito.gov.ir/budget/index</t>
  </si>
  <si>
    <t>https://www.postbank.ir/financial-statements/</t>
  </si>
  <si>
    <t>https://investiniran.ir/fa-ir/shafaf/%d8%b9%d9%85%d9%84%da%a9%d8%b1%d8%af-%d9%85%d8%a7%d9%84%db%8c</t>
  </si>
  <si>
    <t>http://p.csdeo.ir/%D8%A7%D8%AF%D8%A7%D8%B1%D9%87-%D8%A8%D9%88%D8%AF%D8%AC%D9%87-</t>
  </si>
  <si>
    <t>https://hibox.ihio.gov.ir/s/7qk2oyReeg8AuqT</t>
  </si>
  <si>
    <t>http://115.ir/index.php/deputies/deputy-develop/financial-department</t>
  </si>
  <si>
    <t>http://shafaf.irantvto.ir/index.aspx?&amp;siteid=166&amp;pageid=10798</t>
  </si>
  <si>
    <t>http://shafaf.behzisti.ir/budget98</t>
  </si>
  <si>
    <t>https://www.cspf.ir/transparency/%d8%b9%d9%85%d9%84%da%a9%d8%b1%d8%af-%d9%85%d8%a7%d9%84%db%8c/</t>
  </si>
  <si>
    <t>https://laoi.ir/page-NewInformation/fa/0/form/pId463</t>
  </si>
  <si>
    <t>https://www.cao.ir/shafaf</t>
  </si>
  <si>
    <t>https://shafaf.gtc.ir/#</t>
  </si>
  <si>
    <t>https://www.haj.ir/%D8%AF%D8%B1%D8%A8%D8%A7%D8%B1%D9%87-%D9%85%D8%A7/%D9%85%D8%B3%D8%AA%D9%86%D8%AF%D8%A7%D8%AA-%D8%B4%D9%81%D8%A7%D9%81-%D8%B3%D8%A7%D8%B2%DB%8C/%D8%A7%D9%85%D9%88%D8%B1-%D9%85%D8%A7%D9%84%DB%8C/%D8%A8%D9%88%D8%AF%D8%AC%D9%87-%D8%A7%D8%AE%D8%AA%D8%B5%D8%A7%D8%B5%DB%8C</t>
  </si>
  <si>
    <t>https://moi.ir/fa/%D8%AF%D8%B3%D8%AA%D8%B1%D8%B3%DB%8C-%D8%B3%D8%B1%DB%8C%D8%B9/%D9%85%D8%B5%D9%88%D8%A8%D9%87-%D8%B4%D9%85%D8%A7%D8%B1%D9%87-%DB%8C%DA%A9-%D8%AC%D9%84%D8%B3%D9%87-%D8%B4%D8%A7%D9%86%D8%B2%D8%AF%D9%87%D9%85-%D8%B4%D9%88%D8%B1%D8%A7%DB%8C-%D8%A7%D8%AC%D8%B1%D8%A7%DB%8C%DB%8C-%D9%81%D9%86%D8%A7%D9%88%D8%B1%DB%8C/%D9%87%D8%B2%DB%8C%D9%86%D9%87-%DA%A9%D8%B1%D8%AF-%D8%B4%D8%B4%E2%80%8C%D9%85%D8%A7%D9%87%D9%87-%D9%88-%D8%B9%D9%85%D9%84%DA%A9%D8%B1%D8%AF-%D9%85%D8%A7%D9%84%DB%8C-%D8%B3%D8%A7%D9%84%D8%A7%D9%86%D9%87-%D8%AF%D8%B3%D8%AA%DA%AF%D8%A7%D9%87%E2%80%8C%D9%87%D8%A7%DB%8C?viewmode=0</t>
  </si>
  <si>
    <t>https://shafaf.imo.org.ir/Modules/ShowFramework.aspx?FrameworkPageType=SEC&amp;RelFacilityId=1241&amp;ObjectID=352</t>
  </si>
  <si>
    <t>https://igcc.ir/global/financial,id_2.htm</t>
  </si>
  <si>
    <t>https://www.nww.ir/majame?folderId=1656&amp;view=gridview&amp;pageSize=10</t>
  </si>
  <si>
    <t>https://www.rtfunds.ir/integrated-financial-statements</t>
  </si>
  <si>
    <t>http://cinema-org.ir/?p=newsdet&amp;cat=17&amp;newsid=327196</t>
  </si>
  <si>
    <t>https://www.cbi.ir/category/EconomicReport_fa.aspx</t>
  </si>
  <si>
    <t>https://shafaf.mefa.ir/fa-IR/shafaf.mefa/14045/page/1-%D8%B9%D9%85%D9%84%DA%A9%D8%B1%D8%AF</t>
  </si>
  <si>
    <t>https://audit-assembly.mop.ir/Portal/Home/</t>
  </si>
  <si>
    <t>https://www.inif.ir/web/guest/amount-facility</t>
  </si>
  <si>
    <t>https://www.inif.ir/web/guest/amount-warranty</t>
  </si>
  <si>
    <t>https://shafaf.ict.gov.ir/fa/transactions</t>
  </si>
  <si>
    <t>https://shafaf.medu.ir/portal/home.php?school_code=1000033190&amp;block=school_dpage&amp;pageid=193884</t>
  </si>
  <si>
    <t>https://shafaf.mcls.gov.ir/</t>
  </si>
  <si>
    <t>https://tehran.farhang.gov.ir/fa/shafafsazi/moamelat</t>
  </si>
  <si>
    <t>http://msy.gov.ir/web_directory/103689-%D9%81%D9%87%D8%B1%D8%B3%D8%AA-%D9%85%D8%B9%D8%A7%D9%85%D9%84%D8%A7%D8%AA-%D8%AF%D9%88%D9%84%D8%AA%DB%8C-%D8%AA%D9%81%D8%A7%D9%87%D9%85-%D9%86%D8%A7%D9%85%D9%87-%D9%87%D8%A7-%D9%82%D8%B1%D8%A7%D8%B1%D8%AF%D8%A7%D8%AF%D9%87%D8%A7.html</t>
  </si>
  <si>
    <t>https://ncc.gov.ir/fa/moarefi/4097/%D8%A7%D8%B7%D9%84%D8%A7%D8%B9%D8%A7%D8%AA-%D9%82%D8%B1%D8%A7%D8%B1%D8%AF%D8%A7%D8%AF%D9%87%D8%A7</t>
  </si>
  <si>
    <t>https://shafaf.ito.gov.ir/contracts</t>
  </si>
  <si>
    <t>https://www.postbank.ir/documents/20121/697413/%D8%A8%D9%86%D8%AF2%D8%B4%D8%A7%D8%AE%D8%B5%D9%87%D8%A7%DB%8C+%D8%B4%D9%81%D8%A7%D9%81%DB%8C%D8%AA+%D9%88+%D8%AF%D8%B3%D8%AA%D8%B1%D8%B3%DB%8C+%D8%A2%D8%B2%D8%A7%D8%AF+%D8%B4%D9%87%D8%B1+%D9%88%D9%86%D8%AF%D8%A7%D9%86.pdf/42e2bc10-a52c-0b35-4dd4-11a9b3a2065e?t=1621416483558</t>
  </si>
  <si>
    <t>https://ipo.ir/%D8%A7%D8%B7%D9%84%D8%A7%D8%B9%D8%A7%D8%AA-%D8%AA%DA%A9%D9%85%DB%8C%D9%84%DB%8C-%D8%A8%D8%B1%D8%AE%DB%8C-%D9%88%D8%A7%DA%AF%D8%B0%D8%A7%D8%B1%DB%8C-%D9%87%D8%A7</t>
  </si>
  <si>
    <t>https://shafaf.ihio.gov.ir/%D9%82%D8%B1%D8%A7%D8%B1%D8%AF%D8%A7%D8%AF%D9%87%D8%A7</t>
  </si>
  <si>
    <t>http://fa.pasteur.ac.ir/%D9%86%D9%85%D9%88%D9%86%D9%87%20%D9%82%D8%B1%D8%A7%D8%B1%D8%AF%D8%A7%D8%AF%20%D9%87%D8%A7</t>
  </si>
  <si>
    <t>http://shafaf.irantvto.ir/index.aspx?&amp;siteid=166&amp;pageid=10795</t>
  </si>
  <si>
    <t>http://shafaf.behzisti.ir/contracts/0</t>
  </si>
  <si>
    <t>https://www.cspf.ir/transparency/%d9%82%d8%b1%d8%a7%d8%b1%d8%af%d8%a7%d8%af%d8%8c-%d9%85%d8%b2%d8%a7%db%8c%d8%af%d9%87-%d9%88-%d9%85%d9%86%d8%a7%d9%82%d8%b5%d9%87/</t>
  </si>
  <si>
    <t>https://www.cao.ir/documents/175332/4360388/%D9%82%D8%B1%D8%A7%D8%B1%D8%AF%D8%A7%D8%AF%D9%87%D8%A7.jpg/7cdfdad5-cbbc-4107-8b44-e595d23804dd?t=1621492523195</t>
  </si>
  <si>
    <t>http://imidro.gov.ir/web_directory/800-%D8%B7%D8%B1%D8%AD%E2%80%8C%D9%87%D8%A7%DB%8C-%D8%B5%D9%86%D8%A7%DB%8C%D8%B9-%D9%85%D8%B9%D8%AF%D9%86%DB%8C.html</t>
  </si>
  <si>
    <t>https://niordc.ir/index.aspx?fkeyid=&amp;siteid=78&amp;pageid=381</t>
  </si>
  <si>
    <t>https://www.nipc.ir/index.aspx?fkeyid=&amp;siteid=114&amp;pageid=4939</t>
  </si>
  <si>
    <t>https://pedec.ir/detail/ongoing-projects</t>
  </si>
  <si>
    <t>https://www.nigceng.ir/plans/Lists/List6/AllItems.aspx</t>
  </si>
  <si>
    <t>http://www.iotco.ir/fa/projects-%d9%be%d8%b1%d9%88%da%98%d9%87-%d9%87%d8%a7-%d9%88-%d8%b7%d8%b1%d8%ad-%d9%87%d8%a7</t>
  </si>
  <si>
    <t>https://shafaf.mefa.ir/fa-IR/shafaf.mefa/14011/page/2-%D8%AA%D9%85%D8%B1%DA%A9%D8%B2</t>
  </si>
  <si>
    <t>https://ipo.ir/%D8%A2%D8%B1%D8%B4%DB%8C%D9%88-%D8%A7%D8%B7%D9%84%D8%A7%D8%B9%DB%8C%D9%87%E2%80%8C%D9%87%D8%A7%DB%8C-%D9%85%D8%A7%D8%AF%D9%87-23</t>
  </si>
  <si>
    <t>https://pedec.ir/detail/completed-projects</t>
  </si>
  <si>
    <t>https://www.ict.gov.ir/fa/bishtar/monaghese</t>
  </si>
  <si>
    <t>https://www.mefa.ir/fa-IR/mefa/11377/page/%D8%A7%D8%B7%D9%84%D8%A7%D8%B9%DB%8C%D9%87-%D9%87%D8%A7-%D9%88-%D9%85%D9%86%D8%A7%D9%82%D8%B5%D9%87-%D9%85%D8%B2%D8%A7%DB%8C%D8%AF%D9%87-</t>
  </si>
  <si>
    <t>https://shafaf.medu.ir/portal/home.php?school_code=1000033190&amp;block=school_dpage&amp;pageid=193883</t>
  </si>
  <si>
    <t>یک قسمت تحت این نام در سایت هست اما صفحه ای باز نمی شود</t>
  </si>
  <si>
    <t>https://www.mcls.gov.ir/fa/monaghese-%D9%85%D9%86%D8%A7%D9%82%D8%B5%D9%87-%D9%87%D8%A7-%D9%88-%D9%85%D8%B2%D8%A7%DB%8C%D8%AF%D9%87-%D9%87%D8%A7</t>
  </si>
  <si>
    <t>https://www.mrud.ir/#854212-</t>
  </si>
  <si>
    <t>https://www.mimt.gov.ir/fa/page/113349-%D9%85%D8%B2%D8%A7%DB%8C%D8%AF%D9%87-%D9%87%D8%A7-%D9%85%D9%86%D8%A7%D9%82%D8%B5%D9%87-%D9%87%D8%A7%DB%8C-%D8%AD%D9%88%D8%B2%D9%87-%D9%85%D8%B9%D8%AF%D9%86.html</t>
  </si>
  <si>
    <t>https://www.mcth.ir/tenders</t>
  </si>
  <si>
    <t>https://tender.mop.ir/Portal/Home/</t>
  </si>
  <si>
    <t>http://msy.gov.ir/web_directory/349-%D9%85%D9%86%D8%A7%D9%82%D8%B5%D9%87%E2%80%8E%D9%87%D8%A7-%D9%85%D8%B2%D8%A7%DB%8C%D8%AF%D9%87%E2%80%8E%D9%87%D8%A7.html</t>
  </si>
  <si>
    <t>https://aro.gov.ir/Portal/View/Page.aspx?PageId=a8843e42-1505-47f1-969a-8e31591dfcb8</t>
  </si>
  <si>
    <t>https://iets.mporg.ir/</t>
  </si>
  <si>
    <t>https://www.ncc.gov.ir/vfrf8rg.7w6dgii7wipl8f5diw.z65zp78a.igriw.html</t>
  </si>
  <si>
    <t>https://www.amar.org.ir/-%D8%AF%D8%B1%D8%A8%D8%A7%D8%B1%D9%87-%D9%85%D8%B1%DA%A9%D8%B2-%D8%A2%D9%85%D8%A7%D8%B1-%D8%A7%DB%8C%D8%B1%D8%A7%D9%86/%D9%85%D9%86%D8%A7%D9%82%D8%B5%D9%87%D9%87%D8%A7-%D9%88-%D9%85%D8%B2%D8%A7%DB%8C%D8%AF%D9%87%D9%87%D8%A7</t>
  </si>
  <si>
    <t>https://www.smtc.ac.ir/search?p_p_id=NetFormRecordsViewer_WAR_NetForm_INSTANCE_hYuLV5TmOAkE&amp;p_p_lifecycle=0&amp;p_p_state=normal&amp;p_p_mode=view&amp;p_p_col_id=column-1&amp;p_p_col_pos=3&amp;p_p_col_count=5&amp;_NetFormRecordsViewer_WAR_NetForm_INSTANCE_hYuLV5TmOAkE_keyWord=%D9%85%D9%86%D8%A7%D9%82%D8%B5%D9%87&amp;_NetFormRecordsViewer_WAR_NetForm_INSTANCE_hYuLV5TmOAkE_delta=5&amp;_NetFormRecordsViewer_WAR_NetForm_INSTANCE_hYuLV5TmOAkE_public_search_key=%D9%85%D9%86%D8%A7%D9%82%D8%B5%D9%87&amp;_NetFormRecordsViewer_WAR_NetForm_INSTANCE_hYuLV5TmOAkE_keywords=&amp;_NetFormRecordsViewer_WAR_NetForm_INSTANCE_hYuLV5TmOAkE_advancedSearch=false&amp;_NetFormRecordsViewer_WAR_NetForm_INSTANCE_hYuLV5TmOAkE_andOperator=true&amp;_NetFormRecordsViewer_WAR_NetForm_INSTANCE_hYuLV5TmOAkE_resetCur=false&amp;_NetFormRecordsViewer_WAR_NetForm_INSTANCE_hYuLV5TmOAkE_cur=1</t>
  </si>
  <si>
    <t>http://isiri.gov.ir/portal/home/?GENERALTEXT/165157/165195/163497/%D8%AE%D8%B1%DB%8C%D8%AF-%D8%AA%D8%AC%D9%87%DB%8C%D8%B2%D8%A7%D8%AA-%D9%BE%D8%B1%D8%AF%D8%A7%D8%B2%D8%B4%DB%8C-%D8%B0%D8%AE%DB%8C%D8%B1%D9%87-%D8%B3%D8%A7%D8%B2%DB%8C-%D8%AA%D8%AC%D9%87%DB%8C%D8%B2%D8%A7%D8%AA-%D8%B3%D9%88%D8%A6%DB%8C%DA%86%DB%8C%D9%86%DA%AF-%D9%88-%D8%B4%D8%A8%DA%A9%D9%87-%D8%A7%DB%8C-%D8%B1%D8%A7%DB%8C%D8%A7%D9%86%D9%87-%D8%A7%DB%8C</t>
  </si>
  <si>
    <t>http://www.isaar.ir/vfrf8rg.7w6dgii7wipl8f5diw.z65zp78a.igriw.html</t>
  </si>
  <si>
    <t>http://www.nlai.ir/tenders-and-bidding</t>
  </si>
  <si>
    <t>https://bpms.cra.ir/tendernews</t>
  </si>
  <si>
    <t>https://isa.ir/fa/page/100530-%D8%A7%D8%B7%D9%84%D8%A7%D8%B9-%D8%B1%D8%B3%D8%A7%D9%86%DB%8C-%D9%85%D9%86%D8%A7%D9%82%D8%B5%D8%A7%D8%AA-%D9%85%D8%B2%D8%A7%DB%8C%D8%AF%D8%A7%D8%AA.html</t>
  </si>
  <si>
    <t>https://shafaf.ito.gov.ir/bids</t>
  </si>
  <si>
    <t>https://www.payamaviation.ir/fa-IR/DouranPortal/4944/page/%D9%85%D9%86%D8%A7%D9%82%D8%B5%D9%87-%D9%88-%D9%85%D8%B2%D8%A7%DB%8C%D8%AF%D9%87</t>
  </si>
  <si>
    <t>https://www.tic.ir/fa/tenderslist</t>
  </si>
  <si>
    <t>https://isrc.ac.ir/fa/%D9%85%D9%86%D8%A7%D9%82%D8%B5%D8%A7%D8%AA-%D9%88-%D9%85%D8%B2%D8%A7%DB%8C%D8%AF%D8%A7%D8%AA/%D9%85%D9%86%D8%A7%D9%82%D8%B5%D8%A7%D8%AA-%D9%88-%D9%81%D8%B1%D8%A7%D8%AE%D9%88%D8%A7%D9%86%E2%80%8C%D9%87%D8%A7</t>
  </si>
  <si>
    <t>https://www.postbank.ir/Tender</t>
  </si>
  <si>
    <t>https://www.itrc.ac.ir/Rfps</t>
  </si>
  <si>
    <t>https://ipo.ir/%D9%85%D9%86%D8%A7%D9%82%D8%B5%D8%A7%D8%AA</t>
  </si>
  <si>
    <t>https://www.centinsur.ir/fa-IR/DouranPortal/1/page/%D8%B5%D9%81%D8%AD%D9%87-%D8%A7%D8%B5%D9%84%DB%8C</t>
  </si>
  <si>
    <t>https://www.irica.ir/web_directory/349-%D9%85%D9%86%D8%A7%D9%82%D8%B5%D9%87%E2%80%8E%D9%87%D8%A7-%D9%85%D8%B2%D8%A7%DB%8C%D8%AF%D9%87%E2%80%8E%D9%87%D8%A7.html</t>
  </si>
  <si>
    <t>https://www.intamedia.ir/tenders-and-auctions</t>
  </si>
  <si>
    <t>https://www.tamliki.ir/auctions-calendar/calenda-auctions-movable-property</t>
  </si>
  <si>
    <t>https://kpf.ir/%D9%85%D9%86%D8%A7%D9%82%D8%B5%D9%87-%D9%88-%D9%85%D8%B2%D8%A7%DB%8C%D8%AF%D9%87</t>
  </si>
  <si>
    <t>https://ihio.gov.ir/#1331330----</t>
  </si>
  <si>
    <t>https://www.ibto.ir/index.jsp?siteid=1&amp;fkeyid=&amp;siteid=1&amp;fkeyid=&amp;siteid=1&amp;pageid=193</t>
  </si>
  <si>
    <t>http://irantvto.ir/index.aspx?fkeyid=&amp;siteid=1&amp;pageid=9273</t>
  </si>
  <si>
    <t>https://www.behzisti.ir/archive/pl/228/%D8%A2%DA%AF%D9%87%DB%8C-%D9%87%D8%A7</t>
  </si>
  <si>
    <t>https://www.cspf.ir/news/auctions/</t>
  </si>
  <si>
    <t>https://ppo.ir/fa-IR/DouranPortal/1/page/%D8%B5%D9%81%D8%AD%D9%87-%D8%A7%D8%B5%D9%84%DB%8C#35_14597</t>
  </si>
  <si>
    <t>https://ivo.ir/%D8%A7%D8%AF%D8%A7%D8%B1%D9%87-%D9%83%D9%84-%D8%A7%D9%85%D9%88%D8%B1-%D8%A7%D8%AF%D8%A7%D8%B1%D9%8A%D8%8C-%D8%B1%D9%81%D8%A7%D9%87-%D9%88-%D9%BE%D8%B4%D8%AA%D9%8A%D8%A8%D8%A7%D9%86%D9%8A-%D9%85%D8%B2%D8%A7%DB%8C%D8%AF%D9%87</t>
  </si>
  <si>
    <t>http://www.shilat.com/site/Archive_monaghese.aspx</t>
  </si>
  <si>
    <t>https://corc.ir/index.aspx?tempname=main&amp;lang=1&amp;sub=0#tabcontrol_13</t>
  </si>
  <si>
    <t>https://www.irantea.org/fa/default.aspx#</t>
  </si>
  <si>
    <t>https://www.iranslal.com/index.php/fa/2013-01-31-07-20-51.html</t>
  </si>
  <si>
    <t>https://lmo.ir/index.php?module=web_directory&amp;wd_id=349</t>
  </si>
  <si>
    <t>https://www.tazirat.gov.ir/default.aspx?tabid=190111</t>
  </si>
  <si>
    <t>https://www.pmo.ir/fa/tendersandauctions-%d9%85%d8%b2%d8%a7%db%8c%d8%af%d9%87-%d9%88-%d9%85%d9%86%d8%a7%d9%82%d8%b5%d9%87</t>
  </si>
  <si>
    <t>https://www.irimo.ir/far/wd/447-%D9%85%D9%86%D8%A7%D9%82%D8%B5%D8%A7%D8%AA-%D9%88%D9%85%D8%B2%D8%A7%D9%8A%D8%AF%D8%A7%D8%AA.html</t>
  </si>
  <si>
    <t>https://www.rmto.ir/fa/page/110092-AuctinsAndTender.html</t>
  </si>
  <si>
    <t>https://cobi.ir/tender/archive</t>
  </si>
  <si>
    <t>https://nlho.ir/#tabcontrol_12</t>
  </si>
  <si>
    <t>https://www.cao.ir/tender-auction</t>
  </si>
  <si>
    <t>http://tender-udrc.ir/new/</t>
  </si>
  <si>
    <t>https://www.ikac.ir/corporate/announcements/articletype/categoryview/%D9%85%D9%86%D8%A7%D9%82%D8%B5%D9%87</t>
  </si>
  <si>
    <t>https://www.airport.ir/announcements</t>
  </si>
  <si>
    <t>https://www.cdtic.ir/auctions-and-tenders</t>
  </si>
  <si>
    <t>https://www.ntdc.ir/%d9%85%d8%b2%d8%a7%db%8c%d8%af%d8%a7%d8%aa-%d9%88-%d9%85%d9%86%d8%a7%d9%82%d8%b5%d8%a7%d8%aa</t>
  </si>
  <si>
    <t>https://www.bhrc.ac.ir/%D8%A7%D8%AE%D8%A8%D8%A7%D8%B1/%D9%85%D8%B2%D8%A7%DB%8C%D8%AF%D9%87%D9%87%D8%A7-%D9%88-%D9%85%D9%86%D8%A7%D9%82%D8%B5%D9%87%D9%87%D8%A7</t>
  </si>
  <si>
    <t>http://imidro.gov.ir/web_directory/625-%D9%85%D9%86%D8%A7%D9%82%D8%B5%D8%A7%D8%AA-%D9%88%D9%85%D8%B2%D8%A7%DB%8C%D8%AF%D8%A7%D8%AA.html</t>
  </si>
  <si>
    <t>https://cppo.mimt.gov.ir/fa/page/104249.html</t>
  </si>
  <si>
    <t>https://gsi.ir/fa/news/category/75/%D8%A7%D8%AE%D8%A8%D8%A7%D8%B1-%D9%85%D9%86%D8%A7%D9%82%D8%B5%D8%A7%D8%AA-%D9%88-%D9%85%D8%B2%D8%A7%DB%8C%D8%AF%D8%A7%D8%AA</t>
  </si>
  <si>
    <t>https://gtc.ir/</t>
  </si>
  <si>
    <t>https://iranfair.com/index.aspx?siteid=1&amp;fkeyid=&amp;siteid=1&amp;pageid=1616</t>
  </si>
  <si>
    <t>https://setadiran.ir/setad/cms</t>
  </si>
  <si>
    <t>https://moi.ir/fa/monaghese-va-mozayedeh</t>
  </si>
  <si>
    <t>https://imo.org.ir/modules/showframework.aspx?BlockId=19&amp;frameworkpagetype=sec&amp;relfacilityid=156</t>
  </si>
  <si>
    <t>https://www.pogc.ir/Default.aspx?tabid=95</t>
  </si>
  <si>
    <t>https://www.ioptc.ir/tenders/archive/currentpage/1</t>
  </si>
  <si>
    <t>http://www.niordc.ir/index.aspx?fkeyid=&amp;siteid=78&amp;fkeyid=&amp;siteid=78&amp;pageid=764&amp;siteid=78</t>
  </si>
  <si>
    <t>https://www.nipc.ir/index.aspx?fkeyid=&amp;siteid=1&amp;pageid=1444</t>
  </si>
  <si>
    <t>http://www.nioec.ir/Pages/Advertising.aspx</t>
  </si>
  <si>
    <t>http://www.nigtc.ir/fa-IR/IGTC/6029/page/%D9%85%D9%86%D8%A7%D9%82%D8%B5%D9%87</t>
  </si>
  <si>
    <t>https://igcc.ir/global/tender.htm</t>
  </si>
  <si>
    <t>https://www.nidc.ir/fa-IR/DouranPortal/4643/page/%D9%85%D9%86%D8%A7%D9%82%D8%B5%D8%A7%D8%AA</t>
  </si>
  <si>
    <t>https://www.nioc.ir/portal/home/?generaltext/97296/96775/90809/</t>
  </si>
  <si>
    <t>https://www.nigc.ir/index.aspx?siteid=1&amp;&amp;siteid=1&amp;pageid=249</t>
  </si>
  <si>
    <t>https://www.nisoc.ir/fa-IR/nisoc/3555/page/%D9%85%D8%B2%D8%A7%DB%8C%D8%AF%D9%87-%D9%88-%D9%85%D9%86%D8%A7%D9%82%D8%B5%D9%87</t>
  </si>
  <si>
    <t>https://pedec.ir/detail/tenders</t>
  </si>
  <si>
    <t>https://www.nigceng.ir/Pages/PageNotFoundError.aspx?requestUrl=https://www.nigceng.ir/SitePages/%D8%A2%D8%B1%D8%B4%DB%8C%D9%88%20%D9%85%D9%86%D8%A7%D9%82%D8%B5%D8%A7%D8%AA.aspx</t>
  </si>
  <si>
    <t>http://www.kepco.ir/fa/tender</t>
  </si>
  <si>
    <t>http://www.iooc.co.ir/tenders/%d9%85%d9%86%d8%a7%d9%82%d8%b5%d8%a7%d8%aa</t>
  </si>
  <si>
    <t>https://icofc.ir/page/Tenders</t>
  </si>
  <si>
    <t>http://aogc.ir/fa-IR/DouranPortal/4824/page/%D9%85%D8%B2%D8%A7%DB%8C%D8%AF%D8%A7%D8%AA-%D9%88-%D9%85%D9%86%D8%A7%D9%82%D8%B5%D8%A7%D8%AA</t>
  </si>
  <si>
    <t>http://www.iotco.ir/fa/tenders-%d9%85%d9%86%d8%a7%d9%82%d8%b5%d9%87-%d9%88-%d9%85%d8%b2%d8%a7%db%8c%d8%af%d9%87</t>
  </si>
  <si>
    <t>http://tender.tavanir.org.ir/</t>
  </si>
  <si>
    <t>https://www.tpph.ir/SitePages/MainPage.aspx</t>
  </si>
  <si>
    <t>https://www.igmc.ir/Tender</t>
  </si>
  <si>
    <t>https://tender.nww.ir/</t>
  </si>
  <si>
    <t>https://shafaf.mefa.ir/fa-IR/shafaf.mefa/14049/page/%D9%85%D8%B2%D8%A7%DB%8C%D8%AF%D8%A7%D8%AA-%D9%88-%D9%85%D9%86%D8%A7%D9%82%D8%B5%D8%A7%D8%AA-</t>
  </si>
  <si>
    <t>https://ncc.gov.ir/fa/moarefi/4098/%D9%85%D9%86%D8%A7%D9%82%D8%B5%D8%A7%D8%AA</t>
  </si>
  <si>
    <t>https://www.tamliki.ir/winners-list/list-of-movable-property-winners</t>
  </si>
  <si>
    <t>https://ivo.ir/%D8%A7%D8%AF%D8%A7%D8%B1%D9%87%20%D9%83%D9%84%20%D8%A7%D9%85%D9%88%D8%B1%20%D8%A7%D8%AF%D8%A7%D8%B1%D9%8A%D8%8C%20%D8%B1%D9%81%D8%A7%D9%87%20%D9%88%20%D9%BE%D8%B4%D8%AA%D9%8A%D8%A8%D8%A7%D9%86%D9%8A%20%D9%85%D9%86%D8%A7%D9%82%D8%B5%D8%A7%D8%AA</t>
  </si>
  <si>
    <t>http://www.nigtc.ir/fa-IR/IGTC/6030/page/%D9%85%D8%B2%D8%A7%DB%8C%D8%AF%D9%87</t>
  </si>
  <si>
    <t>https://www.nidc.ir/fa-IR/DouranPortal/4645/page/%D9%85%D8%B2%D8%A7%D9%8A%D8%AF%D9%87</t>
  </si>
  <si>
    <t>https://www.nigc.ir/index.aspx?siteid=1&amp;&amp;siteid=1&amp;pageid=246</t>
  </si>
  <si>
    <t>http://www.iooc.co.ir/auctions/%d9%85%d8%b2%d8%a7%db%8c%d8%af%d8%a7%d8%aa</t>
  </si>
  <si>
    <t>https://ncc.gov.ir/fa/moarefi/4098</t>
  </si>
  <si>
    <t>https://ivo.ir/%D8%A7%D8%AF%D8%A7%D8%B1%D9%87-%D9%83%D9%84-%D8%A7%D9%85%D9%88%D8%B1-%D8%A7%D8%AF%D8%A7%D8%B1%D9%8A%D8%8C-%D8%B1%D9%81%D8%A7%D9%87-%D9%88-%D9%BE%D8%B4%D8%AA%D9%8A%D8%A8%D8%A7%D9%86%D9%8A-%D9%85%D9%86%D8%A7%D9%82%D8%B5%D8%A7%D8%AA</t>
  </si>
  <si>
    <t>https://www.nigc.ir/index.aspx?siteid=1&amp;&amp;siteid=1&amp;pageid=247</t>
  </si>
  <si>
    <t>https://shafaf.medu.ir/portal/home.php?school_code=1000033190&amp;block=school_dpage&amp;pageid=193882</t>
  </si>
  <si>
    <t>https://shafaf.mcls.gov.ir/TafahomName.xlsx</t>
  </si>
  <si>
    <t>https://www.justice.ir/Portal/View/Page.aspx?PageId=c822caaf-6170-48f8-9a76-22f856146d9d</t>
  </si>
  <si>
    <t>http://www.agri-peri.ac.ir/page-Main/Fa/0/form/pId118</t>
  </si>
  <si>
    <t>https://ncc.gov.ir/fa/moarefi/4108</t>
  </si>
  <si>
    <t>https://www.smtc.ac.ir/search?p_p_id=77&amp;p_p_lifecycle=0&amp;p_p_state=normal&amp;p_p_mode=view&amp;p_p_col_id=column-1&amp;p_p_col_count=4&amp;_77_struts_action=%2Fjournal_content_search%2Fsearch&amp;_77_showListed=true</t>
  </si>
  <si>
    <t>https://doe.ir/portal/home/?154105/%D8%AA%D9%81%D8%A7%D9%87%D9%85-%D9%86%D8%A7%D9%85%D9%87</t>
  </si>
  <si>
    <t>http://www.standard.ac.ir/fa/cooperation/contract</t>
  </si>
  <si>
    <t>https://ito.gov.ir/fa/category/1117</t>
  </si>
  <si>
    <t>https://www.irica.ir/web_directory/54973-%D8%AA%D9%81%D8%A7%D9%87%D9%85-%D9%86%D8%A7%D9%85%D9%87-%D9%87%D8%A7%DB%8C-%DA%AF%D9%85%D8%B1%DA%A9%DB%8C.html</t>
  </si>
  <si>
    <t>https://inta.tax.gov.ir/Pages/Action/Contracts/Search</t>
  </si>
  <si>
    <t>https://investiniran.ir/fa-ir/Details-fa/ArticleID/634/ArtMID/427/preview/true</t>
  </si>
  <si>
    <t>http://csdeo.ir/%D8%AA%D9%81%D8%A7%D9%87%D9%85-%D9%86%D8%A7%D9%85%D9%87-%D9%87%D8%A7</t>
  </si>
  <si>
    <t>http://http//pi.irantvto.ir/index.aspx?fkeyid=&amp;siteid=84&amp;pageid=9393</t>
  </si>
  <si>
    <t>https://www.behzisti.ir/#box191</t>
  </si>
  <si>
    <t>https://www.laoi.ir//page-main/fa/0/descList-download/453-G20</t>
  </si>
  <si>
    <t>https://www.ashayer.ir/index.aspx?fkeyid=&amp;siteid=1&amp;pageid=577</t>
  </si>
  <si>
    <t>https://www.ppo.ir/_douranportal/documents/bank%20ghanoon/%D9%85%D9%88%D8%A7%D9%81%D9%82%D8%AA%20%D9%86%D8%A7%D9%85%D9%87%20%D8%A8%D8%A7%20%D8%A2%D8%B0%D8%B1%D8%A8%D8%A7%DB%8C%D8%AC%D8%A7%D9%86.pdf</t>
  </si>
  <si>
    <t>https://ivo.ir/%D8%AF%D9%81%D8%AA%D8%B1-%D8%A8%D8%B1%D9%86%D8%A7%D9%85%D9%87%D8%8C-%D8%A8%D9%88%D8%AF%D8%AC%D9%87-%D9%88-%D9%85%D8%B7%D8%A7%D9%84%D8%B9%D8%A7%D8%AA-%D8%A7%D9%82%D8%AA%D8%B5%D8%A7%D8%AF%DB%8C-%D9%85%D9%88%D8%A7%D9%81%D9%82%D8%AA-%D9%86%D8%A7%D9%85%D9%87-%D9%87%D8%A7</t>
  </si>
  <si>
    <t>http://www.shilat.com/site/vahed.aspx?idvahed=15</t>
  </si>
  <si>
    <t>http://www.iranvc.ir/Search?q=%D8%AA%D9%81%D8%A7%D9%87%D9%85%20%D9%86%D8%A7%D9%85%D9%87</t>
  </si>
  <si>
    <t>https://agrieng.org/%D8%AA%D9%81%D8%A7%D9%87%D9%85-%D9%86%D8%A7%D9%85%D9%87-%D9%87%D8%A7</t>
  </si>
  <si>
    <t>https://www.irimo.ir/far/wd/600-%D8%B3%D8%A7%D8%B2%D9%85%D8%A7%D9%86-%D9%87%D9%88%D8%A7%D8%B4%D9%86%D8%A7%D8%B3%DB%8C-%DA%A9%D8%B4%D9%88%D8%B1.html</t>
  </si>
  <si>
    <t>https://nlho.ir/page-main/fa/0/dorsaetoolsenews/2929-G0/tool_dorsaetoolsenews_sample_main_block17</t>
  </si>
  <si>
    <t>https://isipo.ir/index.jsp?fkeyid=&amp;siteid=1&amp;pageid=387</t>
  </si>
  <si>
    <t>http://www.airdfh.ir/fa/operation/agreement-%d8%aa%d9%81%d8%a7%d9%87%d9%85-%d9%86%d8%a7%d9%85%d9%87-%d9%87%d8%a7</t>
  </si>
  <si>
    <t>https://www.nrisp.ac.ir/fa/page/%D8%AA%D9%81%D8%A7%D9%87%D9%85-%D9%86%D8%A7%D9%85%D9%87-%D9%87%D8%A7</t>
  </si>
  <si>
    <t>https://imo.org.ir/modules/showframework.aspx?BlockId=14&amp;frameworkpagetype=sec&amp;relfacilityid=156</t>
  </si>
  <si>
    <t>https://www.nipc.ir/index.aspx?fkeyid=&amp;siteid=114&amp;pageid=4938</t>
  </si>
  <si>
    <t>https://shafaf.mefa.ir/fa-IR/shafaf.mefa/14053/page/%D8%AA%D9%81%D8%A7%D9%87%D9%85-%D9%86%D8%A7%D9%85%D9%87-%D9%87%D8%A7</t>
  </si>
  <si>
    <t>http://isiri.gov.ir/portal/home/?GENERALTEXT/144723/758016/%D8%AA%D9%81%D8%A7%D9%87%D9%85-%D9%86%D8%A7%D9%85%D9%87-%D9%87%D8%A7/</t>
  </si>
  <si>
    <t>https://laoi.ir/page-main/fa/0/form/pId458</t>
  </si>
  <si>
    <t>https://www.ppo.ir/_douranportal/documents/bank%20ghanoon/%DB%8C%D8%A7%D8%AF%D8%AF%D8%A7%D8%B4%D8%AA%20%D8%AA%D9%81%D8%A7%D9%87%D9%85%20%D8%A8%D8%A7%20%D8%AA%D8%B1%D9%83%D9%8A%D9%87.pdf</t>
  </si>
  <si>
    <t>https://ivo.ir/%DA%A9%D9%85%DB%8C%D8%AA%D9%87-%D9%81%D9%86%D8%A7%D9%88%D8%B1%DB%8C-%D9%86%D8%A7%D9%86%D9%88--%D8%AA%D9%81%D8%A7%D9%87%D9%85-%D9%86%D8%A7%D9%85%D9%87</t>
  </si>
  <si>
    <t>https://tpo.ir/uploads/1/2021/Jan/06/EMC_agreement.pdf</t>
  </si>
  <si>
    <t>https://www.nipc.ir/index.aspx?fkeyid=&amp;siteid=114&amp;pageid=4936</t>
  </si>
  <si>
    <t>http://ict.isiri.gov.ir/portal/home/?684563/%D8%A8%DB%8C%D8%A7%D9%86%DB%8C%D9%87-%D8%B3%D8%B7%D8%AD-%D8%AA%D9%88%D8%A7%D9%81%D9%82-%D8%AE%D8%AF%D9%85%D8%A7%D8%AA</t>
  </si>
  <si>
    <t>https://laoi.ir/page-NewInformation/fa/0/form/pId456</t>
  </si>
  <si>
    <t>https://www.ppo.ir/_douranportal/documents/bank%20ghanoon/%DB%8C%D8%A7%D8%AF%D8%AF%D8%A7%D8%B4%D8%AA%20%D8%AA%D9%81%D8%A7%D9%87%D9%85%20%D8%A8%D8%A7%20%D9%81%D8%B1%D8%A7%D9%86%D8%B3%D9%87.pdf</t>
  </si>
  <si>
    <t>https://ivo.ir/%D8%AA%D9%81%D8%A7%D9%87%D9%85-%D9%86%D8%A7%D9%85%D9%87-%D9%87%D8%A7</t>
  </si>
  <si>
    <t>https://laoi.ir/page-main/fa/0/descList-download/453-G20</t>
  </si>
  <si>
    <t>https://shafaf.ict.gov.ir/fa/realestate</t>
  </si>
  <si>
    <t>https://shafaf.medu.ir/portal/home.php?school_code=1000033190&amp;block=school_dpage&amp;pageid=193881</t>
  </si>
  <si>
    <t>https://shafaf.mcls.gov.ir/Amlak.pdf</t>
  </si>
  <si>
    <t>https://shafaf.mop.ir/portal/home/?generaltext/387924/387947/387950/%D8%AF%D8%A7%D8%B1%D8%A7%DB%8C%DB%8C-%D9%87%D8%A7</t>
  </si>
  <si>
    <t>https://shafaf.ihio.gov.ir/%D8%AF%D8%A7%D8%B1%D8%A7%DB%8C%DB%8C-%D9%87%D8%A7%DB%8C-%D8%BA%DB%8C%D8%B1-%D9%85%D9%86%D9%82%D9%88%D9%84</t>
  </si>
  <si>
    <t>http://shafaf.behzisti.ir/buildings</t>
  </si>
  <si>
    <t>https://www.cspf.ir/wp-content/uploads/2021/04/14000212-%D9%81%D9%87%D8%B1%D8%B3%D8%AA-%D8%AF%D8%A7%D8%B1%D8%A7%DB%8C%DB%8C%E2%80%8C%D9%87%D8%A7%DB%8C-%D8%BA%DB%8C%D8%B1-%D9%85%D9%86%D9%82%D9%88%D9%84.pdf</t>
  </si>
  <si>
    <t>https://shafaf.mefa.ir/fa-IR/shafaf.mefa/14050/page/%D9%81%D9%87%D8%B1%D8%B3%D8%AA-%D8%AF%D8%A7%D8%B1%D8%A7%DB%8C%DB%8C-%D9%88-%D8%A8%D8%AF%D9%87%DB%8C-%D9%87%D8%A7</t>
  </si>
  <si>
    <t>https://www.postbank.ir/web/guest/eifbfs</t>
  </si>
  <si>
    <t>https://shafaf.imo.org.ir/Modules/ShowFramework.aspx?FrameworkPageType=SEC&amp;RelFacilityId=1241&amp;ObjectID=382</t>
  </si>
  <si>
    <t>https://shafaf.ict.gov.ir/fa/pro-%d8%a7%d9%82%d8%af%d8%a7%d9%85%d8%a7%d8%aa-%d9%88-%d9%be%d8%b1%d9%88%da%98%d9%87-%d9%87%d8%a7</t>
  </si>
  <si>
    <t>https://shafaf.medu.ir/portal/home.php?school_code=1000033190&amp;block=school_dpage&amp;pageid=193879</t>
  </si>
  <si>
    <t>https://research.behdasht.gov.ir/%DA%A9%D9%85%DB%8C%D8%AA%D9%87-%DA%A9%D8%B4%D9%88%D8%B1%DB%8C-%D8%AA%D8%AD%D9%82%DB%8C%D9%82%D8%A7%D8%AA-%D8%AF%D8%A7%D9%86%D8%B4%D8%AC%D9%88%DB%8C%DB%8C</t>
  </si>
  <si>
    <t>http://lssi.ir/fa-IR/DouranPortal/4822/page/%D8%B7%D8%B1%D8%AD%D9%87%D8%A7%DB%8C-%D8%A7%D9%86%D8%AC%D8%A7%D9%85-%D8%B4%D8%AF%D9%87</t>
  </si>
  <si>
    <t>https://rms.bhrc.ac.ir/ ، https://www.mrud.ir/%D8%AD%D9%85%D8%A7%DB%8C%D8%AA-%D8%A7%D8%B2-%D9%BE%D8%A7%DB%8C%D8%A7%D9%86-%D9%86%D8%A7%D9%85%D9%87-%D9%87%D8%A7</t>
  </si>
  <si>
    <t>https://niordc.ir/index.aspx?fkeyid=&amp;siteid=78&amp;pageid=2554</t>
  </si>
  <si>
    <t>https://moe.gov.ir/Inner-Pages/MainNav/%D8%AE%D8%AF%D9%85%D8%A7%D8%AA-%D8%A7%D8%B7%D9%84%D8%A7%D8%B9%D8%A7%D8%AA%DB%8C/InformationServicesDetail?InformationServicesID=4673</t>
  </si>
  <si>
    <t>http://csrs.msy.gov.ir/</t>
  </si>
  <si>
    <t>https://www.aro.gov.ir/Portal/View/Page.aspx?PageId=44f8c343-f153-41f1-ae4c-979fe295817a&amp;t=8</t>
  </si>
  <si>
    <t>http://www.agri-peri.ac.ir/</t>
  </si>
  <si>
    <t>https://dscsa.mporg.ir/Portal/View/Page.aspx?PageId=2f49eb8e-c2ff-45aa-8fd0-7014aec79c56#</t>
  </si>
  <si>
    <t>https://www.npo.gov.ir/research#43313------</t>
  </si>
  <si>
    <t>https://ncc.gov.ir/fa/moarefi/4107/%D8%A7%D8%B3%D9%86%D8%A7%D8%AF-%D9%BE%DA%98%D9%88%D9%87%D8%B4%DB%8C</t>
  </si>
  <si>
    <t>https://srtc.ac.ir/Archives-of-research-projects</t>
  </si>
  <si>
    <t>https://www.smtc.ac.ir/call-cooperationresearch</t>
  </si>
  <si>
    <t>https://etm.doe.ir/portal/home/?1100431/%D8%A7%D9%88%D9%84%D9%88%DB%8C%D8%AA-%D9%87%D8%A7%DB%8C-%D9%BE%DA%98%D9%88%D9%87%D8%B4%DB%8C</t>
  </si>
  <si>
    <t>http://www.standard.ac.ir/fa/researchit/projects-projects</t>
  </si>
  <si>
    <t>https://www.bmn.ir/fa-IR/%D8%B7%D8%B1%D8%AD%E2%80%8C%D9%87%D8%A7%DB%8C-%D9%BE%DA%98%D9%88%D9%87%D8%B4%DB%8C/%D8%B7%D8%B1%D8%AD%E2%80%8C%D9%87%D8%A7%DB%8C-%D9%BE%DA%98%D9%88%D9%87%D8%B4%DB%8C</t>
  </si>
  <si>
    <t>http://research.acecr.ac.ir/fa/news/category/171/%D8%B7%D8%B1%D8%AD-%D9%87%D8%A7%DB%8C-%D8%B4%D8%A7%D8%AE%D8%B5</t>
  </si>
  <si>
    <t>http://www.nlai.ir/research-priorities</t>
  </si>
  <si>
    <t>https://connect.isti.ir/</t>
  </si>
  <si>
    <t>https://rs.isa.ir/fa/general_content/50991-%D9%BE%D8%A7%D9%8A%D8%A7%D9%86-%D9%86%D8%A7%D9%85%D9%87-%D9%87%D8%A7%D9%8A-%D8%AF%D8%A7%D9%86%D8%B4%D8%AC%D9%88%D9%8A%D9%8A.html</t>
  </si>
  <si>
    <t>https://ito.gov.ir/fa/category/1123</t>
  </si>
  <si>
    <t>https://isrc.ac.ir/fa/%D8%AF%D8%B3%D8%AA%D8%B1%D8%B3%DB%8C-%D8%B3%D8%B1%DB%8C%D8%B9-(1)/%D9%85%D8%AD%D9%88%D8%B1%D9%87%D8%A7%DB%8C-%D8%AA%D8%AE%D8%B5%D8%B5%DB%8C-%D9%88-%D9%85%D9%88%D8%B6%D9%88%D8%B9%D8%A7%D8%AA-%D9%85%D9%88%D8%B1%D8%AF-%D9%86%DB%8C%D8%A7%D8%B2-%D9%BE%DA%98%D9%88%D9%87%D8%B4%DA%AF%D8%A7%D9%87-%D8%AC%D9%87%D8%AA-%D9%81%D8%B1%D8%B5</t>
  </si>
  <si>
    <t>https://www.postbank.ir/web/guest/articles</t>
  </si>
  <si>
    <t>https://www.itrc.ac.ir/content/%DA%AF%D8%B2%D8%A7%D8%B1%D8%B4-%D8%B9%D9%85%D9%84%DA%A9%D8%B1%D8%AF-%D8%B3%D8%A7%D9%84-99</t>
  </si>
  <si>
    <t>https://ipo.ir/%D8%AF%D8%A7%D9%86%D9%84%D9%88%D8%AF-%DA%AF%D8%B2%D8%A7%D8%B1%D8%B4%D8%A7%D8%AA-%D8%B7%D8%B1%D8%AD-%D9%87%D8%A7%DB%8C-%D9%BE%DA%98%D9%88%D9%87%D8%B4%DB%8C-%D8%B3%D8%A7%D8%B2%D9%85%D8%A7%D9%86</t>
  </si>
  <si>
    <t>https://www.irica.ir/web_directory/54069-%D9%85%D9%82%D8%A7%D9%84%D8%A7%D8%AA.html</t>
  </si>
  <si>
    <t>http://www.arfr.ir/</t>
  </si>
  <si>
    <t>http://iraninsurance.ir/%D9%85%D8%AF%DB%8C%D8%B1%DB%8C%D8%AA-%D8%AF%D8%A7%D9%86%D8%B4</t>
  </si>
  <si>
    <t>http://csdeo.ir/%D8%B4%D9%88%D8%B1%D8%A7%DB%8C-%D9%BE%DA%98%D9%88%D9%87%D8%B4%DB%8C-</t>
  </si>
  <si>
    <t>https://dres.ir/tech/fa/regulation/category/21/%D9%BE%D8%A7%DB%8C%D8%A7%D9%86-%D9%86%D8%A7%D9%85%D9%87</t>
  </si>
  <si>
    <t>http://oerp.ir/pajoohesh-list</t>
  </si>
  <si>
    <t>https://kpf.ir/%D9%BE%DA%98%D9%88%D9%87%D8%B4</t>
  </si>
  <si>
    <t>https://nchir.ihio.gov.ir/</t>
  </si>
  <si>
    <t>https://researchbase.pasteur.ac.ir/general/homePage.action</t>
  </si>
  <si>
    <t>https://www.ibto.ir/index.jsp?siteid=1&amp;fkeyid=&amp;siteid=1&amp;pageid=3881&amp;mid=7</t>
  </si>
  <si>
    <t>http://shafaf.behzisti.ir/research</t>
  </si>
  <si>
    <t>https://www.cspf.ir/transparency/%da%af%d8%b2%d8%a7%d8%b1%d8%b4%e2%80%8c%d9%87%d8%a7%db%8c-%d9%be%da%98%d9%88%d9%87%d8%b4%db%8c/</t>
  </si>
  <si>
    <t>https://www.laoi.ir/page-main/fa/0/article/1-G1/blk-tool_article_sample_main_block21</t>
  </si>
  <si>
    <t>https://www.ashayer.ir/index.aspx?fkeyid=&amp;siteid=1&amp;pageid=558</t>
  </si>
  <si>
    <t>https://frw.ir/02/Fa/default.aspx</t>
  </si>
  <si>
    <t>https://ivo.ir/%D8%A2%D9%85%D9%88%D8%B2%D8%B4-%D9%88-%D8%AA%D8%B1%D9%88%DB%8C%D8%AC-%D8%B3%D8%A7%D9%85%D8%A7%D9%86%D9%87-%D9%85%D9%82%D8%A7%D9%84%D8%A7%D8%AA%D8%8C-%D9%BE%D8%A7%DB%8C%D8%A7%D9%86-%D9%86%D8%A7%D9%85%D9%87-%D9%88-%DA%A9%D8%AA%D8%A8</t>
  </si>
  <si>
    <t>https://agrieng.org/maghalat</t>
  </si>
  <si>
    <t>https://www.irantea.org/fa/Articles.aspx</t>
  </si>
  <si>
    <t>https://lmo.ir/index.php?module=cdk&amp;func=loadmodule&amp;system=cdk&amp;sismodule=user/content_view.php&amp;sisOp=view&amp;ctp_id=23&amp;cnt_id=79839&amp;id=722</t>
  </si>
  <si>
    <t>https://cobi.ir/project/90</t>
  </si>
  <si>
    <t>https://nlho.ir/page-main/fa/0/form/pId385</t>
  </si>
  <si>
    <t>https://www.tsml.ir/fa/%D8%AD%D9%88%D8%B2%D9%87-%D9%87%D8%A7%DB%8C-%D9%81%D8%B9%D8%A7%D9%84%D9%8A%D8%AA/%D8%AE%D8%AF%D9%85%D8%A7%D8%AA-%D8%A2%D9%85%D9%88%D8%B2%D8%B4%DB%8C-%D9%88-%D9%BE%DA%98%D9%88%D9%87%D8%B4%DB%8C/%D9%BE%DA%98%D9%88%D9%87%D8%B4.html#%D9%BE%D8%B1%D9%88%DA%98%D9%87-%D9%87%D8%A7%DB%8C-%D8%A7%D9%86%D8%AC%D8%A7%D9%85-%D8%B4%D8%AF%D9%87</t>
  </si>
  <si>
    <t>https://udrc.ir/%D8%A8%D8%B1%D9%86%D8%A7%D9%85%D9%87%E2%80%8C%D9%87%D8%A7/%D9%85%D8%B7%D8%A7%D9%84%D8%B9%D8%A7%D8%AA-%D9%88-%D9%BE%DA%98%D9%88%D9%87%D8%B4/%D8%B7%D8%B1%D8%AD%E2%80%8C%D9%87%D8%A7%DB%8C-%D9%85%D8%B7%D8%A7%D9%84%D8%B9%D8%A7%D8%AA%DB%8C-%D9%88-%D9%BE%DA%98%D9%88%D9%87%D8%B4%E2%80%8C%D9%87%D8%A7/%D9%BE%DA%98%D9%88%D9%87%D8%B4%E2%80%8C%D9%87%D8%A7-%D8%AF%D8%B1-%D8%A8%D8%A7%D8%B2%D9%87-%D8%B2%D9%85%D8%A7%D9%86%DB%8C-1393-%D8%AA%D8%A7-1396</t>
  </si>
  <si>
    <t>https://www.ikac.ir/corporate/%D8%AE%D8%AF%D9%85%D8%A7%D8%AA/%DA%A9%D9%85%DB%8C%D8%AA%D9%87-%D9%BE%DA%98%D9%88%D9%87%D8%B4-%D8%B4%D9%87%D8%B1-%D9%81%D8%B1%D9%88%D8%AF%DA%AF%D8%A7%D9%87%DB%8C-%D8%A7%D9%85%D8%A7%D9%85-%D8%AE%D9%85%DB%8C%D9%86%DB%8C-%D8%B1%D9%87</t>
  </si>
  <si>
    <t>https://www.airport.ir/articles</t>
  </si>
  <si>
    <t>https://www.ntdc.ir/%D9%82%D9%88%D8%A7%D9%86%DB%8C%D9%86-%D9%88-%D9%85%D9%82%D8%B1%D8%B1%D8%A7%D8%AA/%D9%BE%DA%98%D9%88%D9%87%D8%B4</t>
  </si>
  <si>
    <t>http://research.bhrc.ac.ir/</t>
  </si>
  <si>
    <t>https://tpo.ir/%DA%AF%D8%B2%D8%A7%D8%B1%D8%B4%D8%A7%D8%AA-%D9%85%D8%B7%D8%A7%D9%84%D8%B9%D8%A7%D8%AA%DB%8C</t>
  </si>
  <si>
    <t>http://imidro.gov.ir/web_directory/462-%D9%85%D9%82%D8%A7%D9%84%D8%A7%D8%AA.html</t>
  </si>
  <si>
    <t>https://cppo.mimt.gov.ir/fa/general_content/479883.htm</t>
  </si>
  <si>
    <t>https://gsi.ir/laboratory/fa/page/3339/%D9%85%D9%82%D8%A7%D9%84%D8%A7%D8%AA-isi</t>
  </si>
  <si>
    <t>https://isipo.ir/index.jsp?fkeyid=&amp;siteid=1&amp;pageid=274</t>
  </si>
  <si>
    <t>https://www.iranfair.com/?siteid=1&amp;fkeyid=&amp;siteid=1&amp;fkeyid=&amp;siteid=1&amp;pageid=679</t>
  </si>
  <si>
    <t>https://egfi.ir/page-newmain/fa/0/form/pId44</t>
  </si>
  <si>
    <t>http://samt.ac.ir/fa/page/30/%D9%87%D9%85%DA%A9%D8%A7%D8%B1%DB%8C-%D8%AF%D8%B1-%D8%AA%D8%A3%D9%84%DB%8C%D9%81-%D9%88-%D8%AA%D8%B1%D8%AC%D9%85%D9%87-%DA%A9%D8%AA%D8%A7%D8%A8</t>
  </si>
  <si>
    <t>https://irost.org/research-projects</t>
  </si>
  <si>
    <t>https://www.nrisp.ac.ir/fa/research-plans</t>
  </si>
  <si>
    <t>http://library.irphe.ac.ir/web/guest/269/-/document_library/view/133055</t>
  </si>
  <si>
    <t>https://irandoc.ac.ir/research</t>
  </si>
  <si>
    <t>https://www.oghaf.ir/articles/</t>
  </si>
  <si>
    <t>https://moi.ir/fa/%d8%af%d8%b3%d8%aa%d8%b1%d8%b3%db%8c-%d8%b3%d8%b1%db%8c%d8%b9/%d9%85%d8%b5%d9%88%d8%a8%d9%87-%d8%b4%d9%85%d8%a7%d8%b1%d9%87-%db%8c%da%a9-%d8%ac%d9%84%d8%b3%d9%87-%d8%b4%d8%a7%d9%86%d8%b2%d8%af%d9%87%d9%85-%d8%b4%d9%88%d8%b1%d8%a7%db%8c-%d8%a7%d8%ac%d8%b1%d8%a7%db%8c%db%8c-%d9%81%d9%86%d8%a7%d9%88%d8%b1%db%8c/%d9%86%d8%b4%d8%b1-%da%a9%d9%84%db%8c%d9%87-%d8%a7%d8%b3%d9%86%d8%a7%d8%af-%d9%85%d8%b1%d8%a8%d9%88%d8%b7-%d8%a8%d9%87-%d8%b3%d9%81%d8%a7%d8%b1%d8%b4%d8%8c-%d8%a7%d8%ac%d8%b1%d8%a7-%d9%88-%d9%86%d8%aa%d8%a7%db%8c%d8%ac-%d8%ad%d8%a7%d8%b5%d9%84-%d8%a7</t>
  </si>
  <si>
    <t>https://shafaf.imo.org.ir/Modules/ShowFramework.aspx?FrameworkPageType=SEC&amp;RelFacilityId=1241&amp;ObjectID=375</t>
  </si>
  <si>
    <t>https://ndmo.ir/TopMenu/%D9%85%D9%82%D8%A7%D9%84%D8%A7%D8%AA-%D9%88-%D9%8A%D8%A7%D8%AF%D8%AF%D8%A7%D8%B4%D8%AA-%D9%87%D8%A7</t>
  </si>
  <si>
    <t>https://www.pogc.ir/Default.aspx?tabid=90</t>
  </si>
  <si>
    <t>https://www.ioptc.ir/%D9%85%D8%AF%DB%8C%D8%B1%DB%8C%D8%AA-%D9%88-%D9%88%D8%A7%D8%AD%D8%AF%D9%87%D8%A7%DB%8C-%D8%B3%D8%AA%D8%A7%D8%AF%DB%8C/%D9%BE%DA%98%D9%88%D9%87%D8%B4-%D9%88-%D9%81%D9%86%D8%A7%D9%88%D8%B1%D9%8A/%D8%A8%D8%A7%D9%86%DA%A9-%D8%A7%D8%B7%D9%84%D8%A7%D8%B9%D8%A7%D8%AA-%D8%B9%D9%84%D9%85%DB%8C/%D9%85%D9%82%D8%A7%D9%84%D8%A7%D8%AA</t>
  </si>
  <si>
    <t>https://niordc.ir/index.aspx?fkeyid=&amp;siteid=78&amp;pageid=2735</t>
  </si>
  <si>
    <t>http://www.nioec.ir/Pages/SustainableDevelopment/ScienceTechnology/forms.aspx</t>
  </si>
  <si>
    <t>https://rtd.nioc.ir/portal/home/?generaltext/89890/89896/89309/%D9%BE%D8%B1%D9%88%DA%98%D9%87-%D9%87%D8%A7</t>
  </si>
  <si>
    <t>http://nisoc.ir/fa-IR/research.nisoc/3933/page/%D8%B5%D9%81%D8%AD%D9%87-%D8%A7%D8%B5%D9%84%DB%8C</t>
  </si>
  <si>
    <t>http://library.nioc.ir/portal/</t>
  </si>
  <si>
    <t>https://www.nigceng.ir/research/Lists/List13/AllItems.aspx</t>
  </si>
  <si>
    <t>http://www.kepco.ir/fa/research/forms-%d9%81%d8%b1%d9%85-%d9%87%d8%a7-%d9%88-%d8%af%d8%b3%d8%aa%d9%88%d8%b1%d8%a7%d9%84%d8%b9%d9%85%d9%84-%d9%87%d8%a7</t>
  </si>
  <si>
    <t>http://www.randd.icofc.org/</t>
  </si>
  <si>
    <t>http://aogc.ir/fa-IR/DouranPortal/4820/page/%D9%BE%DA%98%D9%88%D9%87%D8%B4-%D9%88-%D9%81%D9%86%D8%A7%D9%88%D8%B1%DB%8C</t>
  </si>
  <si>
    <t>http://www.satba.gov.ir/fa/sustainabledevelopment-%D8%AA%D9%88%D8%B3%D8%B9%D9%87-%D9%BE%D8%A7%DB%8C%D8%AF%D8%A7%D8%B1</t>
  </si>
  <si>
    <t>https://satab.nri.ac.ir/</t>
  </si>
  <si>
    <t>https://www.tpph.ir/Pages/Amar/A_Pazhohesh.aspx</t>
  </si>
  <si>
    <t>https://www.igmc.ir/Publications</t>
  </si>
  <si>
    <t>https://www.nww.ir/news-articles</t>
  </si>
  <si>
    <t>https://ghazal.inif.ir/Nsfund_Project/new/?action=grant</t>
  </si>
  <si>
    <t>https://www.cbi.ir/datedlist/4274.aspx</t>
  </si>
  <si>
    <t>https://shafaf.mefa.ir/fa-IR/shafaf.mefa/14058/page/%D9%86%D8%B4%D8%B1-%D8%A7%D8%B3%D9%86%D8%A7%D8%AF-%D9%85%D8%B1%D8%A8%D9%88%D8%B7-%D8%A8%D9%87-%D8%B3%D9%81%D8%A7%D8%B1%D8%B4-%D8%A7%D8%AC%D8%B1%D8%A7-%D9%88-%D9%86%D8%AA%D8%A7%DB%8C%D8%AC-%D9%BE%DA%98%D9%88%D9%87%D8%B4</t>
  </si>
  <si>
    <t>https://rap.research.ac.ir/</t>
  </si>
  <si>
    <t>http://shafaf.mcls.gov.ir/TaavonThesis.xlsx</t>
  </si>
  <si>
    <t>https://moe.gov.ir/Inner-Pages/MainNav/%D8%AE%D8%AF%D9%85%D8%A7%D8%AA-%D8%A7%D8%B7%D9%84%D8%A7%D8%B9%D8%A7%D8%AA%DB%8C/InformationServicesDetail?InformationServicesID=4682</t>
  </si>
  <si>
    <t>http://csrs.msy.gov.ir/web_directory/103442-%D9%81%D8%B1%D8%A7%D8%AE%D9%88%D8%A7%D9%86.html</t>
  </si>
  <si>
    <t>https://www.aro.gov.ir/Portal/View/Page.aspx?PageId=c8706312-25b3-4acd-9670-14d97e3f425a&amp;t=17</t>
  </si>
  <si>
    <t>http://www.agri-peri.ac.ir//page-Main/Fa/0/descList-dorsaetoolsereport/252-G226</t>
  </si>
  <si>
    <t>https://srtc.ac.ir/Current-year</t>
  </si>
  <si>
    <t>http://pajouhesh.nlai.ir/Pages/Priorities.aspx</t>
  </si>
  <si>
    <t>http://insf.org/fa</t>
  </si>
  <si>
    <t>https://isrc.ac.ir/fa/%D9%85%D8%AD%D8%B5%D9%88%D9%84%D8%A7%D8%AA-%D9%88-%D8%AE%D8%AF%D9%85%D8%A7%D8%AA/%D8%AF%D8%B3%D8%AA%D8%A7%D9%88%D8%B1%D8%AF%D9%87%D8%A7%DB%8C-%D9%BE%DA%98%D9%88%D9%87%D8%B4%DB%8C</t>
  </si>
  <si>
    <t>https://www.postbank.ir/documents/20121/182378/%D8%A8%D9%86%D8%AF+10+%DA%AF%D8%B2%D8%A7%D8%B1%D8%B4%D8%A7%D8%AA+%D8%B3%D8%A7%DB%8C%D8%AA+%D8%B4%D9%81%D8%A7%D9%81+.pdf/8f3f1709-8900-9270-b887-0edefbeeba26?t=1618225641672</t>
  </si>
  <si>
    <t>https://ipo.ir/%D8%A7%D8%B7%D9%84%D8%A7%D8%B9%DB%8C%D9%87-%D8%AD%D9%85%D8%A7%DB%8C%D8%AA-%D9%85%D8%A7%D9%84%DB%8C-%D8%A7%D8%B2-%D9%BE%D8%A7%DB%8C%D8%A7%D9%86-%D9%86%D8%A7%D9%85%D9%87-%D9%87%D8%A7%DB%8C-%D8%AF%D8%A7%D9%86%D8%B4%D8%AC%D9%88%DB%8C%DB%8C</t>
  </si>
  <si>
    <t>http://iraninsurance.ir/%D8%A7%D8%B1%D8%B4%DB%8C%D9%88-%D9%85%D9%82%D8%A7%D9%84%D8%A7%D8%AA</t>
  </si>
  <si>
    <t>https://dres.ir/tech/fa/regulation/category/23/%D8%B7%D8%B1%D8%AD-%D9%87%D8%A7%DB%8C-%D8%AA%D8%AD%D9%82%DB%8C%D9%82%D8%A7%D8%AA%DB%8C</t>
  </si>
  <si>
    <t>http://oerp.ir/farakhan-list</t>
  </si>
  <si>
    <t>https://nchir-r.ihio.gov.ir/general/homePage.action</t>
  </si>
  <si>
    <t>http://research.ibto.ir/home_tarh.phtml</t>
  </si>
  <si>
    <t>https://www.behzisti.ir/news/10175/%D9%86%D8%AD%D9%88%D9%87-%D9%85%D8%B9%D8%B1%D9%81%DB%8C-%D8%B7%D8%B1%D8%AD-%D9%87%D8%A7%DB%8C-%D9%BE%DA%98%D9%88%D9%87%D8%B4%DB%8C-%D8%A8%D9%87-%D8%B3%D8%A7%D8%B2%D9%85%D8%A7%D9%86-%D8%A8%D9%87%D8%B2%DB%8C%D8%B3%D8%AA%DB%8C</t>
  </si>
  <si>
    <t>https://laoi.ir/page-main/fa/0/list-download/01037-G5/link4</t>
  </si>
  <si>
    <t>https://ivo.ir/%D8%A2%D9%85%D9%88%D8%B2%D8%B4-%D9%88-%D8%AA%D8%B1%D9%88%DB%8C%D8%AC-%D9%85%D9%82%D8%A7%D9%84%D8%A7%D8%AA</t>
  </si>
  <si>
    <t>https://lmo.ir/index.php?module=cdk&amp;func=loadmodule&amp;system=cdk&amp;sismodule=user/content_view.php&amp;sisOp=view&amp;ctp_id=23&amp;cnt_id=86636&amp;id=1119</t>
  </si>
  <si>
    <t>https://udrc.ir/%D8%A8%D8%B1%D9%86%D8%A7%D9%85%D9%87%E2%80%8C%D9%87%D8%A7/%D8%AA%D8%B1%D9%88%DB%8C%D8%AC-%D9%88-%D8%A7%D8%B7%D9%84%D8%A7%D8%B9%E2%80%8C%D8%B1%D8%B3%D8%A7%D9%86%DB%8C/%D8%AD%D9%85%D8%A7%DB%8C%D8%AA-%D8%A7%D8%B2-%D9%BE%D8%A7%DB%8C%D8%A7%D9%86%E2%80%8C%D9%86%D8%A7%D9%85%D9%87/%D9%84%DB%8C%D8%B3%D8%AA-%D9%BE%D8%A7%DB%8C%D8%A7%D9%86-%D9%86%D8%A7%D9%85%D9%87-%D9%87%D8%A7</t>
  </si>
  <si>
    <t>https://www.ntdc.ir/%d9%85%d9%82%d8%a7%d9%84%d8%a7%d8%aa</t>
  </si>
  <si>
    <t>https://www.bhrc.ac.ir/%D8%AA%D8%AD%D9%82%DB%8C%D9%82%D8%A7%D8%AA/%D9%85%D9%82%D8%A7%D9%84%D9%87%D9%87%D8%A7</t>
  </si>
  <si>
    <t>http://trt.imidro.gov.ir/</t>
  </si>
  <si>
    <t>https://cppo.mimt.gov.ir/fa/general_content/137234.htm</t>
  </si>
  <si>
    <t>https://gsi.ir/fa/book</t>
  </si>
  <si>
    <t>https://isipo.ir/index.jsp?fkeyid=&amp;siteid=1&amp;pageid=411</t>
  </si>
  <si>
    <t>https://www.iranfair.com/?siteid=1&amp;fkeyid=&amp;siteid=1&amp;fkeyid=&amp;siteid=1&amp;pageid=687</t>
  </si>
  <si>
    <t>http://samt.ac.ir/fa/page/31/%D9%87%D9%85%DA%A9%D8%A7%D8%B1%DB%8C-%D8%AF%D8%B1-%D8%A7%D8%AC%D8%B1%D8%A7%DB%8C-%D8%B7%D8%B1%D8%AD-%D9%87%D8%A7%DB%8C-%D9%BE%DA%98%D9%88%D9%87%D8%B4%DB%8C-%D9%88-%D8%AA%D8%B1%D8%AC%D9%85%D9%87</t>
  </si>
  <si>
    <t>https://irost.org/journal-papers</t>
  </si>
  <si>
    <t>https://www.nrisp.ac.ir/fa/books</t>
  </si>
  <si>
    <t>https://research.irphe.ac.ir/general/homePage.action</t>
  </si>
  <si>
    <t>https://jipm.irandoc.ac.ir/</t>
  </si>
  <si>
    <t>https://www.oghaf.ir/download/catpage-4497-1.aspx</t>
  </si>
  <si>
    <t>https://moi.ir/fa/%d8%a7%d8%b7%d9%84%d8%a7%d8%b9%d8%a7%d8%aa/%d9%81%d8%b1%d8%a7%d8%ae%d9%88%d8%a7%d9%86-%d8%b7%d8%b1%d8%ad-%d9%87%d8%a7%db%8c-%d9%be%da%98%d9%88%d9%87%d8%b4%db%8c/58</t>
  </si>
  <si>
    <t>https://www.sabteahval.ir/amoozesh/default.aspx?tabid=1774</t>
  </si>
  <si>
    <t>https://www.pogc.ir/Default.aspx?tabid=91</t>
  </si>
  <si>
    <t>https://niordc.ir/index.aspx?fkeyid=&amp;siteid=78&amp;pageid=2715</t>
  </si>
  <si>
    <t>http://www.nioec.ir/Pages/SustainableDevelopment/ScienceAndTechnology.aspx</t>
  </si>
  <si>
    <t>https://rtd.nioc.ir/portal/home/?generaltext/89890/89896/163755/%D9%85%D9%82%D8%A7%D9%84%D8%A7%D8%AA</t>
  </si>
  <si>
    <t>https://pedec.ir/detail/research-development/development/services</t>
  </si>
  <si>
    <t>https://www.nigceng.ir/research/default.aspx</t>
  </si>
  <si>
    <t>http://www.kepco.ir/fa/booksandarticles-%da%a9%d8%aa%d8%a8-%d9%88-%d9%85%d9%82%d8%a7%d9%84%d8%a7%d8%aa-%d8%aa%d8%ae%d8%b5%d8%b5%db%8c</t>
  </si>
  <si>
    <t>http://www.satba.gov.ir/fa/officeperformance/officeofsupervisionqualificationandprojectcontrol/reports/titlesofproposedresearchprojectsinthefieldofrenewab-%D8%B9%D9%86%D8%A7%D9%88%DB%8C%D9%86-%D8%B7%D8%B1%D8%AD-%D9%87%D8%A7%DB%8C-%D9%BE%DA%98%D9%88%D9%87%D8%B4%DB%8C</t>
  </si>
  <si>
    <t>https://satab.nri.ac.ir/Page681448.aspx?NR=80</t>
  </si>
  <si>
    <t>https://www.igmc.ir/papers</t>
  </si>
  <si>
    <t>https://www.wrm.ir/cs/Articles/53/%D9%85%D9%82%D8%A7%D9%84%D8%A7%D8%AA-%D9%88-%DB%8C%D8%A7%D8%AF%D8%AF%D8%A7%D8%B4%D8%AA%E2%80%8C%D9%87%D8%A7</t>
  </si>
  <si>
    <t>https://ghazal.inif.ir/Nsfund_Project/new/?action=grantinif.ir/fullcontent/-/asset_publisher/YASjeuXFqbaQ/content/id/811814</t>
  </si>
  <si>
    <t>https://www.cbi.ir/datedlist/16134.aspx</t>
  </si>
  <si>
    <t>https://niordc.ir/index.aspx?fkeyid=&amp;siteid=78&amp;pageid=1981</t>
  </si>
  <si>
    <t>http://faslname.msy.gov.ir/</t>
  </si>
  <si>
    <t>https://aro.gov.ir/9d12ae34-9265-4486-a626-5f79e0592c25/wid/5f864bc9-88e1-4820-9ab9-f0f161a15d16/id/c39870d3-8301-4e4f-88ac-f5958b13304d/%D9%86%D8%B8%D8%A7%D9%85-%D9%86%D8%A7%D9%85%D9%87-%D9%BE%DA%98%D9%88%D9%87%D8%B4-%D9%88-%D9%85%D8%B7%D8%A7%D9%84%D8%B9%D8%A7%D8%AA-%D8%B3%D8%A7%D8%B2%D9%85%D8%A7%D9%86-%D8%A7%D8%AF%D8%A7%D8%B1%D9%8A-%D9%88-%D8%A7%D8%B3%D8%AA%D8%AE%D8%AF%D8%A7%D9%85%D9%8A</t>
  </si>
  <si>
    <t>https://www.maj.ir/Index.aspx?page_=form&amp;lang=1&amp;sub=0&amp;tempname=Main&amp;codel=19167&amp;referrer=link&amp;BlockName=tool_link_sample_main_block18</t>
  </si>
  <si>
    <t>http://www.nlai.ir/introduction-to-research</t>
  </si>
  <si>
    <t>http://isti.ir/%D9%81%D8%B1%D8%A7%D8%AE%D9%88%D8%A7%D9%86</t>
  </si>
  <si>
    <t>https://isrc.ac.ir/fa/%D9%85%D8%AD%D8%B5%D9%88%D9%84%D8%A7%D8%AA-%D9%88-%D8%AE%D8%AF%D9%85%D8%A7%D8%AA/Research-Priorities/%D8%A7%D8%AE%D8%A8%D8%A7%D8%B1-%D9%BE%DA%98%D9%88%D9%87%D8%B4%DB%8C</t>
  </si>
  <si>
    <t>https://ipo.ir/%D9%81%D8%B1%D8%A7%D8%AE%D9%88%D8%A7%D9%86-%D8%B7%D8%B1%D8%AD-%D9%BE%DA%98%D9%88%D9%87%D8%B4%DB%8C</t>
  </si>
  <si>
    <t>https://journal.ihio.gov.ir/</t>
  </si>
  <si>
    <t>http://research.ibto.ir/</t>
  </si>
  <si>
    <t>https://laoi.ir/page-main/fa/0/descList-download/051-G14/link</t>
  </si>
  <si>
    <t>https://ivo.ir/%D8%AF%D9%81%D8%AA%D8%B1-%D8%A8%D9%87%D8%AF%D8%A7%D8%B4%D8%AA-%D9%88-%D9%85%D8%AF%DB%8C%D8%B1%DB%8C%D8%AA-%D8%A8%DB%8C%D9%85%D8%A7%D8%B1%DB%8C%E2%80%8C%D9%87%D8%A7%DB%8C-%D8%A2%D8%A8%D8%B2%DB%8C%D8%A7%D9%86-%D9%85%D9%82%D8%A7%D9%84%D8%A7%D8%AA-%D8%A2%D8%A8%D8%B2%DB%8C%D8%A7%D9%86</t>
  </si>
  <si>
    <t>https://lmo.ir/index.php?module=cdk&amp;func=loadmodule&amp;system=cdk&amp;sismodule=user___content_view.php&amp;sisOp=view&amp;ctp_id=23&amp;cnt_id=85871&amp;id=1107</t>
  </si>
  <si>
    <t>https://udrc.ir/%D8%B3%D8%A7%DB%8C%D8%B1-%D8%B3%D8%A7%D9%85%D8%A7%D9%86%D9%87%E2%80%8C%D9%87%D8%A7/%D8%B3%D8%A7%D9%85%D8%A7%D9%86%D9%87-%D8%AD%D9%85%D8%A7%DB%8C%D8%AA-%D8%A7%D8%B2-%D9%BE%D8%A7%DB%8C%D8%A7%D9%86-%D9%86%D8%A7%D9%85%D9%87-%D9%87%D8%A7</t>
  </si>
  <si>
    <t>https://gsi.ir/fa/articles</t>
  </si>
  <si>
    <t>https://isipo.ir/index.jsp?fkeyid=&amp;siteid=1&amp;pageid=412</t>
  </si>
  <si>
    <t>http://samt.ac.ir/fa/page/119/%D9%81%D8%B1%D8%A7%D8%AE%D9%88%D8%A7%D9%86-%D9%87%D8%A7%DB%8C-%DA%AF%D8%B1%D9%88%D9%87-%D9%87%D8%A7%DB%8C-%D9%BE%DA%98%D9%88%D9%87%D8%B4%DB%8C-%D9%BE%DA%98%D9%88%D9%87%D8%B4%DA%A9%D8%AF%D9%87-%D8%B3%D9%85%D8%AA-</t>
  </si>
  <si>
    <t>https://irost.org/book</t>
  </si>
  <si>
    <t>https://www.nrisp.ac.ir/fa/daneshgar_magazine</t>
  </si>
  <si>
    <t>https://irphe.ac.ir/content/710/%DA%AF%D8%B1%D9%88%D9%87%E2%80%8C%D9%87%D8%A7%DB%8C-%D9%BE%DA%98%D9%88%D9%87%D8%B4%DB%8C</t>
  </si>
  <si>
    <t>https://irandoc.ac.ir/about/fast-facts</t>
  </si>
  <si>
    <t>https://www.sabteahval.ir/amoozesh/default.aspx?tabid=1775</t>
  </si>
  <si>
    <t>https://niordc.ir/index.aspx?fkeyid=&amp;siteid=78&amp;pageid=1583</t>
  </si>
  <si>
    <t>https://www.nioc.ir/portal/home/</t>
  </si>
  <si>
    <t>https://pedec.ir/research</t>
  </si>
  <si>
    <t>http://www.kepco.ir/fa/research/researchprojects-%d8%b7%d8%b1%d8%ad-%d9%87%d8%a7%db%8c-%d9%be%da%98%d9%88%d9%87%d8%b4%db%8c</t>
  </si>
  <si>
    <t>https://www.igmc.ir/electronic-services/research-priorities</t>
  </si>
  <si>
    <t>https://www.cbi.ir/simplelist/3518.aspx</t>
  </si>
  <si>
    <t>https://niordc.ir/index.aspx?fkeyid=&amp;siteid=78&amp;pageid=1968</t>
  </si>
  <si>
    <t>http://www.nlai.ir/research-projects-1</t>
  </si>
  <si>
    <t>https://isrc.ac.ir/fa/%D9%85%D8%AD%D8%B5%D9%88%D9%84%D8%A7%D8%AA-%D9%88-%D8%AE%D8%AF%D9%85%D8%A7%D8%AA/Research-Priorities/%D9%87%D9%85%DA%A9%D8%A7%D8%B1%DB%8C-%D9%85%D8%B4%D8%AA%D8%B1%DA%A9-%D9%BE%DA%98%D9%88%D9%87%D8%B4%DB%8C</t>
  </si>
  <si>
    <t>http://oerp.ir/articles</t>
  </si>
  <si>
    <t>https://lmo.ir/index.php?module=cdk&amp;func=loadmodule&amp;system=cdk&amp;sismodule=user/content_view.php&amp;sisOp=view&amp;ctp_id=691&amp;cnt_id=100046&amp;id=7508</t>
  </si>
  <si>
    <t>http://samt.ac.ir/fa/page/138/%D9%81%D8%B1%D8%A7%D8%AE%D9%88%D8%A7%D9%86-%DA%AF%D8%B1%D9%88%D9%87-%D9%85%D8%B7%D8%A7%D9%84%D8%B9%D8%A7%D8%AA-%DA%A9%D8%AA%D8%A7%D8%A8-%D8%AF%D8%B1%D8%B3%DB%8C-%DB%B2</t>
  </si>
  <si>
    <t>https://irost.org/conference-papers</t>
  </si>
  <si>
    <t>http://rahyaft.nrisp.ac.ir/journal/process</t>
  </si>
  <si>
    <t>https://research.irandoc.ac.ir/</t>
  </si>
  <si>
    <t>https://www.sabteahval.ir/amoozesh/default.aspx?tabid=6408</t>
  </si>
  <si>
    <t>http://pajouhesh.nlai.ir/Pages/ArchiveProposal.aspx#InplviewHash3b45922b-d223-4b88-b775-17ebcbfeebcb=SortField%3DProposalCreator-SortDir%3DAsc-WebPartID%3D%7BD69D272F--864A--4479--9972--8E756058784E%7D ,   http://www.nlai.ir/sending-thesis</t>
  </si>
  <si>
    <t>https://isrc.ac.ir/fa/%D9%85%D8%AD%D8%B5%D9%88%D9%84%D8%A7%D8%AA-%D9%88-%D8%AE%D8%AF%D9%85%D8%A7%D8%AA/Research-Priorities/%D8%AF%D8%B3%D8%AA%D8%A7%D9%88%D8%B1%D8%AF%D9%87%D8%A7%DB%8C-%D9%BE%DA%98%D9%88%D9%87%D8%B4%DB%8C</t>
  </si>
  <si>
    <t>https://www.roshdmag.ir/fa/sendarticle</t>
  </si>
  <si>
    <t>http://lmrc.ir/%d9%be%da%98%d9%88%d9%87%d8%b4/%d8%a8%d8%a7%d9%86%da%a9-%d9%85%d9%82%d8%a7%d9%84%d8%a7%d8%aa/</t>
  </si>
  <si>
    <t>https://irost.org/student-thesis</t>
  </si>
  <si>
    <t>https://www.sabteahval.ir/amoozesh/default.aspx?tabid=1778</t>
  </si>
  <si>
    <t>https://shafaf.ict.gov.ir/fa/assessment</t>
  </si>
  <si>
    <t>https://shafaf.mefa.ir/_shafaf/Documents/%D8%B9%D9%85%D9%84%DA%A9%D8%B1%D8%AF%20%D9%88%D8%B2%D8%A7%D8%B1%D8%AA%20%D8%A7%D9%82%D8%AA%D8%B5%D8%A7%D8%AF%20%DB%B9%DB%B9v4_20210424_152005.pdf</t>
  </si>
  <si>
    <t>https://shafaf.medu.ir/portal/home.php?school_code=1000033190&amp;block=school_dpage&amp;pageid=193878</t>
  </si>
  <si>
    <t>https://behdasht.gov.ir/%DA%AF%D8%B2%D8%A7%D8%B1%D8%B4-%D8%B9%D9%85%D9%84%DA%A9%D8%B1%D8%AF-%D9%88%D8%B2%D8%A7%D8%B1%D8%AA-%D8%A8%D9%87%D8%AF%D8%A7%D8%B4%D8%AA</t>
  </si>
  <si>
    <t>https://shafaf.mcls.gov.ir/InfoBarname6.pdf</t>
  </si>
  <si>
    <t>https://www.mimt.gov.ir/fa/general_content/478327-%DA%AF%D8%B2%D8%A7%D8%B1%D8%B4%D8%A7%D8%AA-%D8%B3%D8%A7%D9%84%D8%A7%D9%86%D9%87.html</t>
  </si>
  <si>
    <t>https://www.msrt.ir/fa/page/1088/%D8%AE%D9%84%D8%A7%D8%B5%D9%87-%DA%AF%D8%B2%D8%A7%D8%B1%D8%B4-%DB%8C%DA%A9-%D8%B3%D8%A7%D9%84%D9%87-%D9%81%D8%B9%D8%A7%D9%84%DB%8C%D8%AA-%D9%87%D8%A7%DB%8C-%D9%88%D8%B2%D8%A7%D8%B1%D8%AA-%D8%B9%D9%84%D9%88%D9%85-%D8%AA%D8%AD%D9%82%DB%8C%D9%82%D8%A7%D8%AA-%D9%88-%D9%81%D9%86%D8%A7%D9%88%D8%B1%DB%8C-%D8%A2%D8%A8%D8%A7%D9%86-%D9%85%D8%A7%D9%87-%DB%B1%DB%B3%DB%B9%DB%B7</t>
  </si>
  <si>
    <t>https://www.farhang.gov.ir/fa/amalkard</t>
  </si>
  <si>
    <t>https://www.mcth.ir/documents/EntryId/168</t>
  </si>
  <si>
    <t>https://niordc.ir/index.aspx?fkeyid=&amp;siteid=78&amp;pageid=2302</t>
  </si>
  <si>
    <t>https://www.aro.gov.ir/59accd24-72c5-4258-83fb-3db32c8ea944/wid/a362331b-b529-4c37-bc3c-9a5c6b73ccc7/id/536f6cde-9e21-4c0b-8fdc-de7ec62f3d83/%D9%85%D8%B3%D8%AA%D9%86%D8%AF%D8%A7%D8%AA-%D8%A7%D8%B1%D8%B2%D9%8A%D8%A7%D8%A8%D9%8A-%D8%B9%D9%85%D9%84%D9%83%D8%B1%D8%AF-%D8%B3%D8%A7%D9%84-1397-%D8%AF%D8%B3%D8%AA%DA%AF%D8%A7%D9%87-%D9%87%D8%A7%D9%8A-%D8%A7%D8%AC%D8%B1%D8%A7%D9%8A%D9%8A</t>
  </si>
  <si>
    <t>https://www.maj.ir/index.aspx?page_=dorsaetoolsestandard&amp;order=list&amp;lang=1&amp;sub=0&amp;tempname=main&amp;PageIdF=4200&amp;PageId=010740&amp;Pcod=1&amp;referrer=link</t>
  </si>
  <si>
    <t>https://ncc.gov.ir/fa/moarefi/4101</t>
  </si>
  <si>
    <t>https://www.amar.org.ir/-%D8%AF%D8%B1%D8%A8%D8%A7%D8%B1%D9%87-%D9%85%D8%B1%DA%A9%D8%B2-%D8%A2%D9%85%D8%A7%D8%B1-%D8%A7%DB%8C%D8%B1%D8%A7%D9%86/%DA%AF%D8%B2%D8%A7%D8%B1%D8%B4-%D8%B9%D9%85%D9%84%DA%A9%D8%B1%D8%AF/%D8%B3%D8%A7%D9%84-1398</t>
  </si>
  <si>
    <t>https://www.smtc.ac.ir/operation</t>
  </si>
  <si>
    <t>https://doe.ir/portal/home/?176974/%D8%B9%D9%85%D9%84%DA%A9%D8%B1%D8%AF-%D8%B3%D8%A7%D8%B2%D9%85%D8%A7%D9%86</t>
  </si>
  <si>
    <t>http://isiri.gov.ir/portal/home/?140306/%DA%AF%D8%B2%D8%A7%D8%B1%D8%B4%D9%87%D8%A7%DB%8C-%D8%B3%D8%A7%D9%84%D8%A7%D9%86%D9%87</t>
  </si>
  <si>
    <t>http://www.nlai.ir/dashboard#slide-7</t>
  </si>
  <si>
    <t>http://isti.ir/%DA%AF%D8%B2%D8%A7%D8%B1%D8%B4%20%D8%B9%D9%85%D9%84%DA%A9%D8%B1%D8%AF%20%D9%85%D8%B9%D8%A7%D9%88%D9%86%D8%AA%20%D8%AA%D9%88%D8%B3%D8%B9%D9%87%20%D9%85%D8%AF%DB%8C%D8%B1%DB%8C%D8%AA%20%D9%88%20%D8%AC%D8%B0%D8%A8%20%D8%B3%D8%B1%D9%85%D8%A7%DB%8C%D9%87</t>
  </si>
  <si>
    <t>https://www.payamaviation.ir/fa-IR/DouranPortal/5041/page/%DA%AF%D8%B1%D9%88%D9%87-%D8%A7%D8%B1%D8%B2%DB%8C%D8%A7%D8%A8%DB%8C-%D8%B9%D9%85%D9%84%DA%A9%D8%B1%D8%AF</t>
  </si>
  <si>
    <t>https://www.postbank.ir/web/guest/report-the-activities</t>
  </si>
  <si>
    <t>https://www.itrc.ac.ir/node/53585</t>
  </si>
  <si>
    <t>https://ipo.ir/%D8%B9%D9%85%D9%84%DA%A9%D8%B1%D8%AF-%D8%AA%D9%81%D8%B5%DB%8C%D9%84%DB%8C-%D8%B3%D8%A7%D9%84-1398</t>
  </si>
  <si>
    <t>https://www.tamliki.ir/%D9%85%D8%B9%D8%B1%D9%81%DB%8C-%D8%B3%D8%A7%D8%B2%D9%85%D8%A7%D9%86/%DA%AF%D8%B2%D8%A7%D8%B1%D8%B4-%D8%B9%D9%85%D9%84%DA%A9%D8%B1%D8%AF-%D8%B3%D8%A7%D8%B2%D9%85%D8%A7%D9%86</t>
  </si>
  <si>
    <t>http://csdeo.ir/%D8%B7%D8%B1%D8%AD-%D9%88-%D8%A8%D8%B1%D9%86%D8%A7%D9%85%D9%87-%D9%88-%D8%A7%D8%B1%D8%B2%DB%8C%D8%A7%D8%A8%DB%8C-%D8%B9%D9%85%D9%84%DA%A9%D8%B1%D8%AF-</t>
  </si>
  <si>
    <t>https://dres.ir/fa/regulation/category/135/%DA%AF%D8%B2%D8%A7%D8%B1%D8%B4-%D8%B9%D9%85%D9%84%DA%A9%D8%B1%D8%AF-%D8%B3%D8%A7%D8%B2%D9%85%D8%A7%D9%86</t>
  </si>
  <si>
    <t>https://shafaf.ihio.gov.ir/%D9%85%D8%AC%D9%88%D8%B2%D9%87%D8%A7%DB%8C-%D8%B5%D8%A7%D8%AF%D8%B1%D9%87-%D8%A8%D9%87-%D9%87%D9%85%D8%B1%D8%A7%D9%87-%D9%81%D9%87%D8%B1%D8%B3%D8%AA-%DA%AF%DB%8C%D8%B1%D9%86%D8%AF%DA%AF%D8%A7%D9%86</t>
  </si>
  <si>
    <t>http://fa.pasteur.ac.ir/%DA%AF%D8%B2%D8%A7%D8%B1%D8%B4%20%D8%B9%D9%85%D9%84%DA%A9%D8%B1%D8%AF%20%D8%A7%D9%86%D8%B3%D8%AA%DB%8C%D8%AA%D9%88</t>
  </si>
  <si>
    <t>https://ei.fda.gov.ir/IPPAppV1C069/PersianCPanel_WebUI/SystemManagment/Login.aspx</t>
  </si>
  <si>
    <t>http://evaluation.irantvto.ir/index.aspx?siteid=137</t>
  </si>
  <si>
    <t>https://www.cspf.ir/transparency/%da%af%d8%b2%d8%a7%d8%b1%d8%b4%e2%80%8c%d9%87%d8%a7%db%8c-%d8%a7%d8%b1%d8%b2%db%8c%d8%a7%d8%a8%db%8c-%d8%b9%d9%85%d9%84%da%a9%d8%b1%d8%af/</t>
  </si>
  <si>
    <t>https://laoi.ir/page-main/fa/0/descList-download/043-G9/link</t>
  </si>
  <si>
    <t>https://www.ashayer.ir/index.aspx?fkeyid=&amp;siteid=1&amp;pageid=236</t>
  </si>
  <si>
    <t>https://www.ppo.ir/fa-IR/DouranPortal/5313/page/%D8%B4%D8%A7%D8%AE%D8%B5%D9%87%D8%A7%DB%8C-%D8%A7%D8%B1%D8%B2%DB%8C%D8%A7%D8%A8%DB%8C-%D8%B9%D9%85%D9%84%DA%A9%D8%B1%D8%AF</t>
  </si>
  <si>
    <t>https://ivo.ir/%D8%AF%D9%81%D8%AA%D8%B1-%D8%A8%D8%B1%D9%86%D8%A7%D9%85%D9%87%D8%8C-%D8%A8%D9%88%D8%AF%D8%AC%D9%87-%D9%88-%D9%85%D8%B7%D8%A7%D9%84%D8%B9%D8%A7%D8%AA-%D8%A7%D9%82%D8%AA%D8%B5%D8%A7%D8%AF%DB%8C-%D8%A2%D9%85%D8%A7%D8%B1-%D8%B9%D9%85%D9%84%D9%83%D8%B1%D8%AF</t>
  </si>
  <si>
    <t>http://www.shilat.com/site/vahed.aspx?idvahed=11</t>
  </si>
  <si>
    <t>https://www.pmo.ir/fa/aboutpmo/performance-%d8%b9%d9%85%d9%84%da%a9%d8%b1%d8%af-%d8%b3%d8%a7%d9%84%d8%a7%d9%86%d9%87</t>
  </si>
  <si>
    <t>https://www.rai.ir/page-Default/fa/0/form/pId8715</t>
  </si>
  <si>
    <t>https://www.tsml.ir/fa/%D9%85%D8%B9%D8%B1%D9%81%DB%8C-%D8%B4%D8%B1%DA%A9%D8%AA/%D8%A2%D9%85%D8%A7%D8%B1-%D9%88-%D8%A7%D8%B7%D9%84%D8%A7%D8%B9%D8%A7%D8%AA/%DA%AF%D8%B2%D8%A7%D8%B1%D8%B4-%D8%A2%D9%85%D8%A7%D8%B1-%D9%88-%D8%B9%D9%85%D9%84%DA%A9%D8%B1%D8%AF.html</t>
  </si>
  <si>
    <t>https://udrc.ir/%D8%AF%D8%B1%D8%A8%D8%A7%D8%B1%D9%87-%D8%B4%D8%B1%DA%A9%D8%AA/%DA%AF%D8%B2%D8%A7%D8%B1%D8%B4-%D8%B9%D9%85%D9%84%DA%A9%D8%B1%D8%AF-%D8%B4%D8%B1%DA%A9%D8%AA</t>
  </si>
  <si>
    <t>https://statistics.airport.ir/</t>
  </si>
  <si>
    <t>http://imidro.gov.ir/web_directory/1315-%DA%AF%D8%B2%D8%A7%D8%B1%D8%B4-%D8%B9%D9%85%D9%84%DA%A9%D8%B1%D8%AF-%D8%B3%D8%A7%D8%B2%D9%85%D8%A7%D9%86.html</t>
  </si>
  <si>
    <t>https://cppo.mimt.gov.ir/fa/page/113305.html</t>
  </si>
  <si>
    <t>https://gsi.ir/fa/page/3726/%D8%B9%D9%85%D9%84%DA%A9%D8%B1%D8%AF-%D8%B4%D8%A7%D8%AE%D8%B5-%D9%87%D8%A7%DB%8C-%D8%A7%D8%AE%D8%AA%D8%B5%D8%A7%D8%B5%DB%8C</t>
  </si>
  <si>
    <t>http://www.airdfh.ir/fa/operation/stats-%d8%a2%d9%85%d8%a7%d8%b1-%d9%81%d8%b9%d8%a7%d9%84%db%8c%d8%aa</t>
  </si>
  <si>
    <t>https://egfi.ir/page-newmain/fa/0/form/pId37</t>
  </si>
  <si>
    <t>http://www.ecommerce.gov.ir/page/%DA%AF%D8%B2%D8%A7%D8%B1%D8%B4%D8%A7%D8%AA_%D8%B9%D9%85%D9%84%DA%A9%D8%B1%D8%AF_%D9%88_%D8%A8%D8%B1%D9%86%D8%A7%D9%85%D9%87_%D9%87%D8%A7</t>
  </si>
  <si>
    <t>https://irandoc.ac.ir/about/report</t>
  </si>
  <si>
    <t>https://moi.ir/fa/%d8%a7%d8%b7%d9%84%d8%a7%d8%b9%d8%a7%d8%aa/%da%af%d8%b2%d8%a7%d8%b1%d8%b4-%d8%b9%d9%85%d9%84%da%a9%d8%b1%d8%af/30</t>
  </si>
  <si>
    <t>https://sarzyabi.imo.org.ir/Modules/ShowFramework.aspx?FrameworkPageType=SEC&amp;RelFacilityId=1241&amp;ObjectID=210</t>
  </si>
  <si>
    <t>https://niordc.ir/index.aspx?fkeyid=&amp;siteid=78&amp;pageid=3060</t>
  </si>
  <si>
    <t>http://www.satba.gov.ir/fa/sustainabledevelopment/related/renewablepowerplantperformancereports-%DA%AF%D8%B2%D8%A7%D8%B1%D8%B4-%D9%87%D8%A7%DB%8C-%D8%B9%D9%85%D9%84%DA%A9%D8%B1%D8%AF-%D9%86%DB%8C%D8%B1%D9%88%DA%AF%D8%A7%D9%87-%D9%87%D8%A7%DB%8C-%D8%AA%D8%AC%D8%AF%DB%8C%D8%AF-%D9%BE%D8%B0%DB%8C%D8%B1</t>
  </si>
  <si>
    <t>https://www.tpph.ir/Pages/Amar/Infography.pdf</t>
  </si>
  <si>
    <t>https://www.inif.ir/web/guest/performance-report/</t>
  </si>
  <si>
    <t>https://www.cbi.ir/simplelist/15725.aspx</t>
  </si>
  <si>
    <t>https://shafaf.mcls.gov.ir/ShahidRajaee9598.xlsx</t>
  </si>
  <si>
    <t>https://www.mcth.ir/documents/EntryId/79</t>
  </si>
  <si>
    <t>https://isn.moe.gov.ir/%D9%88%D8%B2%D8%A7%D8%B1%D8%AA-%D9%86%DB%8C%D8%B1%D9%88/%D8%A8%D8%B1%D9%86%D8%A7%D9%85%D9%87-%D9%87%D8%A7-%D9%88-%D8%B9%D9%85%D9%84%DA%A9%D8%B1%D8%AF</t>
  </si>
  <si>
    <t>http://msy.gov.ir//parameters/msy/modules/cdk/upload/content/file_manager/453/1520671749509kag787p2alkektmkq42c1l9722.pdf</t>
  </si>
  <si>
    <t>https://www.maj.ir/Index.aspx?page_=form&amp;lang=1&amp;PageID=11583&amp;tempname=amar&amp;sub=65&amp;methodName=ShowModuleContent</t>
  </si>
  <si>
    <t>http://isti.ir/%DA%AF%D8%B2%D8%A7%D8%B1%D8%B4%20%D8%B9%D9%85%D9%84%DA%A9%D8%B1%D8%AF%20%D9%86%D9%88%D8%A2%D9%88%D8%B1%DB%8C</t>
  </si>
  <si>
    <t>https://ito.gov.ir/fa/category/1111</t>
  </si>
  <si>
    <t>https://shafaf.postbank.ir/documents/174658/714098/%D9%85%D8%AC%D9%85%D8%B9+1398.pdf/67000a69-8a4d-171c-72d6-=f0a67df1?t=1622808276959&amp;download=true</t>
  </si>
  <si>
    <t>https://ipo.ir/%DA%AF%D8%B2%D8%A7%D8%B1%D8%B4-%D8%AA%D8%A7-%D8%AA%D8%A7%D8%B1%DB%8C%D8%AE-99%E2%81%8412%E2%81%8430</t>
  </si>
  <si>
    <t>https://ivo.ir/%D8%AF%D9%81%D8%AA%D8%B1-%D8%AD%D9%88%D8%B2%D9%87-%D8%B1%DB%8C%D8%A7%D8%B3%D8%AA%D8%8C-%D8%AD%D9%82%D9%88%D9%82%DB%8C-%D9%88-%D8%A7%D8%B1%D8%B2%DB%8C%D8%A7%D8%A8%DB%8C-%D8%B9%D9%85%D9%84%DA%A9%D8%B1%D8%AF-%DA%AF%D8%B2%D8%A7%D8%B1%D8%B4-%D8%B9%D9%85%D9%84%D9%83%D8%B1%D8%AF-%D8%B3%D8%A7%D8%B2%D9%85%D8%A7%D9%86-%D8%AF%D8%A7%D9%85%D9%BE%D8%B2%D8%B4%D9%83%D9%8A</t>
  </si>
  <si>
    <t>https://udrc.ir/%D8%A8%D8%B1%D9%86%D8%A7%D9%85%D9%87%E2%80%8C%D9%87%D8%A7/%D8%AA%D8%B1%D9%88%DB%8C%D8%AC-%D9%88-%D8%A7%D8%B7%D9%84%D8%A7%D8%B9%E2%80%8C%D8%B1%D8%B3%D8%A7%D9%86%DB%8C/%D8%A7%D9%86%D8%AA%D8%B4%D8%A7%D8%B1%D8%A7%D8%AA/%DA%AF%D8%B2%D8%A7%D8%B1%D8%B4-%D8%B9%D9%85%D9%84%DA%A9%D8%B1%D8%AF-%D8%B4%D8%B1%DA%A9%D8%AA-%D9%85%D8%A7%D8%AF%D8%B1-%D8%AF%D8%B1-%D8%AF%D9%88%D9%84%D8%AA-%DB%8C%D8%A7%D8%B2%D8%AF%D9%87%D9%85</t>
  </si>
  <si>
    <t>https://gsi.ir/fa/page/895/%D8%B9%D9%85%D9%84%DA%A9%D8%B1%D8%AF</t>
  </si>
  <si>
    <t>https://egfi.ir//page-newmain/fa/0/descList-link/47-G14</t>
  </si>
  <si>
    <t>http://www.ecommerce.gov.ir/uploads/eCReport99113991108_1293.pdf?u=%DA%AF%D8%B2%D8%A7%D8%B1%D8%B4_%D8%AA%D8%AC%D8%A7%D8%B1%D8%AA_%D8%A7%D9%84%DA%A9%D8%AA%D8%B1%D9%88%D9%86%DB%8C%DA%A9%DB%8C_%D8%A7%DB%8C%D8%B1%D8%A7%D9%86</t>
  </si>
  <si>
    <t>https://shafaf.imo.org.ir/Modules/ShowFramework.aspx?FrameworkPageType=SEC&amp;RelFacilityId=1241&amp;ObjectID=355</t>
  </si>
  <si>
    <t>https://www.tpph.ir/Pages/Amar/DashboardNew.pdf</t>
  </si>
  <si>
    <t>https://www.nww.ir/budget?folderId=1659&amp;view=gridview&amp;pageSize=10</t>
  </si>
  <si>
    <t>https://cbd.inif.ir/-report-even-and-exhibition</t>
  </si>
  <si>
    <t>https://www.cbi.ir/category/6068.aspx</t>
  </si>
  <si>
    <t>https://www.mimt.gov.ir/fa/file_manager/457226-%DA%AF%D8%B2%D8%A7%D8%B1%D8%B4-%D8%B4%D9%85%D8%A7%D8%B1%D9%87-50-%D8%B9%D9%85%D9%84%DA%A9%D8%B1%D8%AF-%D8%B1%D9%82%D8%A7%D8%A8%D8%AA-%D8%B5%D9%86%D8%B9%D8%AA%DB%8C2020.html</t>
  </si>
  <si>
    <t>http://isti.ir/%DA%AF%D8%B2%D8%A7%D8%B1%D8%B4%20%D8%B9%D9%85%D9%84%DA%A9%D8%B1%D8%AF%20%D9%85%D8%B1%DA%A9%D8%B2%20%D8%A7%D8%B1%D8%AA%D8%A8%D8%A7%D8%B7%D8%A7%D8%AA%20%D9%88%20%D8%A7%D8%B7%D9%84%D8%A7%D8%B9%20%D8%B1%D8%B3%D8%A7%D9%86%DB%8C</t>
  </si>
  <si>
    <t>https://shafaf.postbank.ir/documents/174658/714098/%D9%85%D8%AC%D9%85%D8%B9+1397.pdf/324f3578-c58a-20d1-4292-f8fa6af037cb?t=1622808281531&amp;download=true</t>
  </si>
  <si>
    <t>https://ipo.ir/%D8%A2%D9%85%D8%A7%D8%B1-%D8%B3%D8%A7%D9%84%DB%8C%D8%A7%D9%86%D9%87</t>
  </si>
  <si>
    <t>https://investment.nww.ir/%D8%A7%D8%AE%D8%A8%D8%A7%D8%B1-%D9%88-%D8%A7%D8%B7%D9%84%D8%A7%D8%B9%DB%8C%D9%87-%D9%87%D8%A7/%DA%AF%D8%B2%D8%A7%D8%B1%D8%B4-%D8%B9%D9%85%D9%84%DA%A9%D8%B1%D8%AF-%D8%B5%D9%86%D8%B9%D8%AA-%D8%A2%D8%A8-%D9%88-%D9%81%D8%A7%D8%B6%D9%84%D8%A7%D8%A8-%D8%AF%D8%B1-%D8%AD%D9%88%D8%B2%D9%87-%D8%AA%D8%AC%D9%87%D9%8A%D8%B2-%D9%85%D9%86%D8%A7%D8%A8%D8%B9-%D9%85%D8%A7%D9%84%D9%8A-%D9%88%D8%AA%D9%88%D8%B3%D8%B9%D9%87-%D9%85%D8%B4%D8%A7%D8%B1%D9%83%D8%AA-%D8%AF%D8%B1-%D8%B3%D8%A7%D9%84-1399</t>
  </si>
  <si>
    <t>https://www.ict.gov.ir/fa/maintopmenu/law</t>
  </si>
  <si>
    <t>https://www.mefa.ir/fa-IR/mefa/5169/page/%D9%82%D9%88%D8%A7%D9%86%DB%8C%D9%86-%D9%88-%D9%85%D9%82%D8%B1%D8%B1%D8%A7%D8%AA</t>
  </si>
  <si>
    <t>https://mfa.gov.ir/portal/viewpage/3994</t>
  </si>
  <si>
    <t>https://shafaf.medu.ir/portal/home.php?school_code=1000033190&amp;block=school_dpage&amp;pageid=193877</t>
  </si>
  <si>
    <t>https://www.mcls.gov.ir/fa/lawlist-%D9%82%D9%88%D8%A7%D9%86%DB%8C%D9%86-%D9%88-%D9%85%D9%82%D8%B1%D8%B1%D8%A7%D8%AA</t>
  </si>
  <si>
    <t>https://www.justice.ir/Portal/View/Page.aspx?PageId=30fc7592-bcba-4e12-97ee-cb8d99ac8ee2</t>
  </si>
  <si>
    <t>https://www.mimt.gov.ir/fa/page/52361-%D8%A2%D8%A6%D9%8A%D9%86-%D9%86%D8%A7%D9%85%D9%87-%D9%82%D9%88%D8%A7%D9%86%D9%8A%D9%86-%D9%85%D9%82%D8%B1%D8%B1%D8%A7%D8%AA.html</t>
  </si>
  <si>
    <t>https://www.msrt.ir/fa/page/463/%D9%82%D9%88%D8%A7%D9%86%DB%8C%D9%86-%D9%88-%D9%85%D9%82%D8%B1%D8%B1%D8%A7%D8%AA</t>
  </si>
  <si>
    <t>https://www.farhang.gov.ir/fa/intro/rules، https://sso.farhang.gov.ir/#/%D9%82%D9%88%D8%A7%D9%86%DB%8C%D9%86%20%D9%88%20%D9%85%D9%82%D8%B1%D8%B1%D8%A7%D8%AA</t>
  </si>
  <si>
    <t>https://www.mcth.ir/Portals/0/pdf/final_rules.pdf</t>
  </si>
  <si>
    <t>https://moe.gov.ir/RulesRegulations/%D8%A7%DB%8C%DB%8C%D9%86-%D9%86%D8%A7%D9%85%D9%87-%D9%87%D8%A7</t>
  </si>
  <si>
    <t>http://msy.gov.ir/web_directory/55270-%D9%82%D9%88%D8%A7%D9%86%DB%8C%D9%86.html</t>
  </si>
  <si>
    <t>https://aro.gov.ir/Portal/View/Page.aspx?PageId=d6c7361a-a5e7-41f0-ac49-4fa166d7e999</t>
  </si>
  <si>
    <t>https://dotic.ir/cat/145/2</t>
  </si>
  <si>
    <t>https://www.npo.gov.ir/documentation-center#44121----</t>
  </si>
  <si>
    <t>https://ncc.gov.ir/fa/moarefi/4102</t>
  </si>
  <si>
    <t>https://www.amar.org.ir/%D9%82%D9%88%D8%A7%D9%86%DB%8C%D9%86-%D9%85%D9%82%D8%B1%D8%B1%D8%A7%D8%AA-%D9%88-%D8%A2%DB%8C%DB%8C%D9%86-%D9%86%D8%A7%D9%85%D9%87-%D9%87%D8%A7/%D9%85%D9%82%D8%B1%D8%B1%D8%A7%D8%AA-%D9%88-%D8%A2%DB%8C%DB%8C%D9%86%D9%86%D8%A7%D9%85%D9%87%D9%87%D8%A7%DB%8C-%D9%86%D8%B8%D8%A7%D9%85-%D8%A2%D9%85%D8%A7%D8%B1%DB%8C</t>
  </si>
  <si>
    <t>https://www.smtc.ac.ir/documents/10339/320317/asasnameh.pdf/c34e775b-62b2-4306-8f7d-b80af525587e</t>
  </si>
  <si>
    <t>https://lp.doe.ir/portal/home/?547756/%D9%82%D9%88%D8%A7%D9%86%DB%8C%D9%86-%D9%88-%D9%85%D9%82%D8%B1%D8%B1%D8%A7%D8%AA-%D9%85%D8%AD%DB%8C%D8%B7-%D8%B2%DB%8C%D8%B3%D8%AA-%D8%AC%D8%AF%DB%8C%D8%AF</t>
  </si>
  <si>
    <t>http://isiri.gov.ir/portal/home/?147258/%D9%85%D8%B9%D8%B1%D9%81%DB%8C</t>
  </si>
  <si>
    <t>https://isaarit.isaar.ir/letter</t>
  </si>
  <si>
    <t>http://srm.acecr.ac.ir/fa/page/336/%D9%85%D8%AC%D9%85%D9%88%D8%B9%D9%87-%D9%85%D9%82%D8%B1%D8%B1%D8%A7%D8%AA</t>
  </si>
  <si>
    <t>http://www.nlai.ir/laws-and-regulations</t>
  </si>
  <si>
    <t>http://isti.ir/%D9%82%D9%88%D8%A7%D9%86%DB%8C%D9%86-%D9%88-%D9%85%D9%82%D8%B1%D8%B1%D8%A7%D8%AA</t>
  </si>
  <si>
    <t>https://www.vazifeh.police.ir/index.jsp?siteid=25&amp;fkeyid=&amp;siteid=25&amp;pageid=5154</t>
  </si>
  <si>
    <t>https://www.cra.ir/commission</t>
  </si>
  <si>
    <t>https://isa.ir/fa/page/100548-%D8%A2%D8%A6%DB%8C%D9%86-%D9%86%D8%A7%D9%85%D9%87-%D9%82%D9%88%D8%A7%D9%86%DB%8C%D9%86-%D9%85%D9%82%D8%B1%D8%B1%D8%A7%D8%AA.html</t>
  </si>
  <si>
    <t>https://www.payamaviation.ir/fa-IR/DouranPortal/4932/page/%D9%85%D8%B9%D8%B1%D9%81%DB%8C-%D9%82%D9%88%D8%A7%D9%86%DB%8C%D9%86-%D9%88-%D8%A2%DB%8C%DB%8C%D9%86-%D9%86%D8%A7%D9%85%D9%87-%D9%87%D8%A7</t>
  </si>
  <si>
    <t>https://www.tic.ir/fa/introduce/rules</t>
  </si>
  <si>
    <t>https://qmc.post.ir/fa-IR/qmc.post/4413/page/%D8%B5%D9%81%D8%AD%D9%87-%D8%A7%D8%B5%D9%84%D9%8A#</t>
  </si>
  <si>
    <t>https://www.postbank.ir/web/guest/legal-requirements</t>
  </si>
  <si>
    <t>https://www.itrc.ac.ir/content/%D8%A7%D8%B3%D8%A7%D8%B3%D9%86%D8%A7%D9%85%D9%87-%D9%88-%D8%A2%DB%8C%DB%8C%D9%86%E2%80%8C%D9%86%D8%A7%D9%85%D9%87%E2%80%8C%D9%87%D8%A7</t>
  </si>
  <si>
    <t>https://www.irica.ir/web_directory/52730-%D9%82%D9%88%D8%A7%D9%86%DB%8C%D9%86-%D9%85%D9%82%D8%B1%D8%B1%D8%A7%D8%AA.html</t>
  </si>
  <si>
    <t>https://www.intamedia.ir/</t>
  </si>
  <si>
    <t>https://www.tamliki.ir/Organization-introduction/Terms-and-Conditions?EntryId=5</t>
  </si>
  <si>
    <t>https://investiniran.ir/fa-ir/#3903---</t>
  </si>
  <si>
    <t>https://dres.ir/strategy/fa/regulation</t>
  </si>
  <si>
    <t>https://kpf.ir/%D9%82%D9%88%D8%A7%D9%86%DB%8C%D9%86-%D9%88-%D8%AF%D8%B3%D8%AA%D9%88%D8%B1%D8%A7%D9%84%D8%B9%D9%85%D9%84-%D9%87%D8%A7</t>
  </si>
  <si>
    <t>http://fa.pasteur.ac.ir/%D8%A2%DB%8C%DB%8C%D9%86-%D9%86%D8%A7%D9%85%D9%87-%D9%87%D8%A7-%D9%88-%D9%82%D9%88%D8%A7%D9%86%DB%8C%D9%86-%D8%A7%D9%85%D9%88%D8%B1-%D8%AD%D9%82%D9%88%D9%82%DB%8C</t>
  </si>
  <si>
    <t>https://www.ibto.ir/index.jsp?fkeyid=&amp;siteid=1&amp;pageid=134</t>
  </si>
  <si>
    <t>https://www.fda.gov.ir/fa/%D9%85%D8%B9%D8%A7%D9%88%D9%86%D8%AA-%D8%AA%D9%88%D8%B3%D8%B9%D9%87/%D8%B0%DB%8C%D8%AD%D8%B3%D8%A7%D8%A8%DB%8C-%D9%88-%D8%A7%D9%85%D9%88%D8%B1-%D9%85%D8%A7%D9%84%DB%8C/%D9%82%D9%88%D8%A7%D9%86%DB%8C%D9%86-%D9%85%D9%82%D8%B1%D8%B1%D8%A7%D8%AA-%D9%88-%D8%A8%D8%AE%D8%B4%D9%86%D8%A7%D9%85%D9%87-%D9%87%D8%A7</t>
  </si>
  <si>
    <t>https://srd.behdasht.gov.ir/rule</t>
  </si>
  <si>
    <t>https://www.tamin.ir/circularsapi/index</t>
  </si>
  <si>
    <t>https://www.cspf.ir/about-us/regulations/</t>
  </si>
  <si>
    <t>https://frw.ir/02/fa/staticpages/page.aspx?tid=1510</t>
  </si>
  <si>
    <t>https://ppo.ir/fa-IR/DouranPortal/5088/page/%D9%82%D9%88%D8%A7%D9%86%DB%8C%D9%86-%D9%88-%D9%85%D9%82%D8%B1%D8%A7%D8%B1%D8%AA</t>
  </si>
  <si>
    <t>https://ivo.ir/%D9%82%D9%88%D8%A7%D9%86%DB%8C%D9%86-%D9%88-%D8%A2%DB%8C%DB%8C%D9%86-%D9%86%D8%A7%D9%85%D9%87-%D9%87%D8%A7%DB%8C-%D9%85%D8%B5%D9%88%D8%A8</t>
  </si>
  <si>
    <t>http://www.iranvc.ir/Group/87/%D9%82%D9%88%D8%A7%D9%86%DB%8C%D9%86%D8%8C%20%D8%A2%DB%8C%DB%8C%D9%86%20%D9%86%D8%A7%D9%85%D9%87%E2%80%8C%D9%87%D8%A7</t>
  </si>
  <si>
    <t>https://agrieng.org/%D8%A2%DB%8C%DB%8C%D9%86-%D9%86%D8%A7%D9%85%D9%87-%D9%87%D8%A7%DB%8C-%D8%A7%D8%AF%D8%A7%D8%B1%DB%8C</t>
  </si>
  <si>
    <t>https://www.irantea.org/fa/Archive/1020</t>
  </si>
  <si>
    <t>https://www.iranslal.com/index.php/fa/features/fg.html</t>
  </si>
  <si>
    <t>https://www.pmo.ir/fa/laws/maritimelaws</t>
  </si>
  <si>
    <t>https://www.irimo.ir/far/wd/180-%D8%A8%D8%AE%D8%B4%D9%86%D8%A7%D9%85%D9%87-%D9%82%D9%88%D8%A7%D9%86%D9%8A%D9%86-%D9%85%D9%82%D8%B1%D8%B1%D8%A7%D8%AA.html</t>
  </si>
  <si>
    <t>https://www.rai.ir/Index.aspx?tempname=regulation&amp;lang=1&amp;sub=0</t>
  </si>
  <si>
    <t>https://nlho.ir/</t>
  </si>
  <si>
    <t>https://www.cao.ir/rules_and_regulation</t>
  </si>
  <si>
    <t>https://www.tsml.ir/fa/%D9%85%D8%B9%D8%B1%D9%81%DB%8C-%D8%B4%D8%B1%DA%A9%D8%AA/%D8%A7%D8%B1%DA%A9%D8%A7%D9%86-%D8%B4%D8%B1%DA%A9%D8%AA/%D9%82%D9%88%D8%A7%D9%86%DB%8C%D9%86-%D9%88-%D9%85%D9%82%D8%B1%D8%B1%D8%A7%D8%AA.html</t>
  </si>
  <si>
    <t>https://udrc.ir/%D8%B3%DB%8C%D8%A7%D8%B3%D8%AA%E2%80%8C%D9%87%D8%A7/%D9%82%D9%88%D8%A7%D9%86%DB%8C%D9%86-%D9%88-%D9%85%D9%82%D8%B1%D8%B1%D8%A7%D8%AA</t>
  </si>
  <si>
    <t>https://www.airport.ir/36</t>
  </si>
  <si>
    <t>https://www.ntdc.ir/%d9%82%d9%88%d8%a7%d9%86%db%8c%d9%86-%d9%88-%d9%85%d9%82%d8%b1%d8%b1%d8%a7%d8%aa</t>
  </si>
  <si>
    <t>https://www.bhrc.ac.ir/%D9%82%D9%88%D8%A7%D9%86%DB%8C%D9%86-%D9%88-%D9%85%D9%82%D8%B1%D8%B1%D8%A7%D8%AA</t>
  </si>
  <si>
    <t>https://cppo.mimt.gov.ir/fa/page/104230.html</t>
  </si>
  <si>
    <t>https://gsi.ir/fa/regulation/category/1/%D8%B3%D8%B1%D8%A7%D8%B3%D8%B1%D9%89</t>
  </si>
  <si>
    <t>https://isipo.ir/index.jsp?fkeyid=&amp;siteid=1&amp;pageid=321</t>
  </si>
  <si>
    <t>https://www.iranfair.com/?fkeyid=&amp;siteid=1&amp;fkeyid=&amp;siteid=1&amp;pageid=136</t>
  </si>
  <si>
    <t>http://www.ecommerce.gov.ir/page/%D9%82%D9%88%D8%A7%D9%86%DB%8C%D9%86%D8%8C_%D9%85%D9%82%D8%B1%D8%B1%D8%A7%D8%AA_%D9%88_%D8%AF%D8%B3%D8%AA%D9%88%D8%B1%D8%A7%D9%84%D8%B9%D9%85%D9%84_%D9%87%D8%A7</t>
  </si>
  <si>
    <t>https://www.nrisp.ac.ir/fa/dasnad</t>
  </si>
  <si>
    <t>https://www.oghaf.ir/SitePages/view-1810.aspx</t>
  </si>
  <si>
    <t>https://moi.ir/fa/ghavanin-va-mogharrat-va-bakhshnameha?viewmode=0</t>
  </si>
  <si>
    <t>https://www.sabteahval.ir/default.aspx?tabid=68</t>
  </si>
  <si>
    <t>https://imo.org.ir/modules/showframework.aspx?ReportID=2&amp;Key_1=7&amp;key_3=%D9%82%D9%88%D8%A7%D9%86%DB%8C%D9%86%20%D9%88%20%D9%85%D9%82%D8%B1%D8%B1%D8%A7%D8%AA&amp;frameworkpagetype=sec&amp;relfacilityid=66</t>
  </si>
  <si>
    <t>https://ndmo.ir/TopMenu/%D9%82%D9%88%D8%A7%D9%86%DB%8C%D9%86-%D9%88-%D9%85%D9%82%D8%B1%D8%B1%D8%A7%D8%AA</t>
  </si>
  <si>
    <t>https://www.nioc.ir/portal/home/?generaltext/97296/96775/423706/%D9%82%D9%88%D8%A7%D9%86%DB%8C%D9%86-%D9%88-%D8%AF%D8%B3%D8%AA%D9%88%D8%B1%D8%A7%D9%84%D8%B9%D9%85%D9%84-%D9%87%D8%A7-%D9%85%DB%8C%D8%B2%D8%AE%D8%AF%D9%85%D8%AA</t>
  </si>
  <si>
    <t>https://www.nigceng.ir/Lists/CommitteeForms/view.aspx</t>
  </si>
  <si>
    <t>http://www.satba.gov.ir/fa/guidance/regulationsandrules-%d9%82%d9%88%d8%a7%d9%86%db%8c%d9%86-%d9%85%d9%82%d8%b1%d8%b1%d8%a7%d8%aa-%d9%88-%d8%b6%d9%88%d8%a7%d8%a8%d8%b7</t>
  </si>
  <si>
    <t>https://www.tavanir.org.ir/pages/rule.php</t>
  </si>
  <si>
    <t>https://www.wrm.ir/</t>
  </si>
  <si>
    <t>https://www.nww.ir/terms-conditions?folderId=256&amp;view=gridview&amp;pageSize=10</t>
  </si>
  <si>
    <t>https://www.inif.ir/web/guest/regulations-and-rules</t>
  </si>
  <si>
    <t>http://cinema-org.ir/?p=cntpage&amp;txtid=12022</t>
  </si>
  <si>
    <t>https://shafaf.ict.gov.ir/fa/legal</t>
  </si>
  <si>
    <t>https://shafaf.mefa.ir/fa-IR/shafaf.mefa/14013/page/5-%D9%82%D9%88%D8%A7%D9%86%DB%8C%D9%86</t>
  </si>
  <si>
    <t>https://mfa.gov.ir/files/mfa/pdf/consulate.pdf</t>
  </si>
  <si>
    <t>https://www.mimt.gov.ir/fa/page/113500-%D8%AF%D8%B3%D8%AA%D9%88%D8%B1%D8%A7%D9%84%D8%B9%D9%85%D9%84%D9%87%D8%A7%DB%8C-%D8%AC%D8%A7%D8%B1%DB%8C-%D9%88%D8%B2%D8%A7%D8%B1%D8%AA.html</t>
  </si>
  <si>
    <t>https://www.smtc.ac.ir/rules</t>
  </si>
  <si>
    <t>http://www.isaar.ir/vsda%5Eln1lkt47,1.k5hk4.html</t>
  </si>
  <si>
    <t>http://research.acecr.ac.ir/fa/page/2780/%D9%82%D9%88%D8%A7%D9%86%DB%8C%D9%86-%D9%88-%D9%85%D9%82%D8%B1%D8%B1%D8%A7%D8%AA</t>
  </si>
  <si>
    <t>https://www.payamaviation.ir/fa-IR/DouranPortal/5078/page/%D8%A7%D8%B7%D9%84%D8%A7%D8%B9%DB%8C%D9%87-%D9%87%D8%A7-%D9%88-%D8%A8%D8%AE%D8%B4-%D9%86%D8%A7%D9%85%D9%87-%D9%87%D8%A7</t>
  </si>
  <si>
    <t>https://audit.org.ir/WFrmAuditCreationRule.aspx?PageName=Asasname</t>
  </si>
  <si>
    <t>https://dres.ir/tech/fa</t>
  </si>
  <si>
    <t>http://fa.pasteur.ac.ir/%D9%82%D9%88%D8%A7%D9%86%DB%8C%D9%86-%D9%88-%D9%85%D9%82%D8%B1%D8%B1%D8%A7%D8%AA-%D9%85%D8%A7%D9%84%DB%8C</t>
  </si>
  <si>
    <t>https://www.ibto.ir/index.jsp?siteid=1&amp;fkeyid=&amp;siteid=1&amp;pageid=2787</t>
  </si>
  <si>
    <t>https://www.fda.gov.ir/fa/%D8%BA%D8%B0%D8%A7/%D9%82%D9%88%D8%A7%D9%86%DB%8C%D9%86-%D9%88-%D9%85%D9%82%D8%B1%D8%B1%D8%A7%D8%AA</t>
  </si>
  <si>
    <t>https://www.tamin.ir/News/Archive?catid=2&amp;bcode=LAWS&amp;type=News&amp;headercatid=223</t>
  </si>
  <si>
    <t>https://www.cspf.ir/transparency/%d9%82%d9%88%d8%a7%d9%86%db%8c%d9%86-%d8%a8%d8%a7%d9%84%d8%a7%d8%af%d8%b3%d8%aa%db%8c/</t>
  </si>
  <si>
    <t>http://www.iranvc.ir/SubGroup/102/%D8%A2%D8%A6%DB%8C%D9%86%20%D9%86%D8%A7%D9%85%D9%87%E2%80%8C%D9%87%D8%A7</t>
  </si>
  <si>
    <t>https://agrieng.org/%D8%AF%D8%B3%D8%AA%D9%88%D8%B1%D8%A7%D9%84%D8%B9%D9%85%D9%84-%D9%87%D8%A7%DB%8C-%D8%A7%D8%B1%D8%A7%D8%A6%D9%87-%D8%AE%D8%AF%D9%85%D8%A7%D8%AA-%D9%85%D9%87%D9%86%D8%AF%D8%B3%DB%8C</t>
  </si>
  <si>
    <t>https://www.iranslal.com/index.php/fa/features/dastor.html</t>
  </si>
  <si>
    <t>https://www.tsml.ir/fa/%D8%AD%D9%88%D8%B2%D9%87-%D9%87%D8%A7%DB%8C-%D9%81%D8%B9%D8%A7%D9%84%D9%8A%D8%AA/%D8%AE%D8%AF%D9%85%D8%A7%D8%AA-%D8%A2%D9%85%D9%88%D8%B2%D8%B4%DB%8C-%D9%88-%D9%BE%DA%98%D9%88%D9%87%D8%B4%DB%8C/%D9%BE%DA%98%D9%88%D9%87%D8%B4.html#%DA%A9%D8%AA%D8%A7%D8%A8%D8%AE%D8%A7%D9%86%D9%87-%D9%88-%D9%85%D8%B1%DA%A9%D8%B2%D8%A7%D8%B3%D9%86%D8%A7%D8%AF</t>
  </si>
  <si>
    <t>https://udrc.ir/%D8%B3%DB%8C%D8%A7%D8%B3%D8%AA%E2%80%8C%D9%87%D8%A7/%D8%B4%DB%8C%D9%88%D9%87%E2%80%8C%D9%86%D8%A7%D9%85%D9%87%E2%80%8C%D9%87%D8%A7%D8%8C-%D8%AF%D8%B3%D8%AA%D9%88%D8%B1%D8%A7%D9%84%D8%B9%D9%85%D9%84%E2%80%8C%D9%87%D8%A7-%D9%88-%D8%A8%D8%AE%D8%B4%D9%86%D8%A7%D9%85%D9%87%E2%80%8C%D9%87%D8%A7</t>
  </si>
  <si>
    <t>https://www.bhrc.ac.ir/%D8%AA%D8%AD%D9%82%DB%8C%D9%82%D8%A7%D8%AA/%D8%A7%D8%B3%D8%AA%D8%A7%D9%86%D8%AF%D8%A7%D8%B1%D8%AF-%D8%B6%D9%88%D8%A7%D8%A8%D8%B7-%D9%88-%D9%85%D9%82%D8%B1%D8%B1%D8%A7%D8%AA/%D8%AD%D9%85%D9%84-%D9%88-%D9%86%D9%82%D9%84</t>
  </si>
  <si>
    <t>https://tpo.ir/%D8%A2%D8%A6%DB%8C%D9%86-%D9%86%D8%A7%D9%85%D9%87-%D9%87%D8%A7-%D9%88-%D8%AF%D8%B3%D8%AA%D9%88%D8%A7%D9%84%D8%B9%D9%85%D9%84-%D9%87%D8%A7</t>
  </si>
  <si>
    <t>https://www.swf.ir/DownloadCenterGroup/2/%D8%A8%D8%AE%D8%B4%D9%86%D8%A7%D9%85%D9%87-%D9%87%D8%A7</t>
  </si>
  <si>
    <t>https://www.inmost.ir/%d8%a7%d8%b3%d8%a7%d8%b3%d9%86%d8%a7%d9%85%d9%87/#1574669734161-40aebbd4-5e6b</t>
  </si>
  <si>
    <t>https://www.oghaf.ir/SitePages/view-2170.aspx</t>
  </si>
  <si>
    <t>https://imo.org.ir/modules/showframework.aspx?ReportID=2&amp;Key_1=10&amp;key_3=%D8%AF%D8%B3%D8%AA%D9%88%D8%B1%D8%A7%D9%84%D8%B9%D9%85%D9%84%20%D9%88%20%D8%A8%D8%AE%D8%B4%D9%86%D8%A7%D9%85%D9%87%20%D9%87%D8%A7&amp;frameworkpagetype=sec&amp;relfacilityid=66</t>
  </si>
  <si>
    <t>https://ndmo.ir/TopMenu/%D8%A7%D9%85%D8%A7%D8%B1-%D9%88-%D8%A7%D8%B3%D9%86%D8%A7%D8%AF/%D8%A7%D8%B3%D9%86%D8%A7%D8%AF</t>
  </si>
  <si>
    <t>https://www.nigceng.ir/hse/Pages/hse.aspx#</t>
  </si>
  <si>
    <t>https://www.nww.ir/subscriberservicetermsconditions</t>
  </si>
  <si>
    <t>https://www.inif.ir/documents/20126/0/13991031.pdf/e64b727a-e0d4-53f2-8ea4-537635de292e?t=1614168290977</t>
  </si>
  <si>
    <t>https://audit.org.ir/WFrmAuditCreationRule.aspx?PageName=Tashkil</t>
  </si>
  <si>
    <t>https://dres.ir/tech/fa/page/195/%D8%AF%D8%B3%D8%AA%D9%88%D8%B1%D8%A7%D9%84%D8%B9%D9%85%D9%84-%D9%87%D8%A7-%D9%88-%D8%B6%D9%88%D8%A7%D8%A8%D8%B7-%D9%81%D9%86%DB%8C</t>
  </si>
  <si>
    <t>http://research.pasteur.ac.ir/%D8%A2%DB%8C%DB%8C%D9%86%20%D9%86%D8%A7%D9%85%D9%87%20%D8%AA%D8%B5%D9%88%DB%8C%D8%A8%D8%8C%20%D8%A7%D8%AC%D8%B1%D8%A7%20%D9%88%20%D9%86%D8%B8%D8%A7%D8%B1%D8%AA%20%D8%A8%D8%B1%20%D8%B7%D8%B1%D8%AD%20%D9%87%D8%A7%DB%8C%20%D8%AA%D8%AD%D9%82%DB%8C%D9%82%D8%A7%D8%AA%DB%8C</t>
  </si>
  <si>
    <t>https://www.fda.gov.ir/fa/%D8%BA%D8%B0%D8%A7/%D8%B6%D9%88%D8%A7%D8%A8%D8%B7-%D9%88-%D8%AF%D8%B3%D8%AA%D9%88%D8%B1%D8%A7%D9%84%D8%B9%D9%85%D8%A7%D9%84%D9%87%D8%A7-%D9%88-%D8%A8%D8%AE%D8%B4%D9%86%D8%A7%D9%85%D9%87-%D9%87%D8%A7</t>
  </si>
  <si>
    <t>http://www.iranvc.ir/SubGroup/104/%D8%AF%D8%B3%D8%AA%D9%88%D8%B1%D8%A7%D9%84%D8%B9%D9%85%D9%84%E2%80%8C%D9%87%D8%A7</t>
  </si>
  <si>
    <t>https://agrieng.org/%D9%82%D9%88%D8%A7%D9%86%DB%8C%D9%86-%D9%88-%D9%85%D9%82%D8%B1%D8%B1%D8%A7%D8%AA-%D8%A8%D8%A7%D9%84%D8%A7-%D8%AF%D8%B3%D8%AA%DB%8C</t>
  </si>
  <si>
    <t>https://www.iranslal.com/index.php/fa/features/fg/ravie.html</t>
  </si>
  <si>
    <t>https://tpo.ir/%D9%81%D8%B1%D9%85-%D9%87%D8%A7-%D9%88-%D8%AF%D8%B3%D8%AA%D9%88%D8%B1-%D8%A7%D9%84%D8%B9%D9%85%D9%84-%D9%87%D8%A7%DB%8C-%D9%86%D9%85%D8%A7%DB%8C%D8%B4%DA%AF%D8%A7%D9%87-%D9%87%D8%A7-%D9%88-%D9%87%DB%8C%D8%A7%D8%AA-%D9%87%D8%A7%DB%8C-%D8%AA%D8%AC%D8%A7%D8%B1%DB%8C</t>
  </si>
  <si>
    <t>https://www.swf.ir/DownloadCenterGroup/3/%D8%A2%D8%A6%DB%8C%D9%86-%D9%86%D8%A7%D9%85%D9%87-%D9%87%D8%A7</t>
  </si>
  <si>
    <t>http://ido.ir/org/statue</t>
  </si>
  <si>
    <t>https://sarzyabi.imo.org.ir/Modules/ShowFramework.aspx?FrameworkPageType=SEC&amp;RelFacilityId=1241&amp;ObjectID=214</t>
  </si>
  <si>
    <t>https://www.nww.ir/%D8%AE%D8%AF%D9%85%D8%A7%D8%AA/%D9%87%D8%AF%D9%81%D9%85%D9%86%D8%AF%DB%8C-%DB%8C%D8%A7%D8%B1%D8%A7%D9%86%D9%87-%D9%87%D8%A7/-%D9%82%D9%88%D8%A7%D9%86%DB%8C%D9%86-%D9%88-%D9%85%D9%82%D8%B1%D8%B1%D8%A7%D8%AA-%D9%87%D8%AF%D9%81%D9%85%D9%86%D8%AF%DB%8C-%DB%8C%D8%A7%D8%B1%D8%A7%D9%86%D9%87-%D9%87%D8%A7</t>
  </si>
  <si>
    <t>https://www.rtfunds.ir/fa/%D9%85%D8%B3%D8%AA%D9%86%D8%AF%D8%A7%D8%AA%20%DA%A9%D8%A7%D8%B1%DA%AF%D8%B1%D9%88%D9%87/</t>
  </si>
  <si>
    <t>https://mfa.gov.ir/portal/helpdeskservices/helpdesk</t>
  </si>
  <si>
    <t>https://shafaf.medu.ir/portal/home.php?school_code=1000033190&amp;block=school_dpage&amp;pageid=193848</t>
  </si>
  <si>
    <t>https://www.mimt.gov.ir/data/mim.gov/statistics_report/1988/15932534035504qmms29trsnss6okc5n7lpgtt6.pdf</t>
  </si>
  <si>
    <t>https://www.msrt.ir/fa/service/provider</t>
  </si>
  <si>
    <t>https://sso.farhang.gov.ir/#/%D8%AE%D8%AF%D9%85%D8%A7%D8%AA%20%D9%88%20%D9%85%D8%AC%D9%88%D8%B2%D9%87%D8%A7</t>
  </si>
  <si>
    <t>https://pshr.mop.ir/portal/home/?generaltext/248310/248457/313233/%D8%AE%D8%AF%D9%85%D8%A7%D8%AA-%D8%B4%D9%86%D8%A7%D8%B3%D9%87-%D8%AF%D8%A7%D8%B1-%D8%B3%D8%AA%D8%A7%D8%AF-%D9%88%D8%B2%D8%A7%D8%B1%D8%AA-%D9%86%D9%81%D8%AA%D9%85%DB%8C%D8%B2-%D8%AE%D8%AF%D9%85%D8%AA1</t>
  </si>
  <si>
    <t>http://msy.gov.ir/general_content/1433569-%D8%B4%D9%86%D8%A7%D8%B3%D9%86%D8%A7%D9%85%D9%87-%D8%AE%D8%AF%D9%85%D8%A7%D8%AA.html?t=%D9%85%D8%AD%D8%AA%D9%88%D8%A7%DB%8C-%D8%B9%D9%85%D9%88%D9%85%DB%8C</t>
  </si>
  <si>
    <t>عدم مصداق</t>
  </si>
  <si>
    <t>https://www.smtc.ac.ir/520</t>
  </si>
  <si>
    <t>https://doe.ir/portal/home/?106745/%D9%85%DB%8C%D8%B2-%D8%AE%D8%AF%D9%85%D8%A7%D8%AA-%D8%A7%D9%84%DA%A9%D8%AA%D8%B1%D9%88%D9%86%DB%8C%DA%A9%DB%8C</t>
  </si>
  <si>
    <t>http://standard.isiri.gov.ir/</t>
  </si>
  <si>
    <t>https://www.cra.ir/Portal/View/Page.aspx?PageId=3978ae73-3f42-4900-9def-3e4c10347ede#</t>
  </si>
  <si>
    <t>https://ito.gov.ir/Home/ServiceDesk</t>
  </si>
  <si>
    <t>https://www.payamaviation.ir/fa-IR/DouranPortal/1/page/%D8%B5%D9%81%D8%AD%D9%87-%D8%A7%D8%B5%D9%84%DB%8C#</t>
  </si>
  <si>
    <t>https://investiniran.ir/fa-ir/Details-fa/ArticleID/777/ArtMID/427/preview/true</t>
  </si>
  <si>
    <t>http://csdeo.ir/-%D8%AC%D8%AF%D9%88%D9%84-%D8%AE%D8%AF%D9%85%D8%A7%D8%AA-%D8%B3%D8%A7%D8%B2%D9%85%D8%A7%D9%86</t>
  </si>
  <si>
    <t>https://dres.ir/fa/page/33/%D8%AE%D8%AF%D9%85%D8%A7%D8%AA-%D8%B3%D8%A7%D8%B2%D9%85%D8%A7%D9%86-%D9%86%D9%88%D8%B3%D8%A7%D8%B2%DB%8C-%D8%AA%D9%88%D8%B3%D8%B9%D9%87-%D9%88-%D8%AA%D8%AC%D9%87%DB%8C%D8%B2-%D9%85%D8%AF%D8%A7%D8%B1%D8%B3-%DA%A9%D8%B4%D9%88%D8%B1</t>
  </si>
  <si>
    <t>https://kpf.ir/%D8%B1%D8%A7%D9%87%D9%86%D9%85%D8%A7%DB%8C-%D8%AF%D8%B1%DB%8C%D8%A7%D9%81%D8%AA-%D8%AE%D8%AF%D9%85%D8%A7%D8%AA</t>
  </si>
  <si>
    <t>http://shafaf.behzisti.ir/map</t>
  </si>
  <si>
    <t>https://www.cspf.ir/transparency/%d9%85%d8%ac%d9%88%d8%b2%d9%87%d8%a7%db%8c-%d8%b5%d8%a7%d8%af%d8%b1%d9%87/</t>
  </si>
  <si>
    <t>https://ppo.ir/fa-IR/DouranPortal/5224/page/%D8%AE%D8%AF%D9%85%D8%A7%D8%AA-%D8%B4%D9%86%D8%A7%D8%B3%D9%86%D8%A7%D9%85%D9%87-%D8%AF%D8%A7%D8%B1</t>
  </si>
  <si>
    <t>https://corc.ir/index.aspx?tempname=main&amp;lang=1&amp;sub=0</t>
  </si>
  <si>
    <t>https://www.irantea.org/fa/Cshow6605.aspx</t>
  </si>
  <si>
    <t>https://lmo.ir/index.php?module=cdk&amp;func=loadmodule&amp;system=cdk&amp;sismodule=management/content_view.php&amp;sisOp=view&amp;ctp_id=23&amp;cnt_id=82694&amp;id=956</t>
  </si>
  <si>
    <t>https://www.pmo.ir/fa/a-%d9%81%d8%b1%d8%a2%db%8c%d9%86%d8%af%d9%87%d8%a7-%d9%88-%d8%ae%d8%af%d9%85%d8%a7%d8%aa</t>
  </si>
  <si>
    <t>https://www.airport.ir/iac-services</t>
  </si>
  <si>
    <t>https://iranfair.com/?fkeyid=&amp;siteid=1&amp;fkeyid=&amp;siteid=1&amp;pageid=2292</t>
  </si>
  <si>
    <t>http://www.ecommerce.gov.ir/page/%D9%85%DB%8C%D8%B2_%D8%AE%D8%AF%D9%85%D8%AA_%D8%A7%D9%84%DA%A9%D8%AA%D8%B1%D9%88%D9%86%DB%8C%DA%A9%DB%8C</t>
  </si>
  <si>
    <t>https://moi.ir/Files/MOI/Media/NewsAutomationArchive/%D8%B9%D9%86%D8%A7%D9%88%D9%8A%D9%86_%D9%85%D8%AC%D9%88%D8%B1%D9%87%D8%A7%D9%8A_%D8%B5%D8%A7%D8%AF%D8%B1%D9%87_%D8%AA%D9%88%D8%B3%D8%B7_%D8%B3%D8%AA%D8%A7%D8%AF_%D9%88%D8%B2%D8%A7%D8%B1%D8%AA_%D9%83%D8%B4%D9%88%D8%B1_%D9%88_%D8%A7%D8%B3%D8%AA%D8%A7%D9%86%D8%AF%D8%A7%D8%B1%D9%8A%D9%87%D8%A7.pdf</t>
  </si>
  <si>
    <t>https://www.sabteahval.ir/default.aspx?tabid=60</t>
  </si>
  <si>
    <t>https://shafaf.imo.org.ir/Modules/ShowFramework.aspx?FrameworkPageType=SEC&amp;RelFacilityId=1241&amp;ObjectID=356</t>
  </si>
  <si>
    <t>https://www.nipc.ir/index.aspx?fkeyid=&amp;siteid=114&amp;pageid=4940</t>
  </si>
  <si>
    <t>http://www.satba.gov.ir/fa/guidance/guidance/investment-%d9%85%d8%b1%d8%a7%d8%ad%d9%84-%d8%af%d8%b1%d8%ae%d9%88%d8%a7%d8%b3%d8%aa-%d9%88-%d8%b5%d8%af%d9%88%d8%b1-%d9%85%d8%ac%d9%88%d8%b2</t>
  </si>
  <si>
    <t>https://www.wrm.ir/includes/tpls/wrm99/GService/</t>
  </si>
  <si>
    <t>http://cinema-org.ir/files/helpfolder/sh_service.pdf</t>
  </si>
  <si>
    <t>https://shafaf.mefa.ir/fa-IR/shafaf.mefa/14059/page/%D9%84%DB%8C%D8%B3%D8%AA-%DA%AF%DB%8C%D8%B1%D9%86%D8%AF%DA%AF%D8%A7%D9%86-%D9%85%D8%AC%D9%88%D8%B2-</t>
  </si>
  <si>
    <t>https://www.mimt.gov.ir/fa/general_content/43849-%D9%84%DB%8C%D8%B3%D8%AA-%D8%AE%D8%AF%D9%85%D8%A7%D8%AA-%D8%A8%D8%B1-%D8%A7%D8%B3%D8%A7%D8%B3-%DA%AF%D8%B3%D8%AA%D8%B1%D9%87-%D8%B3%D8%B7%D8%AD-%D8%A7%D8%B1%D8%A7%D8%A6%D9%87.html</t>
  </si>
  <si>
    <t>http://msy.gov.ir/web_directory/50642-%D8%AE%D8%AF%D9%85%D8%A7%D8%AA-%D9%81%D8%B1%D8%A2%DB%8C%D9%86%D8%AF%D9%87%D8%A7%DB%8C-%D8%B3%D8%A7%D8%B2%D9%85%D8%A7%D9%86%DB%8C.html</t>
  </si>
  <si>
    <t>https://ito.gov.ir/page/certificates</t>
  </si>
  <si>
    <t>https://laoi.ir/page-NewInformation/fa/0/form/pId457</t>
  </si>
  <si>
    <t>https://www.irantea.org/fa/DeskArchives</t>
  </si>
  <si>
    <t>http://cinema-org.ir/?p=cntpage&amp;txtid=12024</t>
  </si>
  <si>
    <t>https://shafaf.ict.gov.ir/fa/recruitment</t>
  </si>
  <si>
    <t>https://www.mefa.ir/fa-IR/mefa/4920/page/%D9%88%D8%A7%D8%AD%D8%AF%D9%87%D8%A7%DB%8C-%D8%B3%D8%AA%D8%A7%D8%AF%DB%8C , https://mefa.ir/fa-IR/mefa/13287/page/%D9%81%D8%B1%D8%A7%D8%AE%D9%88%D8%A7%D9%86-99</t>
  </si>
  <si>
    <t>https://shafaf.medu.ir/portal/home.php?school_code=1000033190&amp;block=school_dpage&amp;pageid=199765</t>
  </si>
  <si>
    <t>https://shafaf.mcls.gov.ir/Estekhdam.pdf  https://shafaf.mcls.gov.ir/Ertegha.pdf</t>
  </si>
  <si>
    <t>http://amriye.msrt.ir/</t>
  </si>
  <si>
    <t>https://niordc.ir/index.aspx?fkeyid=&amp;siteid=78&amp;pageid=2555</t>
  </si>
  <si>
    <t>https://moe.gov.ir/Icons-Menu/%D8%A7%D8%B3%D8%AA%D8%AE%D8%AF%D8%A7%D9%85</t>
  </si>
  <si>
    <t>http://msy.gov.ir/web_directory/101443-%D8%AF%D8%B1%DA%AF%D8%A7%D9%87-%D8%B4%D9%81%D8%A7%D9%81%DB%8C%D8%AA-%D9%88%D8%B2%D8%A7%D8%B1%D8%AA-%D9%88%D8%B1%D8%B2%D8%B4-%D8%AC%D9%88%D8%A7%D9%86%D8%A7%D9%86.html</t>
  </si>
  <si>
    <t>https://aro.gov.ir/Portal/View/Page.aspx?PageId=135b47bb-8dc1-4dab-8623-203fd10a5238</t>
  </si>
  <si>
    <t>https://www.mporg.ir/Portal/View/Page.aspx?PageId=6113ce16-c9c3-4e5e-9107-581c094957b3</t>
  </si>
  <si>
    <t>https://dhrs.doe.ir/portal/home/</t>
  </si>
  <si>
    <t>http://jazb.bmn.ir/</t>
  </si>
  <si>
    <t>http://srm.acecr.ac.ir/fa/form/40/%D9%81%D8%B1%D9%85-%D8%AF%D8%B1%D8%AE%D9%88%D8%A7%D8%B3%D8%AA-%D8%A7%D9%85%D8%B1%DB%8C%D9%87-%D8%B3%D8%B1%D8%A8%D8%A7%D8%B2%DB%8C</t>
  </si>
  <si>
    <t>https://amrieh.isti.ir/1</t>
  </si>
  <si>
    <t>https://isa.ir/fa/services/form_applicantsoldier/add/template/defaultTemplate/swd_id/100020/</t>
  </si>
  <si>
    <t>https://isrc.ac.ir/fa/%D8%B5%D9%81%D8%AD%D9%87-%D9%86%D8%AE%D8%B3%D8%AA/%D9%85%DB%8C%D8%B2-%D8%AE%D8%AF%D9%85%D8%AA/%D8%A7%D9%85%D8%B1%DB%8C%D9%87</t>
  </si>
  <si>
    <t>https://www.postbank.ir/interview</t>
  </si>
  <si>
    <t>https://www.irica.ir/general_content/77127/77127.htm</t>
  </si>
  <si>
    <t>https://audit.org.ir/WFrmPeymaniPersonnelEmployment.aspx</t>
  </si>
  <si>
    <t>https://shafaf.ihio.gov.ir/%D8%A7%D8%B3%D8%AA%D8%AE%D8%AF%D8%A7%D9%85-%D9%88-%D8%A7%D8%B1%D8%AA%D9%82%D8%A7</t>
  </si>
  <si>
    <t>http://fa.pasteur.ac.ir/%D9%82%D9%88%D8%A7%D9%86%DB%8C%D9%86-%D9%88-%D9%85%D9%82%D8%B1%D8%B1%D8%A7%D8%AA-%D9%85%D8%AF%D9%8A%D8%B1%D9%8A%D8%AA-%D8%AA%D9%88%D8%B3%D8%B9%D9%87-%D8%B3%D8%A7%D8%B2%D9%85%D8%A7%D9%86-%D9%88-%D8%B3%D8%B1%D9%85%D8%A7%DB%8C%D9%87-%D8%A7%D9%86%D8%B3%D8%A7%D9%86%D9%8A</t>
  </si>
  <si>
    <t>http://gozinesh.irantvto.ir/index.aspx?siteid=125</t>
  </si>
  <si>
    <t>http://shafaf.behzisti.ir/assets/pdf/estekhdam/Estekhdam.pdf</t>
  </si>
  <si>
    <t>https://tamin.ir/html/item/2584</t>
  </si>
  <si>
    <t>https://www.cspf.ir/transparency/%d9%82%d9%88%d8%a7%d9%86%db%8c%d9%86-%d8%af%d8%a7%d8%ae%d9%84%db%8c/</t>
  </si>
  <si>
    <t>https://laoi.ir/page-main/fa/0/list-download/327-G15</t>
  </si>
  <si>
    <t>https://ashayer.ir/index.aspx?siteid=1&amp;fkeyid=&amp;siteid=1&amp;pageid=1133</t>
  </si>
  <si>
    <t>https://backmizekhedmat.frw.ir/sysworkflow/fa/modern/4012451175c500a31d6c305054072414/7304687505c500a6331cbe8060099319.php?kid=1090&amp;pid=setad</t>
  </si>
  <si>
    <t>https://www.ppo.ir/fa-IR/DouranPortal/4933/news/view/14785/3336/Staging/%D9%81%D8%B1%D8%A2%DB%8C%D9%86%D8%AF-%D8%A7%D8%B3%D8%AA%D8%AE%D8%AF%D8%A7%D9%85</t>
  </si>
  <si>
    <t>https://ivo.ir/%D8%A7%D8%AF%D8%A7%D8%B1%D9%87-%DA%A9%D9%84-%D8%A7%D9%85%D9%88%D8%B1-%D8%A7%D8%AF%D8%A7%D8%B1%DB%8C%D8%8C-%D8%B1%D9%81%D8%A7%D9%87-%D9%88-%D9%BE%D8%B4%D8%AA%DB%8C%D8%A8%D8%A7%D9%86%DB%8C-%D8%A7%D8%AF%D8%A7%D8%B1%D9%87-%DA%A9%D8%A7%D8%B1%DA%AF%D8%B2%DB%8C%D9%86%DB%8C</t>
  </si>
  <si>
    <t>https://lmo.ir/index.php?module=web_directory&amp;wd_id=53665&amp;sisOp=new&amp;fid=37</t>
  </si>
  <si>
    <t>https://www.rai.ir/Index.aspx?page_=form&amp;lang=1&amp;PageID=8520&amp;tempname=default&amp;sub=0&amp;methodName=ShowModuleContent</t>
  </si>
  <si>
    <t>https://gozinesh.airport.ir/</t>
  </si>
  <si>
    <t>https://karamouz.irost.org/</t>
  </si>
  <si>
    <t>https://irandoc.ac.ir/jazb</t>
  </si>
  <si>
    <t>http://mashmoolin.idoportal.ir/</t>
  </si>
  <si>
    <t>https://moi.ir/fa/%d8%af%d8%b3%d8%aa%d8%b1%d8%b3%db%8c-%d8%b3%d8%b1%db%8c%d8%b9/%d9%85%d8%b5%d9%88%d8%a8%d9%87-%d8%b4%d9%85%d8%a7%d8%b1%d9%87-%db%8c%da%a9-%d8%ac%d9%84%d8%b3%d9%87-%d8%b4%d8%a7%d9%86%d8%b2%d8%af%d9%87%d9%85-%d8%b4%d9%88%d8%b1%d8%a7%db%8c-%d8%a7%d8%ac%d8%b1%d8%a7%db%8c%db%8c-%d9%81%d9%86%d8%a7%d9%88%d8%b1%db%8c</t>
  </si>
  <si>
    <t>https://www.sabteahval.ir/gozinesh</t>
  </si>
  <si>
    <t>https://shafaf.imo.org.ir/Modules/ShowFramework.aspx?FrameworkPageType=SEC&amp;RelFacilityId=1241&amp;ObjectID=358</t>
  </si>
  <si>
    <t>https://www.nidc.ir/fa-IR/DouranPortal/5302/page/%D8%A7%D8%B3%D8%AA%D8%AE%D8%AF%D8%A7%D9%85</t>
  </si>
  <si>
    <t>https://eservice.mop.ir/main.htm</t>
  </si>
  <si>
    <t>http://eservice.mop.ir/mios/</t>
  </si>
  <si>
    <t>http://eservice.mop.ir/</t>
  </si>
  <si>
    <t>https://f-bargh.moe.gov.ir/</t>
  </si>
  <si>
    <t>https://www.igmc.ir/Documents</t>
  </si>
  <si>
    <t>https://mefa.ir/fa-IR/mefa/13287/page/%D9%81%D8%B1%D8%A7%D8%AE%D9%88%D8%A7%D9%86-99</t>
  </si>
  <si>
    <t>http://rcd.research.ac.ir/page/12/%D8%A8%D8%B1%D9%86%D8%A7%D9%85%D9%87-%D8%A2%D9%85%D9%88%D8%B2%D8%B4-%D9%BE%D8%B2%D8%B4%DA%A9-%D9%BE%DA%98%D9%88%D9%87%D8%B4%DA%AF%D8%B1</t>
  </si>
  <si>
    <t>در ارزیابی نهایی لحاظ نخواهد شد</t>
  </si>
  <si>
    <t>http://jad.mop.ir/</t>
  </si>
  <si>
    <t>https://moe.gov.ir/%D8%AF%D8%B3%D8%AA%D8%B1%D8%B3%DB%8C-%D8%B3%D8%B1%DB%8C%D8%B9/amriyeh</t>
  </si>
  <si>
    <t>https://estekhdam.karmandiran.ir/#!/index</t>
  </si>
  <si>
    <t>https://www.ncc.gov.ir/fa/news/2896/%D8%B7%D8%B1%D8%AD-%D8%A8%DA%A9%D8%A7%D8%B1%DA%AF%DB%8C%D8%B1%DB%8C-%D9%85%D8%B4%D9%85%D9%88%D9%84%DB%8C%D9%86-%D9%88%D8%B8%DB%8C%D9%81%D9%87-%D8%A7%D9%85%D8%B1%DB%8C%D9%87-%D8%B3%D8%B1%D8%A8%D8%A7%D8%B2%DB%8C-%D8%B3%D8%A7%D8%B2%D9%85%D8%A7%D9%86-%D9%86%D9%82%D8%B4%D9%87-%D8%A8%D8%B1%D8%AF%D8%A7%D8%B1%DB%8C-%DA%A9%D8%B4%D9%88%D8%B1-%D8%B3%D8%A7%D9%84-1399</t>
  </si>
  <si>
    <t>https://dhrs.doe.ir/portal/home/?635516/%D8%A7%D8%AF%D8%A7%D8%B1%D9%87-%DA%A9%D8%A7%D8%B1%DA%AF%D8%B2%DB%8C%D9%86%DB%8C</t>
  </si>
  <si>
    <t>http://srm.acecr.ac.ir/fa/form/9/%D9%81%D8%B1%D9%85-%D8%AF%D8%B1%D8%AE%D9%88%D8%A7%D8%B3%D8%AA-%D9%87%D9%85%DA%A9%D8%A7%D8%B1%DB%8C</t>
  </si>
  <si>
    <t>https://shafaf.postbank.ir/documents/174658/714091/%D8%A7%D9%86%D8%AA%D8%AE%D8%A7%D8%A8+%D9%88+%D8%A7%D9%86%D8%AA%D8%B5%D8%A7%D8%A8.pdf/11ab0c44-d389-b873-1056-bc78c62470f5?t=1622809254250&amp;download=true</t>
  </si>
  <si>
    <t>https://audit.org.ir/WfrmStockRoomLogin.aspx</t>
  </si>
  <si>
    <t>http://fa.pasteur.ac.ir/%D8%A7%D8%B7%D8%A7%D8%B9%DB%8C%D9%87%20%D9%86%D8%AD%D9%88%D9%87%20%D8%A7%D8%AF%D8%A7%D9%85%D9%87%20%D8%AA%D8%AD%D8%B5%DB%8C%D9%84%20%D9%88%20%D8%A7%D8%B9%D9%85%D8%A7%D9%84%20%D9%85%D8%AF%D8%B1%DA%A9%20%D8%AA%D8%AD%D8%B5%DB%8C%D9%84%DB%8C</t>
  </si>
  <si>
    <t>https://www.behzisti.ir/archive/pl/229/%D9%81%D8%B1%D8%A7%D8%AE%D9%88%D8%A7%D9%86-%D9%87%D8%A7</t>
  </si>
  <si>
    <t>https://irost.org/omana/?q=circular-momayeze</t>
  </si>
  <si>
    <t>https://www.sabteahval.ir/oe/default.aspx</t>
  </si>
  <si>
    <t>https://imo.org.ir/Modules/ShowFramework.aspx?FrameworkPageType=SEC&amp;&amp;RelFacilityId=156&amp;BlockId=1&amp;ContentId=8991</t>
  </si>
  <si>
    <t>https://shafaf.mefa.ir/fa-IR/shafaf.mefa/14043/page/8-%D8%A7%D8%B3%D8%AA%D8%AE%D8%AF%D8%A7%D9%85</t>
  </si>
  <si>
    <t>https://moe.gov.ir/%D8%AF%D8%B3%D8%AA%D8%B1%D8%B3%DB%8C-%D8%B3%D8%B1%DB%8C%D8%B9/farakhan</t>
  </si>
  <si>
    <t>https://dhrs.doe.ir/portal/home/?635498/%D9%85%D8%B4%D9%85%D9%88%D9%84%DB%8C%D9%86</t>
  </si>
  <si>
    <t>http://www.isaar.ir/fa/news/285365/%D8%B4%D8%B1%D8%A7%DB%8C%D8%B7-%D8%AC%D8%B0%D8%A8-%D9%86%DB%8C%D8%B1%D9%88%D9%87%D8%A7%DB%8C-%D9%88%D8%B8%DB%8C%D9%81%D9%87-%D8%A7%D9%85%D8%B1%DB%8C%D9%87-%D8%A8%D9%86%DB%8C%D8%A7%D8%AF-%D8%B4%D9%87%DB%8C%D8%AF-%D8%A7%D9%85%D9%88%D8%B1-%D8%A7%DB%8C%D8%AB%D8%A7%D8%B1%DA%AF%D8%B1%D8%A7%D9%86</t>
  </si>
  <si>
    <t>https://shafaf.postbank.ir/documents/174658/714091/%D8%A7%D8%B1%D8%AA%D9%82%D8%A7.pdf/4f9626da-1049-6d17-122f-8fe801712a90?t=1622809251521&amp;download=true</t>
  </si>
  <si>
    <t>https://lmo.ir/index.php?module=cdk&amp;func=loadmodule&amp;system=cdk&amp;sismodule=user/content_view.php&amp;sisOp=view&amp;ctp_id=23&amp;cnt_id=106858&amp;id=1557</t>
  </si>
  <si>
    <t>https://www.airport.ir/documents/10228/1136367/%D8%A7%D8%B3%D8%A7%D9%85%DB%8C+%D9%86%D9%81%D8%B1%D8%A7%D8%AA+%D8%B0%D8%AE%DB%8C%D8%B1%D9%87+%D9%88+%D9%BE%D8%B0%DB%8C%D8%B1%D9%81%D8%AA%D9%87+%D8%B4%D8%AF%DA%AF%D8%A7%D9%86+%D8%A8%D8%B1%D8%A7%DB%8C+%D8%A7%D9%86%D8%AC%D8%A7%D9%85+%D9%85%D8%B5%D8%A7%D8%AD%D8%A8%D9%87+%D8%AA%D8%AE%D8%B5%D8%B5%DB%8C.pdf/ee163654-b752-4456-950e-b2bdfb780fcd</t>
  </si>
  <si>
    <t>https://irost.org/node/211</t>
  </si>
  <si>
    <t>https://shafaf.postbank.ir/documents/174658/714091/%D8%AC%D8%B0%D8%A8.pdf/35961718-1fda-9114-7943-2936891c38f7?t=1622809257270&amp;download=true</t>
  </si>
  <si>
    <t>https://shafaf.ict.gov.ir/fa/meeting</t>
  </si>
  <si>
    <t>https://shafaf.medu.ir/portal/home.php?school_code=1000033190&amp;block=school_dpage&amp;pageid=199766</t>
  </si>
  <si>
    <t>http://shafaf.mcls.gov.ir/ListSoratjalasat.xlsx</t>
  </si>
  <si>
    <t>https://www.mimt.gov.ir/fa/page/112431-%D8%B5%D9%88%D8%B1%D8%AA%D8%AC%D9%84%D8%B3%D8%A7%D8%AA-%D9%85%D8%AC%D8%A7%D9%85%D8%B9.html</t>
  </si>
  <si>
    <t>https://moe.gov.ir/RulesRegulations/%D8%B5%D9%88%D8%B1%D8%AA%D8%AC%D9%84%D8%B3%D8%A7%D8%AA</t>
  </si>
  <si>
    <t>https://www.ncc.gov.ir/fa/units/Committees</t>
  </si>
  <si>
    <t>https://www.smtc.ac.ir/630</t>
  </si>
  <si>
    <t>https://www.itrc.ac.ir/content/%D9%85%D8%B5%D9%88%D8%A8%D8%A7%D8%AA-%D9%87%DB%8C%D8%A3%D8%AA-%D8%A7%D9%85%D9%86%D8%A7</t>
  </si>
  <si>
    <t>http://csdeo.ir/%D8%B4%D9%88%D8%B1%D8%A7%DB%8C-%D8%B1%D8%A7%D9%87%D8%A8%D8%B1%DB%8C</t>
  </si>
  <si>
    <t>https://researchbase.pasteur.ac.ir/webreclist/view.action?webreclist_code=16300</t>
  </si>
  <si>
    <t>http://shafaf.irantvto.ir/index.aspx?&amp;siteid=166&amp;pageid=10806</t>
  </si>
  <si>
    <t>https://laoi.ir/page-main/fa/0/descList-download/040-G24/link</t>
  </si>
  <si>
    <t>https://corc.ir//index.aspx?page_=dorsaetoolseroom&amp;order=list&amp;lang=1&amp;sub=0&amp;tempname=main&amp;PageIdF=2247&amp;PageId=1080&amp;OValue=DESC</t>
  </si>
  <si>
    <t>https://www.nrisp.ac.ir/fa/dsoratjalaseh</t>
  </si>
  <si>
    <t>https://moi.ir/fa/%D8%A7%D8%B7%D9%84%D8%A7%D8%B9%D8%A7%D8%AA/%D9%85%D8%B5%D9%88%D8%A8%D8%A7%D8%AA-%D8%B4%D9%88%D8%B1%D8%A7%DB%8C-%D8%B9%D8%A7%D9%84%DB%8C-%D9%87%D9%85%D8%A7%D9%87%D9%86%DA%AF%DB%8C-%D8%AA%D8%B1%D8%A7%D9%81%DB%8C%DA%A9-%D8%B4%D9%87%D8%B1%D9%87%D8%A7%DB%8C-%DA%A9%D8%B4%D9%88%D8%B1/34</t>
  </si>
  <si>
    <t>https://wamp.tavanir.org.ir/meeting/</t>
  </si>
  <si>
    <t>https://shafaf.mefa.ir/fa-IR/shafaf.mefa/14036/page/9-%D8%B5%D9%88%D8%B1%D8%AA-%D8%AC%D9%84%D8%B3%D8%A7%D8%AA</t>
  </si>
  <si>
    <t>https://www.ncc.gov.ir/fa/moarefi/3802</t>
  </si>
  <si>
    <t>کد:</t>
  </si>
  <si>
    <t>نام دستگاه:</t>
  </si>
  <si>
    <t>درصد تحقق کل</t>
  </si>
  <si>
    <t>نشر اسناد مربوط به پژوهش‌ها</t>
  </si>
  <si>
    <t>امتیاز کل</t>
  </si>
  <si>
    <t>در صورتی که در خصوص هریک از لینک‌ها و یا نتایج ارائه شده برای ارزیابی نکته‌ای دارید در این بخش وارد فرمائید</t>
  </si>
  <si>
    <t>1400/5/20</t>
  </si>
  <si>
    <t>مشخصات کلیه مناقصات سازمان دامپزشکی در پرتال این سازمان به آدرس ivo.ir صفحه مناقصات درج شده است.</t>
  </si>
  <si>
    <t xml:space="preserve"> کلیه تفاهم نامه های سازمان دامپزشکی در پرتال این سازمان به آدرس ivo.ir صفحه قوانین و دستورالعمل ها درج شده است.</t>
  </si>
  <si>
    <t>https://ivo.ir/%D8%A2%D9%85%D9%88%D8%B2%D8%B4-%D9%88-%D8%AA%D8%B1%D9%88%DB%8C%D8%AC</t>
  </si>
  <si>
    <t>کلیه قوانین و مقررات سازمان دامپزشکی در پرتال این سازمان به آدرس ivo.ir صفحه قوانین و دستورالعمل ها درج شده است.</t>
  </si>
  <si>
    <t>مشخصات کلیه مدیران سازمان دامپزشکی در پرتال این سازمان به آدرس ivo.ir صفحه ارتباط و صفحه درباره ما درج شده است.</t>
  </si>
  <si>
    <t>https://ivo.ir/%D8%A7%D8%AF%D8%A7%D8%B1%D9%87-%DA%A9%D9%84-%D8%A7%D9%85%D9%88%D8%B1-%D8%A7%D8%AF%D8%A7%D8%B1%DB%8C%D8%8C-%D8%B1%D9%81%D8%A7%D9%87-%D9%88-%D9%BE%D8%B4%D8%AA%DB%8C%D8%A8%D8%A7%D9%86%DB%8C</t>
  </si>
  <si>
    <t>مشخصات کلیه ارزیابی عملکرد سازمان دامپزشکی در پرتال این سازمان به آدرس ivo.ir صفحه دفتر حوزه ریاست حقوقی و ارزیابی عملکرد درج شده است.</t>
  </si>
  <si>
    <t>https://srtm.aro.gov.ir/Login/Index</t>
  </si>
  <si>
    <t>صورتجلسات سازمان در سامانه شورای راهبری توسعه مدیریت دستگاه های اجرایی به آدرسhttps://srtm.aro.gov.ir/Login/Index درج می گردد</t>
  </si>
  <si>
    <t>کلیه مجوزهای سازمان دامپزشکی در پرتال این سازمان به آدرس ivo.ir صفحه میز خدمات درج شده است.</t>
  </si>
  <si>
    <t>https://1512.ivo.ir/</t>
  </si>
  <si>
    <t>https://ivo.ir/%D8%AF%D9%81%D8%AA%D8%B1-%D8%A8%D8%B1%D9%86%D8%A7%D9%85%D9%87%D8%8C-%D8%A8%D9%88%D8%AF%D8%AC%D9%87-%D9%88-%D9%85%D8%B7%D8%A7%D9%84%D8%B9%D8%A7%D8%AA-%D8%A7%D9%82%D8%AA%D8%B5%D8%A7%D8%AF%DB%8C</t>
  </si>
  <si>
    <t>مشخصات طرح های سازمان دامپزشکی در پرتال این سازمان به آدرس ivo.ir صفحه دفتر سازمان های تخصصی درج شده است.</t>
  </si>
  <si>
    <t>https://ivo.ir/%D8%AF%D9%81%D8%AA%D8%B1-%D8%B3%D8%A7%D8%B2%D9%85%D8%A7%D9%86-%D9%87%D8%A7%DB%8C-%D8%AA%D8%AE%D8%B5%D8%B5%DB%8C-%D9%88-%D8%A7%D9%85%D9%88%D8%B1-%D8%A8%DB%8C%D9%86-%D8%A7%D9%84%D9%85%D9%84%D9%84</t>
  </si>
  <si>
    <t>مشخصات کسب و کارها در سامانه 1512 سازمان دامپزشکی و سامانه g4b درج شده است</t>
  </si>
  <si>
    <t>مشخصات هزینه کرد های سازمان دامپزشکی در پرتال این سازمان به آدرس ivo.ir صفحه دفتر برنامه و بودجه درج شده است.</t>
  </si>
  <si>
    <t>فهرست اموال سازمان دامپزشکی در سامانه سادا درج شده است.</t>
  </si>
  <si>
    <t>مشخصات کلیه طرح های پژوهشی سازمان دامپزشکی در پرتال این سازمان به آدرس ivo.ir صفحه آموزش و ترویج و سامانه سماتhttp://samat.zaums.ac.ir/general/homePage.action درج شده است.</t>
  </si>
  <si>
    <t>کلیه موارد جذب و استخدام سازمان دامپزشکی در پرتال این سازمان به آدرس ivo.ir صفحه اداره کل امور اداری ، رفاه و پشتیبانی و سازمان سنجش درج شده است.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</si>
</sst>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>
  <numFmts count="2">
    <numFmt numFmtId="164" formatCode="[Green]&quot;Done&quot;;[Yellow]&quot;More than once!!!&quot;;[Red]&quot;Not Yet&quot;"/>
    <numFmt numFmtId="165" formatCode="0.0000%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B Zar"/>
      <charset val="178"/>
    </font>
    <font>
      <sz val="14"/>
      <color theme="1"/>
      <name val="B Zar"/>
      <charset val="178"/>
    </font>
    <font>
      <u/>
      <sz val="14"/>
      <color theme="10"/>
      <name val="B Zar"/>
      <charset val="178"/>
    </font>
    <font>
      <sz val="16"/>
      <color theme="1"/>
      <name val="B Zar"/>
      <charset val="178"/>
    </font>
    <font>
      <sz val="16"/>
      <color theme="1"/>
      <name val="B Titr"/>
      <charset val="178"/>
    </font>
    <font>
      <b/>
      <sz val="18"/>
      <color theme="1"/>
      <name val="B Zar"/>
      <charset val="178"/>
    </font>
    <font>
      <sz val="12"/>
      <color theme="0"/>
      <name val="Calibri"/>
      <family val="2"/>
      <scheme val="minor"/>
    </font>
    <font>
      <b/>
      <sz val="26"/>
      <color theme="1"/>
      <name val="B Zar"/>
      <charset val="178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4"/>
      <color theme="0"/>
      <name val="B Zar"/>
      <charset val="178"/>
    </font>
    <font>
      <b/>
      <sz val="14"/>
      <color theme="0"/>
      <name val="B Zar"/>
      <charset val="178"/>
    </font>
    <font>
      <b/>
      <sz val="16"/>
      <color theme="1"/>
      <name val="B Zar"/>
      <charset val="178"/>
    </font>
    <font>
      <sz val="20"/>
      <color theme="1"/>
      <name val="B Zar"/>
      <charset val="178"/>
    </font>
    <font>
      <b/>
      <sz val="20"/>
      <color theme="1"/>
      <name val="B Zar"/>
      <charset val="178"/>
    </font>
    <font>
      <b/>
      <sz val="24"/>
      <color theme="1"/>
      <name val="B Zar"/>
      <charset val="178"/>
    </font>
    <font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2" fillId="0" borderId="0"/>
    <xf numFmtId="0" fontId="3" fillId="0" borderId="0"/>
    <xf numFmtId="0" fontId="4" fillId="0" borderId="0"/>
  </cellStyleXfs>
  <cellXfs count="202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9" fontId="0" fillId="0" borderId="0" xfId="0" applyNumberFormat="1"/>
    <xf numFmtId="0" fontId="0" fillId="0" borderId="32" xfId="0" applyBorder="1"/>
    <xf numFmtId="0" fontId="0" fillId="0" borderId="14" xfId="0" applyBorder="1"/>
    <xf numFmtId="10" fontId="0" fillId="0" borderId="29" xfId="0" applyNumberFormat="1" applyBorder="1"/>
    <xf numFmtId="10" fontId="0" fillId="0" borderId="31" xfId="0" applyNumberFormat="1" applyBorder="1"/>
    <xf numFmtId="10" fontId="0" fillId="0" borderId="17" xfId="0" applyNumberFormat="1" applyBorder="1"/>
    <xf numFmtId="0" fontId="10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0" fillId="3" borderId="0" xfId="0" applyFill="1"/>
    <xf numFmtId="0" fontId="11" fillId="3" borderId="36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37" xfId="0" applyFont="1" applyFill="1" applyBorder="1" applyAlignment="1">
      <alignment horizontal="center" vertical="center"/>
    </xf>
    <xf numFmtId="10" fontId="0" fillId="0" borderId="30" xfId="0" applyNumberFormat="1" applyBorder="1"/>
    <xf numFmtId="0" fontId="12" fillId="3" borderId="25" xfId="2" applyFont="1" applyFill="1" applyBorder="1" applyAlignment="1" applyProtection="1">
      <alignment horizontal="center" vertical="center"/>
      <protection locked="0"/>
    </xf>
    <xf numFmtId="0" fontId="12" fillId="3" borderId="24" xfId="2" applyFont="1" applyFill="1" applyBorder="1" applyAlignment="1" applyProtection="1">
      <alignment horizontal="center" vertical="center"/>
      <protection locked="0"/>
    </xf>
    <xf numFmtId="0" fontId="12" fillId="3" borderId="26" xfId="2" applyFont="1" applyFill="1" applyBorder="1" applyAlignment="1" applyProtection="1">
      <alignment horizontal="center" vertical="center"/>
      <protection locked="0"/>
    </xf>
    <xf numFmtId="0" fontId="13" fillId="3" borderId="58" xfId="0" applyFont="1" applyFill="1" applyBorder="1" applyAlignment="1" applyProtection="1">
      <alignment horizontal="center" vertical="center"/>
      <protection locked="0"/>
    </xf>
    <xf numFmtId="0" fontId="13" fillId="3" borderId="59" xfId="0" applyFont="1" applyFill="1" applyBorder="1" applyAlignment="1" applyProtection="1">
      <alignment horizontal="center" vertical="center"/>
      <protection locked="0"/>
    </xf>
    <xf numFmtId="0" fontId="13" fillId="3" borderId="60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23" xfId="0" applyFont="1" applyBorder="1" applyAlignment="1">
      <alignment horizontal="right" vertical="center"/>
    </xf>
    <xf numFmtId="10" fontId="13" fillId="0" borderId="19" xfId="1" applyNumberFormat="1" applyFont="1" applyBorder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4" xfId="0" applyFont="1" applyBorder="1" applyAlignment="1">
      <alignment horizontal="right" vertical="center"/>
    </xf>
    <xf numFmtId="10" fontId="13" fillId="0" borderId="55" xfId="1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6" xfId="0" applyFont="1" applyBorder="1" applyAlignment="1">
      <alignment horizontal="right" vertical="center"/>
    </xf>
    <xf numFmtId="10" fontId="13" fillId="0" borderId="20" xfId="1" applyNumberFormat="1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10" fontId="11" fillId="0" borderId="0" xfId="1" applyNumberFormat="1" applyFont="1" applyAlignment="1">
      <alignment horizontal="center" vertical="center"/>
    </xf>
    <xf numFmtId="10" fontId="22" fillId="0" borderId="0" xfId="1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10" fontId="15" fillId="0" borderId="33" xfId="1" applyNumberFormat="1" applyFont="1" applyBorder="1" applyAlignment="1">
      <alignment horizontal="center" vertical="center"/>
    </xf>
    <xf numFmtId="10" fontId="23" fillId="0" borderId="0" xfId="1" applyNumberFormat="1" applyFont="1" applyAlignment="1">
      <alignment horizontal="center" vertical="center"/>
    </xf>
    <xf numFmtId="1" fontId="17" fillId="0" borderId="22" xfId="0" applyNumberFormat="1" applyFont="1" applyBorder="1" applyAlignment="1">
      <alignment vertical="center"/>
    </xf>
    <xf numFmtId="164" fontId="0" fillId="0" borderId="22" xfId="0" applyNumberForma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0" borderId="27" xfId="2" applyBorder="1" applyAlignment="1">
      <alignment horizontal="center" vertical="center"/>
    </xf>
    <xf numFmtId="0" fontId="3" fillId="0" borderId="55" xfId="2" applyBorder="1" applyAlignment="1">
      <alignment horizontal="center" vertical="center"/>
    </xf>
    <xf numFmtId="0" fontId="3" fillId="0" borderId="20" xfId="2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3" fillId="0" borderId="26" xfId="2" applyBorder="1" applyAlignment="1">
      <alignment horizontal="center" vertical="center"/>
    </xf>
    <xf numFmtId="0" fontId="3" fillId="0" borderId="9" xfId="2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4" xfId="0" applyBorder="1" applyAlignment="1">
      <alignment vertical="center"/>
    </xf>
    <xf numFmtId="0" fontId="3" fillId="0" borderId="22" xfId="2" applyBorder="1" applyAlignment="1">
      <alignment vertical="center"/>
    </xf>
    <xf numFmtId="0" fontId="0" fillId="0" borderId="21" xfId="0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" xfId="0" applyFont="1" applyBorder="1" applyAlignment="1">
      <alignment horizontal="center" vertical="center"/>
    </xf>
    <xf numFmtId="10" fontId="18" fillId="0" borderId="3" xfId="1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0" fontId="18" fillId="0" borderId="4" xfId="1" applyNumberFormat="1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10" fontId="18" fillId="0" borderId="1" xfId="1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0" fontId="18" fillId="0" borderId="6" xfId="1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10" fontId="20" fillId="0" borderId="8" xfId="1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3" fillId="0" borderId="56" xfId="2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43" xfId="2" applyBorder="1" applyAlignment="1">
      <alignment vertical="center"/>
    </xf>
    <xf numFmtId="0" fontId="3" fillId="0" borderId="44" xfId="2" applyBorder="1" applyAlignment="1">
      <alignment vertical="center"/>
    </xf>
    <xf numFmtId="0" fontId="3" fillId="0" borderId="45" xfId="2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3" xfId="0" applyBorder="1" applyAlignment="1">
      <alignment vertical="center"/>
    </xf>
    <xf numFmtId="0" fontId="3" fillId="0" borderId="4" xfId="2" applyBorder="1" applyAlignment="1">
      <alignment vertical="center"/>
    </xf>
    <xf numFmtId="0" fontId="3" fillId="0" borderId="34" xfId="2" applyBorder="1" applyAlignment="1">
      <alignment vertical="center"/>
    </xf>
    <xf numFmtId="0" fontId="3" fillId="0" borderId="6" xfId="2" applyBorder="1" applyAlignment="1">
      <alignment vertical="center"/>
    </xf>
    <xf numFmtId="0" fontId="0" fillId="0" borderId="36" xfId="0" applyBorder="1" applyAlignment="1">
      <alignment vertical="center"/>
    </xf>
    <xf numFmtId="1" fontId="27" fillId="0" borderId="21" xfId="0" applyNumberFormat="1" applyFont="1" applyBorder="1" applyAlignment="1" applyProtection="1">
      <alignment horizontal="center"/>
      <protection locked="0"/>
    </xf>
    <xf numFmtId="0" fontId="3" fillId="0" borderId="21" xfId="2" applyBorder="1" applyAlignment="1">
      <alignment vertical="center"/>
    </xf>
    <xf numFmtId="0" fontId="3" fillId="0" borderId="52" xfId="2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28" fillId="0" borderId="0" xfId="0" applyFont="1"/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6" xfId="0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2" fillId="3" borderId="25" xfId="2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>
      <alignment horizontal="center" vertical="center" wrapText="1"/>
    </xf>
    <xf numFmtId="0" fontId="0" fillId="0" borderId="16" xfId="0" applyBorder="1"/>
    <xf numFmtId="0" fontId="0" fillId="0" borderId="11" xfId="0" applyBorder="1"/>
    <xf numFmtId="0" fontId="0" fillId="2" borderId="18" xfId="0" applyFill="1" applyBorder="1" applyAlignment="1">
      <alignment horizontal="center" vertical="center"/>
    </xf>
    <xf numFmtId="0" fontId="0" fillId="0" borderId="15" xfId="0" applyBorder="1"/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3" fillId="0" borderId="34" xfId="2" applyBorder="1" applyAlignment="1">
      <alignment horizontal="center" vertical="center"/>
    </xf>
    <xf numFmtId="0" fontId="0" fillId="0" borderId="44" xfId="0" applyBorder="1"/>
    <xf numFmtId="0" fontId="0" fillId="0" borderId="34" xfId="0" applyBorder="1"/>
    <xf numFmtId="0" fontId="18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9" xfId="0" applyBorder="1"/>
    <xf numFmtId="0" fontId="0" fillId="0" borderId="47" xfId="0" applyBorder="1"/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4" xfId="0" applyBorder="1"/>
    <xf numFmtId="0" fontId="0" fillId="0" borderId="50" xfId="0" applyBorder="1"/>
    <xf numFmtId="0" fontId="3" fillId="0" borderId="4" xfId="2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2" xfId="0" applyBorder="1"/>
    <xf numFmtId="0" fontId="0" fillId="0" borderId="4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1" xfId="0" applyBorder="1"/>
    <xf numFmtId="0" fontId="0" fillId="0" borderId="40" xfId="0" applyBorder="1"/>
    <xf numFmtId="0" fontId="3" fillId="0" borderId="9" xfId="2" applyBorder="1" applyAlignment="1">
      <alignment horizontal="center" vertical="center"/>
    </xf>
    <xf numFmtId="0" fontId="0" fillId="0" borderId="45" xfId="0" applyBorder="1"/>
    <xf numFmtId="0" fontId="0" fillId="0" borderId="3" xfId="0" applyBorder="1" applyAlignment="1">
      <alignment horizontal="center" vertical="center"/>
    </xf>
    <xf numFmtId="0" fontId="0" fillId="0" borderId="51" xfId="0" applyBorder="1"/>
    <xf numFmtId="0" fontId="0" fillId="0" borderId="49" xfId="0" applyBorder="1"/>
    <xf numFmtId="0" fontId="0" fillId="0" borderId="3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3" xfId="0" applyBorder="1"/>
    <xf numFmtId="0" fontId="3" fillId="0" borderId="8" xfId="2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/>
    <xf numFmtId="0" fontId="0" fillId="0" borderId="48" xfId="0" applyBorder="1"/>
    <xf numFmtId="0" fontId="0" fillId="0" borderId="5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3" xfId="2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3" fillId="0" borderId="7" xfId="2" applyBorder="1" applyAlignment="1">
      <alignment horizontal="center" vertical="center"/>
    </xf>
    <xf numFmtId="0" fontId="0" fillId="0" borderId="61" xfId="0" applyBorder="1"/>
    <xf numFmtId="0" fontId="0" fillId="0" borderId="7" xfId="0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0" fillId="0" borderId="17" xfId="0" applyBorder="1"/>
    <xf numFmtId="0" fontId="10" fillId="0" borderId="19" xfId="0" applyFont="1" applyBorder="1" applyAlignment="1">
      <alignment horizontal="center" vertical="center"/>
    </xf>
    <xf numFmtId="0" fontId="0" fillId="0" borderId="27" xfId="0" applyBorder="1"/>
    <xf numFmtId="0" fontId="24" fillId="3" borderId="21" xfId="0" applyFont="1" applyFill="1" applyBorder="1" applyAlignment="1">
      <alignment horizontal="center" vertical="center"/>
    </xf>
    <xf numFmtId="0" fontId="0" fillId="0" borderId="52" xfId="0" applyBorder="1"/>
    <xf numFmtId="0" fontId="14" fillId="3" borderId="21" xfId="0" applyFont="1" applyFill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1" fillId="3" borderId="3" xfId="0" applyFont="1" applyFill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/>
    </xf>
    <xf numFmtId="0" fontId="11" fillId="3" borderId="38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</cellXfs>
  <cellStyles count="4">
    <cellStyle name="Hyperlink" xfId="2" builtinId="8"/>
    <cellStyle name="Normal" xfId="0" builtinId="0"/>
    <cellStyle name="Normal 2" xfId="3"/>
    <cellStyle name="Percent" xfId="1" builtinId="5"/>
  </cellStyles>
  <dxfs count="11">
    <dxf>
      <font>
        <i/>
        <strike/>
        <color rgb="FFFF0000"/>
      </font>
      <numFmt numFmtId="30" formatCode="@"/>
      <fill>
        <patternFill>
          <bgColor rgb="FFFFA7A7"/>
        </patternFill>
      </fill>
    </dxf>
    <dxf>
      <font>
        <i/>
        <strike/>
        <color rgb="FFFF0000"/>
      </font>
      <numFmt numFmtId="30" formatCode="@"/>
      <fill>
        <patternFill>
          <bgColor rgb="FFFFA7A7"/>
        </patternFill>
      </fill>
    </dxf>
    <dxf>
      <font>
        <i/>
        <strike/>
        <color rgb="FFFF0000"/>
      </font>
      <numFmt numFmtId="30" formatCode="@"/>
      <fill>
        <patternFill>
          <bgColor rgb="FFFFA7A7"/>
        </patternFill>
      </fill>
    </dxf>
    <dxf>
      <font>
        <i/>
        <strike/>
        <color rgb="FFFF0000"/>
      </font>
      <numFmt numFmtId="30" formatCode="@"/>
      <fill>
        <patternFill>
          <bgColor rgb="FFFFA7A7"/>
        </patternFill>
      </fill>
    </dxf>
    <dxf>
      <font>
        <i/>
        <strike/>
        <color rgb="FFFF0000"/>
      </font>
      <numFmt numFmtId="30" formatCode="@"/>
      <fill>
        <patternFill>
          <bgColor rgb="FFFFA7A7"/>
        </patternFill>
      </fill>
    </dxf>
    <dxf>
      <font>
        <i/>
        <strike/>
        <color rgb="FFFF0000"/>
      </font>
      <numFmt numFmtId="30" formatCode="@"/>
      <fill>
        <patternFill>
          <bgColor rgb="FFFFA7A7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ont>
        <b/>
        <color rgb="FFC00000"/>
      </font>
      <numFmt numFmtId="30" formatCode="@"/>
      <fill>
        <patternFill>
          <bgColor rgb="FFFCAAAA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uri="{EB79DEF2-80B8-43e5-95BD-54CBDDF9020C}">
      <x14:slicerStyles defaultSlicerStyle="SlicerStyleLight1"/>
    </ext>
  </extLst>
</styleSheet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aorg.ir/" TargetMode="External"/><Relationship Id="rId117" Type="http://schemas.openxmlformats.org/officeDocument/2006/relationships/hyperlink" Target="https://kpf.ir/" TargetMode="External"/><Relationship Id="rId21" Type="http://schemas.openxmlformats.org/officeDocument/2006/relationships/hyperlink" Target="http://acecr.ac.ir/" TargetMode="External"/><Relationship Id="rId42" Type="http://schemas.openxmlformats.org/officeDocument/2006/relationships/hyperlink" Target="http://ido.ir/" TargetMode="External"/><Relationship Id="rId47" Type="http://schemas.openxmlformats.org/officeDocument/2006/relationships/hyperlink" Target="https://www.tamliki.ir/" TargetMode="External"/><Relationship Id="rId63" Type="http://schemas.openxmlformats.org/officeDocument/2006/relationships/hyperlink" Target="https://isa.ir/" TargetMode="External"/><Relationship Id="rId68" Type="http://schemas.openxmlformats.org/officeDocument/2006/relationships/hyperlink" Target="https://corc.ir/" TargetMode="External"/><Relationship Id="rId84" Type="http://schemas.openxmlformats.org/officeDocument/2006/relationships/hyperlink" Target="https://www.tic.ir/" TargetMode="External"/><Relationship Id="rId89" Type="http://schemas.openxmlformats.org/officeDocument/2006/relationships/hyperlink" Target="https://igcc.ir/" TargetMode="External"/><Relationship Id="rId112" Type="http://schemas.openxmlformats.org/officeDocument/2006/relationships/hyperlink" Target="https://www.cspf.ir/" TargetMode="External"/><Relationship Id="rId133" Type="http://schemas.openxmlformats.org/officeDocument/2006/relationships/hyperlink" Target="https://www.maj.ir/" TargetMode="External"/><Relationship Id="rId138" Type="http://schemas.openxmlformats.org/officeDocument/2006/relationships/hyperlink" Target="https://www.farhang.gov.ir/" TargetMode="External"/><Relationship Id="rId16" Type="http://schemas.openxmlformats.org/officeDocument/2006/relationships/hyperlink" Target="https://www.centinsur.ir/" TargetMode="External"/><Relationship Id="rId107" Type="http://schemas.openxmlformats.org/officeDocument/2006/relationships/hyperlink" Target="https://pedec.ir/" TargetMode="External"/><Relationship Id="rId11" Type="http://schemas.openxmlformats.org/officeDocument/2006/relationships/hyperlink" Target="https://www.mefa.ir/" TargetMode="External"/><Relationship Id="rId32" Type="http://schemas.openxmlformats.org/officeDocument/2006/relationships/hyperlink" Target="http://www.satba.gov.ir/" TargetMode="External"/><Relationship Id="rId37" Type="http://schemas.openxmlformats.org/officeDocument/2006/relationships/hyperlink" Target="http://www.behzisti.ir/" TargetMode="External"/><Relationship Id="rId53" Type="http://schemas.openxmlformats.org/officeDocument/2006/relationships/hyperlink" Target="https://cppo.mimt.gov.ir/" TargetMode="External"/><Relationship Id="rId58" Type="http://schemas.openxmlformats.org/officeDocument/2006/relationships/hyperlink" Target="http://www.sanjesh.org/" TargetMode="External"/><Relationship Id="rId74" Type="http://schemas.openxmlformats.org/officeDocument/2006/relationships/hyperlink" Target="https://www.ncc.gov.ir/" TargetMode="External"/><Relationship Id="rId79" Type="http://schemas.openxmlformats.org/officeDocument/2006/relationships/hyperlink" Target="https://www.ioptc.ir/" TargetMode="External"/><Relationship Id="rId102" Type="http://schemas.openxmlformats.org/officeDocument/2006/relationships/hyperlink" Target="https://www.nidc.ir/" TargetMode="External"/><Relationship Id="rId123" Type="http://schemas.openxmlformats.org/officeDocument/2006/relationships/hyperlink" Target="http://www.ecommerce.gov.ir/" TargetMode="External"/><Relationship Id="rId128" Type="http://schemas.openxmlformats.org/officeDocument/2006/relationships/hyperlink" Target="https://www.ict.gov.ir/" TargetMode="External"/><Relationship Id="rId144" Type="http://schemas.openxmlformats.org/officeDocument/2006/relationships/hyperlink" Target="http://cinema-org.ir/" TargetMode="External"/><Relationship Id="rId5" Type="http://schemas.openxmlformats.org/officeDocument/2006/relationships/hyperlink" Target="https://doe.ir/" TargetMode="External"/><Relationship Id="rId90" Type="http://schemas.openxmlformats.org/officeDocument/2006/relationships/hyperlink" Target="http://www.iotco.ir/" TargetMode="External"/><Relationship Id="rId95" Type="http://schemas.openxmlformats.org/officeDocument/2006/relationships/hyperlink" Target="http://iraninsurance.ir/" TargetMode="External"/><Relationship Id="rId22" Type="http://schemas.openxmlformats.org/officeDocument/2006/relationships/hyperlink" Target="https://hozehonari.ir/" TargetMode="External"/><Relationship Id="rId27" Type="http://schemas.openxmlformats.org/officeDocument/2006/relationships/hyperlink" Target="https://www.ashayer.ir/" TargetMode="External"/><Relationship Id="rId43" Type="http://schemas.openxmlformats.org/officeDocument/2006/relationships/hyperlink" Target="https://www.tazirat.gov.ir/" TargetMode="External"/><Relationship Id="rId48" Type="http://schemas.openxmlformats.org/officeDocument/2006/relationships/hyperlink" Target="https://www.frw.ir/" TargetMode="External"/><Relationship Id="rId64" Type="http://schemas.openxmlformats.org/officeDocument/2006/relationships/hyperlink" Target="https://ito.gov.ir/" TargetMode="External"/><Relationship Id="rId69" Type="http://schemas.openxmlformats.org/officeDocument/2006/relationships/hyperlink" Target="http://samt.ac.ir/" TargetMode="External"/><Relationship Id="rId113" Type="http://schemas.openxmlformats.org/officeDocument/2006/relationships/hyperlink" Target="http://www.airdfh.ir/" TargetMode="External"/><Relationship Id="rId118" Type="http://schemas.openxmlformats.org/officeDocument/2006/relationships/hyperlink" Target="http://www.wrm.ir/" TargetMode="External"/><Relationship Id="rId134" Type="http://schemas.openxmlformats.org/officeDocument/2006/relationships/hyperlink" Target="https://www.justice.ir/" TargetMode="External"/><Relationship Id="rId139" Type="http://schemas.openxmlformats.org/officeDocument/2006/relationships/hyperlink" Target="https://www.mcth.ir/" TargetMode="External"/><Relationship Id="rId80" Type="http://schemas.openxmlformats.org/officeDocument/2006/relationships/hyperlink" Target="https://niordc.ir/" TargetMode="External"/><Relationship Id="rId85" Type="http://schemas.openxmlformats.org/officeDocument/2006/relationships/hyperlink" Target="http://www.nigtc.ir/" TargetMode="External"/><Relationship Id="rId3" Type="http://schemas.openxmlformats.org/officeDocument/2006/relationships/hyperlink" Target="https://ihio.gov.ir/" TargetMode="External"/><Relationship Id="rId12" Type="http://schemas.openxmlformats.org/officeDocument/2006/relationships/hyperlink" Target="https://moi.ir/" TargetMode="External"/><Relationship Id="rId17" Type="http://schemas.openxmlformats.org/officeDocument/2006/relationships/hyperlink" Target="https://www.itrc.ac.ir/" TargetMode="External"/><Relationship Id="rId25" Type="http://schemas.openxmlformats.org/officeDocument/2006/relationships/hyperlink" Target="https://www.laoi.ir/" TargetMode="External"/><Relationship Id="rId33" Type="http://schemas.openxmlformats.org/officeDocument/2006/relationships/hyperlink" Target="https://www.115.ir/" TargetMode="External"/><Relationship Id="rId38" Type="http://schemas.openxmlformats.org/officeDocument/2006/relationships/hyperlink" Target="https://www.lmo.ir/" TargetMode="External"/><Relationship Id="rId46" Type="http://schemas.openxmlformats.org/officeDocument/2006/relationships/hyperlink" Target="http://imidro.gov.ir/" TargetMode="External"/><Relationship Id="rId59" Type="http://schemas.openxmlformats.org/officeDocument/2006/relationships/hyperlink" Target="https://imo.org.ir/" TargetMode="External"/><Relationship Id="rId67" Type="http://schemas.openxmlformats.org/officeDocument/2006/relationships/hyperlink" Target="https://ndmo.ir/" TargetMode="External"/><Relationship Id="rId103" Type="http://schemas.openxmlformats.org/officeDocument/2006/relationships/hyperlink" Target="https://www.nigc.ir/" TargetMode="External"/><Relationship Id="rId108" Type="http://schemas.openxmlformats.org/officeDocument/2006/relationships/hyperlink" Target="http://www.kepco.ir/" TargetMode="External"/><Relationship Id="rId116" Type="http://schemas.openxmlformats.org/officeDocument/2006/relationships/hyperlink" Target="https://egfi.ir/" TargetMode="External"/><Relationship Id="rId124" Type="http://schemas.openxmlformats.org/officeDocument/2006/relationships/hyperlink" Target="http://isti.ir/" TargetMode="External"/><Relationship Id="rId129" Type="http://schemas.openxmlformats.org/officeDocument/2006/relationships/hyperlink" Target="https://mfa.gov.ir/" TargetMode="External"/><Relationship Id="rId137" Type="http://schemas.openxmlformats.org/officeDocument/2006/relationships/hyperlink" Target="https://www.msrt.ir/" TargetMode="External"/><Relationship Id="rId20" Type="http://schemas.openxmlformats.org/officeDocument/2006/relationships/hyperlink" Target="https://www.postbank.ir/" TargetMode="External"/><Relationship Id="rId41" Type="http://schemas.openxmlformats.org/officeDocument/2006/relationships/hyperlink" Target="https://www.tamin.ir/" TargetMode="External"/><Relationship Id="rId54" Type="http://schemas.openxmlformats.org/officeDocument/2006/relationships/hyperlink" Target="https://ivo.ir/" TargetMode="External"/><Relationship Id="rId62" Type="http://schemas.openxmlformats.org/officeDocument/2006/relationships/hyperlink" Target="https://www.fda.gov.ir/" TargetMode="External"/><Relationship Id="rId70" Type="http://schemas.openxmlformats.org/officeDocument/2006/relationships/hyperlink" Target="https://www.npo.gov.ir/" TargetMode="External"/><Relationship Id="rId75" Type="http://schemas.openxmlformats.org/officeDocument/2006/relationships/hyperlink" Target="http://dres.ir/fa" TargetMode="External"/><Relationship Id="rId83" Type="http://schemas.openxmlformats.org/officeDocument/2006/relationships/hyperlink" Target="http://www.nioec.ir/" TargetMode="External"/><Relationship Id="rId88" Type="http://schemas.openxmlformats.org/officeDocument/2006/relationships/hyperlink" Target="http://gtc.ir/" TargetMode="External"/><Relationship Id="rId91" Type="http://schemas.openxmlformats.org/officeDocument/2006/relationships/hyperlink" Target="https://www.post.ir/" TargetMode="External"/><Relationship Id="rId96" Type="http://schemas.openxmlformats.org/officeDocument/2006/relationships/hyperlink" Target="https://www.iranfair.com/" TargetMode="External"/><Relationship Id="rId111" Type="http://schemas.openxmlformats.org/officeDocument/2006/relationships/hyperlink" Target="http://aogc.ir/" TargetMode="External"/><Relationship Id="rId132" Type="http://schemas.openxmlformats.org/officeDocument/2006/relationships/hyperlink" Target="https://www.mcls.gov.ir/" TargetMode="External"/><Relationship Id="rId140" Type="http://schemas.openxmlformats.org/officeDocument/2006/relationships/hyperlink" Target="https://www.mop.ir/" TargetMode="External"/><Relationship Id="rId145" Type="http://schemas.openxmlformats.org/officeDocument/2006/relationships/hyperlink" Target="https://www.cbi.ir/" TargetMode="External"/><Relationship Id="rId1" Type="http://schemas.openxmlformats.org/officeDocument/2006/relationships/hyperlink" Target="https://aro.gov.ir/" TargetMode="External"/><Relationship Id="rId6" Type="http://schemas.openxmlformats.org/officeDocument/2006/relationships/hyperlink" Target="https://ipo.ir/" TargetMode="External"/><Relationship Id="rId15" Type="http://schemas.openxmlformats.org/officeDocument/2006/relationships/hyperlink" Target="https://www.bmn.ir/" TargetMode="External"/><Relationship Id="rId23" Type="http://schemas.openxmlformats.org/officeDocument/2006/relationships/hyperlink" Target="http://www.irica.ir/Portal/Home/?4696/%DA%A9%D8%AF%DB%8C%D9%86%DA%AF" TargetMode="External"/><Relationship Id="rId28" Type="http://schemas.openxmlformats.org/officeDocument/2006/relationships/hyperlink" Target="http://www.intamedia.ir/" TargetMode="External"/><Relationship Id="rId36" Type="http://schemas.openxmlformats.org/officeDocument/2006/relationships/hyperlink" Target="https://www.mporg.ir/" TargetMode="External"/><Relationship Id="rId49" Type="http://schemas.openxmlformats.org/officeDocument/2006/relationships/hyperlink" Target="https://www.irantea.org/" TargetMode="External"/><Relationship Id="rId57" Type="http://schemas.openxmlformats.org/officeDocument/2006/relationships/hyperlink" Target="https://investiniran.ir/fa-ir/" TargetMode="External"/><Relationship Id="rId106" Type="http://schemas.openxmlformats.org/officeDocument/2006/relationships/hyperlink" Target="https://www.nigceng.ir/" TargetMode="External"/><Relationship Id="rId114" Type="http://schemas.openxmlformats.org/officeDocument/2006/relationships/hyperlink" Target="https://swf.ir/" TargetMode="External"/><Relationship Id="rId119" Type="http://schemas.openxmlformats.org/officeDocument/2006/relationships/hyperlink" Target="https://www.amar.org.ir/" TargetMode="External"/><Relationship Id="rId127" Type="http://schemas.openxmlformats.org/officeDocument/2006/relationships/hyperlink" Target="https://irphe.ac.ir/" TargetMode="External"/><Relationship Id="rId10" Type="http://schemas.openxmlformats.org/officeDocument/2006/relationships/hyperlink" Target="https://www.pogc.ir/" TargetMode="External"/><Relationship Id="rId31" Type="http://schemas.openxmlformats.org/officeDocument/2006/relationships/hyperlink" Target="https://www.aeoi.org.ir/portal/home/" TargetMode="External"/><Relationship Id="rId44" Type="http://schemas.openxmlformats.org/officeDocument/2006/relationships/hyperlink" Target="https://www.cra.ir/" TargetMode="External"/><Relationship Id="rId52" Type="http://schemas.openxmlformats.org/officeDocument/2006/relationships/hyperlink" Target="https://ppo.ir/" TargetMode="External"/><Relationship Id="rId60" Type="http://schemas.openxmlformats.org/officeDocument/2006/relationships/hyperlink" Target="http://www.shilat.com/" TargetMode="External"/><Relationship Id="rId65" Type="http://schemas.openxmlformats.org/officeDocument/2006/relationships/hyperlink" Target="https://cobi.ir/" TargetMode="External"/><Relationship Id="rId73" Type="http://schemas.openxmlformats.org/officeDocument/2006/relationships/hyperlink" Target="https://agrieng.org/" TargetMode="External"/><Relationship Id="rId78" Type="http://schemas.openxmlformats.org/officeDocument/2006/relationships/hyperlink" Target="https://www.payamaviation.ir/" TargetMode="External"/><Relationship Id="rId81" Type="http://schemas.openxmlformats.org/officeDocument/2006/relationships/hyperlink" Target="https://www.ific.org.ir/" TargetMode="External"/><Relationship Id="rId86" Type="http://schemas.openxmlformats.org/officeDocument/2006/relationships/hyperlink" Target="https://www.tsml.ir/fa/" TargetMode="External"/><Relationship Id="rId94" Type="http://schemas.openxmlformats.org/officeDocument/2006/relationships/hyperlink" Target="https://www.tpph.ir/" TargetMode="External"/><Relationship Id="rId99" Type="http://schemas.openxmlformats.org/officeDocument/2006/relationships/hyperlink" Target="https://www.cdtic.ir/" TargetMode="External"/><Relationship Id="rId101" Type="http://schemas.openxmlformats.org/officeDocument/2006/relationships/hyperlink" Target="https://www.igmc.ir/" TargetMode="External"/><Relationship Id="rId122" Type="http://schemas.openxmlformats.org/officeDocument/2006/relationships/hyperlink" Target="https://www.nrisp.ac.ir/" TargetMode="External"/><Relationship Id="rId130" Type="http://schemas.openxmlformats.org/officeDocument/2006/relationships/hyperlink" Target="https://www.medu.ir/" TargetMode="External"/><Relationship Id="rId135" Type="http://schemas.openxmlformats.org/officeDocument/2006/relationships/hyperlink" Target="https://www.mrud.ir/" TargetMode="External"/><Relationship Id="rId143" Type="http://schemas.openxmlformats.org/officeDocument/2006/relationships/hyperlink" Target="https://www.inif.ir/" TargetMode="External"/><Relationship Id="rId4" Type="http://schemas.openxmlformats.org/officeDocument/2006/relationships/hyperlink" Target="https://www.sabteahval.ir/" TargetMode="External"/><Relationship Id="rId9" Type="http://schemas.openxmlformats.org/officeDocument/2006/relationships/hyperlink" Target="https://www.rai.ir/" TargetMode="External"/><Relationship Id="rId13" Type="http://schemas.openxmlformats.org/officeDocument/2006/relationships/hyperlink" Target="http://fa.pasteur.ac.ir/" TargetMode="External"/><Relationship Id="rId18" Type="http://schemas.openxmlformats.org/officeDocument/2006/relationships/hyperlink" Target="https://irandoc.ac.ir/" TargetMode="External"/><Relationship Id="rId39" Type="http://schemas.openxmlformats.org/officeDocument/2006/relationships/hyperlink" Target="https://irost.org/" TargetMode="External"/><Relationship Id="rId109" Type="http://schemas.openxmlformats.org/officeDocument/2006/relationships/hyperlink" Target="http://www.iooc.co.ir/" TargetMode="External"/><Relationship Id="rId34" Type="http://schemas.openxmlformats.org/officeDocument/2006/relationships/hyperlink" Target="https://www.oghaf.ir/" TargetMode="External"/><Relationship Id="rId50" Type="http://schemas.openxmlformats.org/officeDocument/2006/relationships/hyperlink" Target="https://www.haj.ir/" TargetMode="External"/><Relationship Id="rId55" Type="http://schemas.openxmlformats.org/officeDocument/2006/relationships/hyperlink" Target="http://rmto.ir/" TargetMode="External"/><Relationship Id="rId76" Type="http://schemas.openxmlformats.org/officeDocument/2006/relationships/hyperlink" Target="http://www.hadafmandi.ir/" TargetMode="External"/><Relationship Id="rId97" Type="http://schemas.openxmlformats.org/officeDocument/2006/relationships/hyperlink" Target="https://www.ikac.ir/corporate/" TargetMode="External"/><Relationship Id="rId104" Type="http://schemas.openxmlformats.org/officeDocument/2006/relationships/hyperlink" Target="https://www.nioc.ir/" TargetMode="External"/><Relationship Id="rId120" Type="http://schemas.openxmlformats.org/officeDocument/2006/relationships/hyperlink" Target="https://www.smtc.ac.ir/" TargetMode="External"/><Relationship Id="rId125" Type="http://schemas.openxmlformats.org/officeDocument/2006/relationships/hyperlink" Target="https://www.nww.ir/" TargetMode="External"/><Relationship Id="rId141" Type="http://schemas.openxmlformats.org/officeDocument/2006/relationships/hyperlink" Target="https://moe.gov.ir/" TargetMode="External"/><Relationship Id="rId146" Type="http://schemas.openxmlformats.org/officeDocument/2006/relationships/hyperlink" Target="http://www.vazifeh.police.ir/" TargetMode="External"/><Relationship Id="rId7" Type="http://schemas.openxmlformats.org/officeDocument/2006/relationships/hyperlink" Target="http://isiri.gov.ir/" TargetMode="External"/><Relationship Id="rId71" Type="http://schemas.openxmlformats.org/officeDocument/2006/relationships/hyperlink" Target="http://nlho.ir/" TargetMode="External"/><Relationship Id="rId92" Type="http://schemas.openxmlformats.org/officeDocument/2006/relationships/hyperlink" Target="https://www.iranslal.com/" TargetMode="External"/><Relationship Id="rId2" Type="http://schemas.openxmlformats.org/officeDocument/2006/relationships/hyperlink" Target="https://www.pmo.ir/" TargetMode="External"/><Relationship Id="rId29" Type="http://schemas.openxmlformats.org/officeDocument/2006/relationships/hyperlink" Target="http://csdeo.ir/" TargetMode="External"/><Relationship Id="rId24" Type="http://schemas.openxmlformats.org/officeDocument/2006/relationships/hyperlink" Target="http://www.nlai.ir/" TargetMode="External"/><Relationship Id="rId40" Type="http://schemas.openxmlformats.org/officeDocument/2006/relationships/hyperlink" Target="http://oerp.ir/" TargetMode="External"/><Relationship Id="rId45" Type="http://schemas.openxmlformats.org/officeDocument/2006/relationships/hyperlink" Target="https://tpo.ir/" TargetMode="External"/><Relationship Id="rId66" Type="http://schemas.openxmlformats.org/officeDocument/2006/relationships/hyperlink" Target="https://medu.ir/fa?ocode=1000001148" TargetMode="External"/><Relationship Id="rId87" Type="http://schemas.openxmlformats.org/officeDocument/2006/relationships/hyperlink" Target="https://udrc.ir/" TargetMode="External"/><Relationship Id="rId110" Type="http://schemas.openxmlformats.org/officeDocument/2006/relationships/hyperlink" Target="https://icofc.ir/" TargetMode="External"/><Relationship Id="rId115" Type="http://schemas.openxmlformats.org/officeDocument/2006/relationships/hyperlink" Target="http://srd.behdasht.gov.ir/" TargetMode="External"/><Relationship Id="rId131" Type="http://schemas.openxmlformats.org/officeDocument/2006/relationships/hyperlink" Target="http://behdasht.gov.ir/" TargetMode="External"/><Relationship Id="rId136" Type="http://schemas.openxmlformats.org/officeDocument/2006/relationships/hyperlink" Target="https://www.mimt.gov.ir/" TargetMode="External"/><Relationship Id="rId61" Type="http://schemas.openxmlformats.org/officeDocument/2006/relationships/hyperlink" Target="https://isipo.ir/" TargetMode="External"/><Relationship Id="rId82" Type="http://schemas.openxmlformats.org/officeDocument/2006/relationships/hyperlink" Target="https://www.nipc.ir/" TargetMode="External"/><Relationship Id="rId19" Type="http://schemas.openxmlformats.org/officeDocument/2006/relationships/hyperlink" Target="https://isrc.ac.ir/" TargetMode="External"/><Relationship Id="rId14" Type="http://schemas.openxmlformats.org/officeDocument/2006/relationships/hyperlink" Target="http://www.isaar.ir/" TargetMode="External"/><Relationship Id="rId30" Type="http://schemas.openxmlformats.org/officeDocument/2006/relationships/hyperlink" Target="https://www.ibto.ir/" TargetMode="External"/><Relationship Id="rId35" Type="http://schemas.openxmlformats.org/officeDocument/2006/relationships/hyperlink" Target="http://www.irantvto.ir/" TargetMode="External"/><Relationship Id="rId56" Type="http://schemas.openxmlformats.org/officeDocument/2006/relationships/hyperlink" Target="https://gsi.ir/" TargetMode="External"/><Relationship Id="rId77" Type="http://schemas.openxmlformats.org/officeDocument/2006/relationships/hyperlink" Target="https://www.cao.ir/" TargetMode="External"/><Relationship Id="rId100" Type="http://schemas.openxmlformats.org/officeDocument/2006/relationships/hyperlink" Target="https://www.ntdc.ir/" TargetMode="External"/><Relationship Id="rId105" Type="http://schemas.openxmlformats.org/officeDocument/2006/relationships/hyperlink" Target="https://www.nisoc.ir/" TargetMode="External"/><Relationship Id="rId126" Type="http://schemas.openxmlformats.org/officeDocument/2006/relationships/hyperlink" Target="https://inmost.ir/" TargetMode="External"/><Relationship Id="rId8" Type="http://schemas.openxmlformats.org/officeDocument/2006/relationships/hyperlink" Target="https://www.irimo.ir/" TargetMode="External"/><Relationship Id="rId51" Type="http://schemas.openxmlformats.org/officeDocument/2006/relationships/hyperlink" Target="https://audit.org.ir/" TargetMode="External"/><Relationship Id="rId72" Type="http://schemas.openxmlformats.org/officeDocument/2006/relationships/hyperlink" Target="http://www.iranvc.ir/" TargetMode="External"/><Relationship Id="rId93" Type="http://schemas.openxmlformats.org/officeDocument/2006/relationships/hyperlink" Target="https://www.tavanir.org.ir/" TargetMode="External"/><Relationship Id="rId98" Type="http://schemas.openxmlformats.org/officeDocument/2006/relationships/hyperlink" Target="https://www.airport.ir/" TargetMode="External"/><Relationship Id="rId121" Type="http://schemas.openxmlformats.org/officeDocument/2006/relationships/hyperlink" Target="https://www.bhrc.ac.ir/" TargetMode="External"/><Relationship Id="rId142" Type="http://schemas.openxmlformats.org/officeDocument/2006/relationships/hyperlink" Target="http://msy.gov.ir/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ndmo.ir/" TargetMode="External"/><Relationship Id="rId671" Type="http://schemas.openxmlformats.org/officeDocument/2006/relationships/hyperlink" Target="https://moe.gov.ir/Inner-Pages/MainNav/%D8%AE%D8%AF%D9%85%D8%A7%D8%AA-%D8%A7%D8%B7%D9%84%D8%A7%D8%B9%D8%A7%D8%AA%DB%8C/InformationServicesDetail?InformationServicesID=4673" TargetMode="External"/><Relationship Id="rId769" Type="http://schemas.openxmlformats.org/officeDocument/2006/relationships/hyperlink" Target="https://cppo.mimt.gov.ir/fa/general_content/137234.htm" TargetMode="External"/><Relationship Id="rId976" Type="http://schemas.openxmlformats.org/officeDocument/2006/relationships/hyperlink" Target="https://udrc.ir/%D8%B3%DB%8C%D8%A7%D8%B3%D8%AA%E2%80%8C%D9%87%D8%A7/%D9%82%D9%88%D8%A7%D9%86%DB%8C%D9%86-%D9%88-%D9%85%D9%82%D8%B1%D8%B1%D8%A7%D8%AA" TargetMode="External"/><Relationship Id="rId21" Type="http://schemas.openxmlformats.org/officeDocument/2006/relationships/hyperlink" Target="https://www.amar.org.ir/" TargetMode="External"/><Relationship Id="rId324" Type="http://schemas.openxmlformats.org/officeDocument/2006/relationships/hyperlink" Target="https://www.nioc.ir/portal/home/?generaltext/97296/96775/8681/" TargetMode="External"/><Relationship Id="rId531" Type="http://schemas.openxmlformats.org/officeDocument/2006/relationships/hyperlink" Target="https://ihio.gov.ir/" TargetMode="External"/><Relationship Id="rId629" Type="http://schemas.openxmlformats.org/officeDocument/2006/relationships/hyperlink" Target="http://isiri.gov.ir/portal/home/?GENERALTEXT/144723/758016/%D8%AA%D9%81%D8%A7%D9%87%D9%85-%D9%86%D8%A7%D9%85%D9%87-%D9%87%D8%A7/" TargetMode="External"/><Relationship Id="rId1161" Type="http://schemas.openxmlformats.org/officeDocument/2006/relationships/hyperlink" Target="https://www.ncc.gov.ir/fa/units/Committees" TargetMode="External"/><Relationship Id="rId170" Type="http://schemas.openxmlformats.org/officeDocument/2006/relationships/hyperlink" Target="http://isti.ir/%D8%B3%D8%A7%D8%AE%D8%AA%D8%A7%D8%B1-%D8%B3%D8%A7%D8%B2%D9%85%D8%A7%D9%86%DB%8C" TargetMode="External"/><Relationship Id="rId836" Type="http://schemas.openxmlformats.org/officeDocument/2006/relationships/hyperlink" Target="https://niordc.ir/index.aspx?fkeyid=&amp;siteid=78&amp;pageid=2554" TargetMode="External"/><Relationship Id="rId1021" Type="http://schemas.openxmlformats.org/officeDocument/2006/relationships/hyperlink" Target="https://www.iranslal.com/index.php/fa/features/dastor.html" TargetMode="External"/><Relationship Id="rId1119" Type="http://schemas.openxmlformats.org/officeDocument/2006/relationships/hyperlink" Target="https://karamouz.irost.org/" TargetMode="External"/><Relationship Id="rId268" Type="http://schemas.openxmlformats.org/officeDocument/2006/relationships/hyperlink" Target="https://shafaf.mefa.ir/fa-IR/shafaf.mefa/13990/page/%D9%85%D8%B9%D8%B1%D9%81%DB%8C-%D9%85%D8%AF%DB%8C%D8%B1%D8%A7%D9%86-%D8%AF%D8%B3%D8%AA%DA%AF%D8%A7%D9%87%D9%87%D8%A7%DB%8C-%D8%A7%D8%AC%D8%B1%D8%A7%DB%8C%DB%8C" TargetMode="External"/><Relationship Id="rId475" Type="http://schemas.openxmlformats.org/officeDocument/2006/relationships/hyperlink" Target="https://www.inif.ir/web/guest/amount-facility" TargetMode="External"/><Relationship Id="rId682" Type="http://schemas.openxmlformats.org/officeDocument/2006/relationships/hyperlink" Target="https://www.bmn.ir/fa-IR/%D8%B7%D8%B1%D8%AD%E2%80%8C%D9%87%D8%A7%DB%8C-%D9%BE%DA%98%D9%88%D9%87%D8%B4%DB%8C/%D8%B7%D8%B1%D8%AD%E2%80%8C%D9%87%D8%A7%DB%8C-%D9%BE%DA%98%D9%88%D9%87%D8%B4%DB%8C" TargetMode="External"/><Relationship Id="rId903" Type="http://schemas.openxmlformats.org/officeDocument/2006/relationships/hyperlink" Target="https://www.cbi.ir/category/6068.aspx" TargetMode="External"/><Relationship Id="rId32" Type="http://schemas.openxmlformats.org/officeDocument/2006/relationships/hyperlink" Target="https://isa.ir/" TargetMode="External"/><Relationship Id="rId128" Type="http://schemas.openxmlformats.org/officeDocument/2006/relationships/hyperlink" Target="https://www.nisoc.ir/" TargetMode="External"/><Relationship Id="rId335" Type="http://schemas.openxmlformats.org/officeDocument/2006/relationships/hyperlink" Target="https://www.inif.ir/web/guest/%D9%87%DB%8C%D8%A7%D8%AA-%D8%B9%D8%A7%D9%85%D9%84-%D8%AF%D9%88%D8%B1-%D8%A7%D9%88%D9%84" TargetMode="External"/><Relationship Id="rId542" Type="http://schemas.openxmlformats.org/officeDocument/2006/relationships/hyperlink" Target="https://www.tazirat.gov.ir/default.aspx?tabid=190111" TargetMode="External"/><Relationship Id="rId987" Type="http://schemas.openxmlformats.org/officeDocument/2006/relationships/hyperlink" Target="https://www.nrisp.ac.ir/fa/dasnad" TargetMode="External"/><Relationship Id="rId1172" Type="http://schemas.openxmlformats.org/officeDocument/2006/relationships/hyperlink" Target="https://shafaf.mefa.ir/fa-IR/shafaf.mefa/14036/page/9-%D8%B5%D9%88%D8%B1%D8%AA-%D8%AC%D9%84%D8%B3%D8%A7%D8%AA" TargetMode="External"/><Relationship Id="rId181" Type="http://schemas.openxmlformats.org/officeDocument/2006/relationships/hyperlink" Target="https://www.irica.ir/cu_contacts/76992/76992.htm" TargetMode="External"/><Relationship Id="rId402" Type="http://schemas.openxmlformats.org/officeDocument/2006/relationships/hyperlink" Target="http://shafaf.behzisti.ir/sessions" TargetMode="External"/><Relationship Id="rId847" Type="http://schemas.openxmlformats.org/officeDocument/2006/relationships/hyperlink" Target="https://ncc.gov.ir/fa/moarefi/4101" TargetMode="External"/><Relationship Id="rId1032" Type="http://schemas.openxmlformats.org/officeDocument/2006/relationships/hyperlink" Target="http://fa.pasteur.ac.ir/%D9%82%D9%88%D8%A7%D9%86%DB%8C%D9%86%D8%8C%D8%AF%D8%B3%D8%AA%D9%88%D8%A7%D9%84%D8%B9%D9%85%D9%84%20%D9%87%D8%A7%20%D9%88%20%D8%B6%D9%88%D8%A7%D8%A8%D8%B7%20%D8%A8%D9%88%D8%AF%D8%AC%D9%87" TargetMode="External"/><Relationship Id="rId279" Type="http://schemas.openxmlformats.org/officeDocument/2006/relationships/hyperlink" Target="http://www.nlai.ir/organizational-structure" TargetMode="External"/><Relationship Id="rId486" Type="http://schemas.openxmlformats.org/officeDocument/2006/relationships/hyperlink" Target="https://shafaf.ihio.gov.ir/%D9%82%D8%B1%D8%A7%D8%B1%D8%AF%D8%A7%D8%AF%D9%87%D8%A7" TargetMode="External"/><Relationship Id="rId693" Type="http://schemas.openxmlformats.org/officeDocument/2006/relationships/hyperlink" Target="http://iraninsurance.ir/%D9%85%D8%AF%DB%8C%D8%B1%DB%8C%D8%AA-%D8%AF%D8%A7%D9%86%D8%B4" TargetMode="External"/><Relationship Id="rId707" Type="http://schemas.openxmlformats.org/officeDocument/2006/relationships/hyperlink" Target="https://www.irantea.org/fa/Articles.aspx" TargetMode="External"/><Relationship Id="rId914" Type="http://schemas.openxmlformats.org/officeDocument/2006/relationships/hyperlink" Target="https://www.mrud.ir/" TargetMode="External"/><Relationship Id="rId43" Type="http://schemas.openxmlformats.org/officeDocument/2006/relationships/hyperlink" Target="http://www.intamedia.ir/" TargetMode="External"/><Relationship Id="rId139" Type="http://schemas.openxmlformats.org/officeDocument/2006/relationships/hyperlink" Target="https://www.igmc.ir/" TargetMode="External"/><Relationship Id="rId346" Type="http://schemas.openxmlformats.org/officeDocument/2006/relationships/hyperlink" Target="https://lmo.ir/index.php?module=web_directory&amp;wd_id=54023" TargetMode="External"/><Relationship Id="rId553" Type="http://schemas.openxmlformats.org/officeDocument/2006/relationships/hyperlink" Target="https://www.ntdc.ir/%d9%85%d8%b2%d8%a7%db%8c%d8%af%d8%a7%d8%aa-%d9%88-%d9%85%d9%86%d8%a7%d9%82%d8%b5%d8%a7%d8%aa" TargetMode="External"/><Relationship Id="rId760" Type="http://schemas.openxmlformats.org/officeDocument/2006/relationships/hyperlink" Target="http://oerp.ir/farakhan-list" TargetMode="External"/><Relationship Id="rId998" Type="http://schemas.openxmlformats.org/officeDocument/2006/relationships/hyperlink" Target="https://www.wrm.ir/" TargetMode="External"/><Relationship Id="rId192" Type="http://schemas.openxmlformats.org/officeDocument/2006/relationships/hyperlink" Target="https://www.ibto.ir/index.jsp?fkeyid=&amp;siteid=1&amp;pageid=585" TargetMode="External"/><Relationship Id="rId206" Type="http://schemas.openxmlformats.org/officeDocument/2006/relationships/hyperlink" Target="https://corc.ir/Index.aspx?page_=form&amp;lang=1&amp;sub=0&amp;tempname=main&amp;PageID=12" TargetMode="External"/><Relationship Id="rId413" Type="http://schemas.openxmlformats.org/officeDocument/2006/relationships/hyperlink" Target="https://www.iranfair.com/?fkeyid=&amp;siteid=1&amp;pageid=530" TargetMode="External"/><Relationship Id="rId858" Type="http://schemas.openxmlformats.org/officeDocument/2006/relationships/hyperlink" Target="http://csdeo.ir/%D8%B7%D8%B1%D8%AD-%D9%88-%D8%A8%D8%B1%D9%86%D8%A7%D9%85%D9%87-%D9%88-%D8%A7%D8%B1%D8%B2%DB%8C%D8%A7%D8%A8%DB%8C-%D8%B9%D9%85%D9%84%DA%A9%D8%B1%D8%AF-" TargetMode="External"/><Relationship Id="rId1043" Type="http://schemas.openxmlformats.org/officeDocument/2006/relationships/hyperlink" Target="https://shafaf.medu.ir/portal/home.php?school_code=1000033190&amp;block=school_dpage&amp;pageid=193848" TargetMode="External"/><Relationship Id="rId497" Type="http://schemas.openxmlformats.org/officeDocument/2006/relationships/hyperlink" Target="https://www.nigceng.ir/plans/Lists/List6/AllItems.aspx" TargetMode="External"/><Relationship Id="rId620" Type="http://schemas.openxmlformats.org/officeDocument/2006/relationships/hyperlink" Target="https://www.irimo.ir/far/wd/600-%D8%B3%D8%A7%D8%B2%D9%85%D8%A7%D9%86-%D9%87%D9%88%D8%A7%D8%B4%D9%86%D8%A7%D8%B3%DB%8C-%DA%A9%D8%B4%D9%88%D8%B1.html" TargetMode="External"/><Relationship Id="rId718" Type="http://schemas.openxmlformats.org/officeDocument/2006/relationships/hyperlink" Target="https://isipo.ir/index.jsp?fkeyid=&amp;siteid=1&amp;pageid=274" TargetMode="External"/><Relationship Id="rId925" Type="http://schemas.openxmlformats.org/officeDocument/2006/relationships/hyperlink" Target="https://ncc.gov.ir/fa/moarefi/4102" TargetMode="External"/><Relationship Id="rId357" Type="http://schemas.openxmlformats.org/officeDocument/2006/relationships/hyperlink" Target="https://www.nidc.ir/fa-IR/DouranPortal/5296/page/%D9%86%D9%85%D9%88%D8%AF%D8%A7%D8%B1-%D8%B3%D8%A7%D8%B2%D9%85%D8%A7%D9%86%DB%8C" TargetMode="External"/><Relationship Id="rId1110" Type="http://schemas.openxmlformats.org/officeDocument/2006/relationships/hyperlink" Target="https://laoi.ir/page-main/fa/0/list-download/327-G15" TargetMode="External"/><Relationship Id="rId54" Type="http://schemas.openxmlformats.org/officeDocument/2006/relationships/hyperlink" Target="https://ihio.gov.ir/" TargetMode="External"/><Relationship Id="rId217" Type="http://schemas.openxmlformats.org/officeDocument/2006/relationships/hyperlink" Target="http://nlho.ir/page-main/fa/0/form/pId1047" TargetMode="External"/><Relationship Id="rId564" Type="http://schemas.openxmlformats.org/officeDocument/2006/relationships/hyperlink" Target="https://www.ioptc.ir/tenders/archive/currentpage/1" TargetMode="External"/><Relationship Id="rId771" Type="http://schemas.openxmlformats.org/officeDocument/2006/relationships/hyperlink" Target="https://isipo.ir/index.jsp?fkeyid=&amp;siteid=1&amp;pageid=411" TargetMode="External"/><Relationship Id="rId869" Type="http://schemas.openxmlformats.org/officeDocument/2006/relationships/hyperlink" Target="https://www.pmo.ir/fa/aboutpmo/performance-%d8%b9%d9%85%d9%84%da%a9%d8%b1%d8%af-%d8%b3%d8%a7%d9%84%d8%a7%d9%86%d9%87" TargetMode="External"/><Relationship Id="rId424" Type="http://schemas.openxmlformats.org/officeDocument/2006/relationships/hyperlink" Target="http://shafaf.mcls.gov.ir/Barname1400.xlsx" TargetMode="External"/><Relationship Id="rId631" Type="http://schemas.openxmlformats.org/officeDocument/2006/relationships/hyperlink" Target="https://www.ppo.ir/_douranportal/documents/bank%20ghanoon/%DB%8C%D8%A7%D8%AF%D8%AF%D8%A7%D8%B4%D8%AA%20%D8%AA%D9%81%D8%A7%D9%87%D9%85%20%D8%A8%D8%A7%20%D8%AA%D8%B1%D9%83%D9%8A%D9%87.pdf" TargetMode="External"/><Relationship Id="rId729" Type="http://schemas.openxmlformats.org/officeDocument/2006/relationships/hyperlink" Target="https://www.pogc.ir/Default.aspx?tabid=90" TargetMode="External"/><Relationship Id="rId1054" Type="http://schemas.openxmlformats.org/officeDocument/2006/relationships/hyperlink" Target="https://investiniran.ir/fa-ir/Details-fa/ArticleID/777/ArtMID/427/preview/true" TargetMode="External"/><Relationship Id="rId270" Type="http://schemas.openxmlformats.org/officeDocument/2006/relationships/hyperlink" Target="https://www.justice.ir/Portal/View/Page.aspx?PageId=b6ebde31-b569-4abe-800b-40d5ea94fc0f" TargetMode="External"/><Relationship Id="rId936" Type="http://schemas.openxmlformats.org/officeDocument/2006/relationships/hyperlink" Target="https://ito.gov.ir/Home/KnowledgeCenter" TargetMode="External"/><Relationship Id="rId1121" Type="http://schemas.openxmlformats.org/officeDocument/2006/relationships/hyperlink" Target="http://mashmoolin.idoportal.ir/" TargetMode="External"/><Relationship Id="rId65" Type="http://schemas.openxmlformats.org/officeDocument/2006/relationships/hyperlink" Target="https://www.ashayer.ir/" TargetMode="External"/><Relationship Id="rId130" Type="http://schemas.openxmlformats.org/officeDocument/2006/relationships/hyperlink" Target="https://www.nigceng.ir/" TargetMode="External"/><Relationship Id="rId368" Type="http://schemas.openxmlformats.org/officeDocument/2006/relationships/hyperlink" Target="http://ido.ir/org/chart" TargetMode="External"/><Relationship Id="rId575" Type="http://schemas.openxmlformats.org/officeDocument/2006/relationships/hyperlink" Target="https://www.nigceng.ir/Pages/PageNotFoundError.aspx?requestUrl=https://www.nigceng.ir/SitePages/%D8%A2%D8%B1%D8%B4%DB%8C%D9%88%20%D9%85%D9%86%D8%A7%D9%82%D8%B5%D8%A7%D8%AA.aspx" TargetMode="External"/><Relationship Id="rId782" Type="http://schemas.openxmlformats.org/officeDocument/2006/relationships/hyperlink" Target="http://www.nioec.ir/Pages/SustainableDevelopment/ScienceAndTechnology.aspx" TargetMode="External"/><Relationship Id="rId228" Type="http://schemas.openxmlformats.org/officeDocument/2006/relationships/hyperlink" Target="https://isipo.ir/index.jsp?fkeyid=&amp;siteid=1&amp;pageid=320" TargetMode="External"/><Relationship Id="rId435" Type="http://schemas.openxmlformats.org/officeDocument/2006/relationships/hyperlink" Target="https://shafaf.mop.ir/portal/home/?news/387924/391733/%DA%AF%D8%B2%D8%A7%D8%B1%D8%B4-%D9%87%D8%A7" TargetMode="External"/><Relationship Id="rId642" Type="http://schemas.openxmlformats.org/officeDocument/2006/relationships/hyperlink" Target="https://shafaf.medu.ir/portal/home.php?school_code=1000033190&amp;block=school_dpage&amp;pageid=193881" TargetMode="External"/><Relationship Id="rId1065" Type="http://schemas.openxmlformats.org/officeDocument/2006/relationships/hyperlink" Target="https://www.pmo.ir/fa/a-%d9%81%d8%b1%d8%a2%db%8c%d9%86%d8%af%d9%87%d8%a7-%d9%88-%d8%ae%d8%af%d9%85%d8%a7%d8%aa" TargetMode="External"/><Relationship Id="rId281" Type="http://schemas.openxmlformats.org/officeDocument/2006/relationships/hyperlink" Target="https://www.cra.ir/Portal/View/Page.aspx?PageId=ad13658a-2748-4ddb-aae3-8ed626a2b2a1" TargetMode="External"/><Relationship Id="rId502" Type="http://schemas.openxmlformats.org/officeDocument/2006/relationships/hyperlink" Target="https://cfoia.farhang.gov.ir/" TargetMode="External"/><Relationship Id="rId947" Type="http://schemas.openxmlformats.org/officeDocument/2006/relationships/hyperlink" Target="https://investiniran.ir/fa-ir/" TargetMode="External"/><Relationship Id="rId1132" Type="http://schemas.openxmlformats.org/officeDocument/2006/relationships/hyperlink" Target="http://rcd.research.ac.ir/page/12/%D8%A8%D8%B1%D9%86%D8%A7%D9%85%D9%87-%D8%A2%D9%85%D9%88%D8%B2%D8%B4-%D9%BE%D8%B2%D8%B4%DA%A9-%D9%BE%DA%98%D9%88%D9%87%D8%B4%DA%AF%D8%B1" TargetMode="External"/><Relationship Id="rId76" Type="http://schemas.openxmlformats.org/officeDocument/2006/relationships/hyperlink" Target="https://www.tazirat.gov.ir/" TargetMode="External"/><Relationship Id="rId141" Type="http://schemas.openxmlformats.org/officeDocument/2006/relationships/hyperlink" Target="https://www.nww.ir/" TargetMode="External"/><Relationship Id="rId379" Type="http://schemas.openxmlformats.org/officeDocument/2006/relationships/hyperlink" Target="https://www.mimt.gov.ir/fa/page/112450-%D9%85%D8%B9%D8%A7%D9%88%D9%86%D8%AA-%D8%B7%D8%B1%D8%AD-%D8%A8%D8%B1%D9%86%D8%A7%D9%85%D9%87.html" TargetMode="External"/><Relationship Id="rId586" Type="http://schemas.openxmlformats.org/officeDocument/2006/relationships/hyperlink" Target="https://shafaf.mefa.ir/fa-IR/shafaf.mefa/14049/page/%D9%85%D8%B2%D8%A7%DB%8C%D8%AF%D8%A7%D8%AA-%D9%88-%D9%85%D9%86%D8%A7%D9%82%D8%B5%D8%A7%D8%AA-" TargetMode="External"/><Relationship Id="rId793" Type="http://schemas.openxmlformats.org/officeDocument/2006/relationships/hyperlink" Target="http://faslname.msy.gov.ir/" TargetMode="External"/><Relationship Id="rId807" Type="http://schemas.openxmlformats.org/officeDocument/2006/relationships/hyperlink" Target="https://irost.org/book" TargetMode="External"/><Relationship Id="rId7" Type="http://schemas.openxmlformats.org/officeDocument/2006/relationships/hyperlink" Target="https://www.justice.ir/" TargetMode="External"/><Relationship Id="rId239" Type="http://schemas.openxmlformats.org/officeDocument/2006/relationships/hyperlink" Target="https://www.nrisp.ac.ir/fa/page/%D9%85%D8%B9%D8%B1%D9%81%DB%8C-%D8%B1%D8%A6%DB%8C%D8%B3-%D9%88-%D9%85%D8%B9%D8%A7%D9%88%D9%86%D8%A7%D9%86" TargetMode="External"/><Relationship Id="rId446" Type="http://schemas.openxmlformats.org/officeDocument/2006/relationships/hyperlink" Target="https://shafaf.mefa.ir/fa-IR/shafaf.mefa/13980/page/%D8%B5%D9%81%D8%AD%D9%87-%D8%A7%D8%B5%D9%84%D9%8A" TargetMode="External"/><Relationship Id="rId653" Type="http://schemas.openxmlformats.org/officeDocument/2006/relationships/hyperlink" Target="http://115.ir/index.php/deputies/deputy-develop/financial-department" TargetMode="External"/><Relationship Id="rId1076" Type="http://schemas.openxmlformats.org/officeDocument/2006/relationships/hyperlink" Target="https://www.mimt.gov.ir/fa/general_content/43849-%D9%84%DB%8C%D8%B3%D8%AA-%D8%AE%D8%AF%D9%85%D8%A7%D8%AA-%D8%A8%D8%B1-%D8%A7%D8%B3%D8%A7%D8%B3-%DA%AF%D8%B3%D8%AA%D8%B1%D9%87-%D8%B3%D8%B7%D8%AD-%D8%A7%D8%B1%D8%A7%D8%A6%D9%87.html" TargetMode="External"/><Relationship Id="rId292" Type="http://schemas.openxmlformats.org/officeDocument/2006/relationships/hyperlink" Target="https://www.fda.gov.ir/fa/%D9%85%D8%B9%D8%A7%D9%88%D9%86%D8%AA-%D8%AA%D9%88%D8%B3%D8%B9%D9%87/%D8%A7%D9%85%D9%88%D8%B1-%D8%AD%D9%82%D9%88%D9%82%DB%8C/%D9%85%D8%AF%DB%8C%D8%B1%D8%A7%D9%86-%D9%85%D8%AC%D9%85%D9%88%D8%B9%D9%87" TargetMode="External"/><Relationship Id="rId306" Type="http://schemas.openxmlformats.org/officeDocument/2006/relationships/hyperlink" Target="https://gtc.ir/index.aspx?siteid=1&amp;pageid=242&amp;siteid=1&amp;pageid=242" TargetMode="External"/><Relationship Id="rId860" Type="http://schemas.openxmlformats.org/officeDocument/2006/relationships/hyperlink" Target="https://shafaf.ihio.gov.ir/%D9%85%D8%AC%D9%88%D8%B2%D9%87%D8%A7%DB%8C-%D8%B5%D8%A7%D8%AF%D8%B1%D9%87-%D8%A8%D9%87-%D9%87%D9%85%D8%B1%D8%A7%D9%87-%D9%81%D9%87%D8%B1%D8%B3%D8%AA-%DA%AF%DB%8C%D8%B1%D9%86%D8%AF%DA%AF%D8%A7%D9%86" TargetMode="External"/><Relationship Id="rId958" Type="http://schemas.openxmlformats.org/officeDocument/2006/relationships/hyperlink" Target="https://www.laoi.ir/page-main/fa/0/form/pId59" TargetMode="External"/><Relationship Id="rId1143" Type="http://schemas.openxmlformats.org/officeDocument/2006/relationships/hyperlink" Target="https://www.airport.ir/" TargetMode="External"/><Relationship Id="rId87" Type="http://schemas.openxmlformats.org/officeDocument/2006/relationships/hyperlink" Target="https://www.airport.ir/" TargetMode="External"/><Relationship Id="rId513" Type="http://schemas.openxmlformats.org/officeDocument/2006/relationships/hyperlink" Target="https://iets.mporg.ir/" TargetMode="External"/><Relationship Id="rId597" Type="http://schemas.openxmlformats.org/officeDocument/2006/relationships/hyperlink" Target="https://shafaf.mefa.ir/fa-IR/shafaf.mefa/13980/page/%D8%B5%D9%81%D8%AD%D9%87-%D8%A7%D8%B5%D9%84%D9%8A" TargetMode="External"/><Relationship Id="rId720" Type="http://schemas.openxmlformats.org/officeDocument/2006/relationships/hyperlink" Target="https://egfi.ir/page-newmain/fa/0/form/pId44" TargetMode="External"/><Relationship Id="rId818" Type="http://schemas.openxmlformats.org/officeDocument/2006/relationships/hyperlink" Target="https://www.cbi.ir/simplelist/3518.aspx" TargetMode="External"/><Relationship Id="rId152" Type="http://schemas.openxmlformats.org/officeDocument/2006/relationships/hyperlink" Target="https://www.justice.ir/Portal/View/Print.aspx?PageId=b00c3cdc-98b4-4131-ad98-97c190d2f78f&amp;WebpartId=cbede233-84c7-4579-a781-9e2226570d60" TargetMode="External"/><Relationship Id="rId457" Type="http://schemas.openxmlformats.org/officeDocument/2006/relationships/hyperlink" Target="https://investiniran.ir/fa-ir/shafaf/%d8%b9%d9%85%d9%84%da%a9%d8%b1%d8%af-%d9%85%d8%a7%d9%84%db%8c" TargetMode="External"/><Relationship Id="rId1003" Type="http://schemas.openxmlformats.org/officeDocument/2006/relationships/hyperlink" Target="https://shafaf.ict.gov.ir/fa/legal" TargetMode="External"/><Relationship Id="rId1087" Type="http://schemas.openxmlformats.org/officeDocument/2006/relationships/hyperlink" Target="http://amriye.msrt.ir/" TargetMode="External"/><Relationship Id="rId664" Type="http://schemas.openxmlformats.org/officeDocument/2006/relationships/hyperlink" Target="https://shafaf.ict.gov.ir/fa/pro-%d8%a7%d9%82%d8%af%d8%a7%d9%85%d8%a7%d8%aa-%d9%88-%d9%be%d8%b1%d9%88%da%98%d9%87-%d9%87%d8%a7" TargetMode="External"/><Relationship Id="rId871" Type="http://schemas.openxmlformats.org/officeDocument/2006/relationships/hyperlink" Target="https://cobi.ir/" TargetMode="External"/><Relationship Id="rId969" Type="http://schemas.openxmlformats.org/officeDocument/2006/relationships/hyperlink" Target="https://www.tazirat.gov.ir/" TargetMode="External"/><Relationship Id="rId14" Type="http://schemas.openxmlformats.org/officeDocument/2006/relationships/hyperlink" Target="https://moe.gov.ir/" TargetMode="External"/><Relationship Id="rId317" Type="http://schemas.openxmlformats.org/officeDocument/2006/relationships/hyperlink" Target="https://imo.org.ir/RContent/00062-%D8%B3%D8%A7%D8%AE%D8%AA%D8%A7%D8%B1-%D8%B3%D8%A7%D8%B2%D9%85%D8%A7%D9%86%DB%8C.aspx" TargetMode="External"/><Relationship Id="rId524" Type="http://schemas.openxmlformats.org/officeDocument/2006/relationships/hyperlink" Target="https://www.itrc.ac.ir/Rfps" TargetMode="External"/><Relationship Id="rId731" Type="http://schemas.openxmlformats.org/officeDocument/2006/relationships/hyperlink" Target="http://www.nioec.ir/Pages/SustainableDevelopment/ScienceTechnology/forms.aspx" TargetMode="External"/><Relationship Id="rId1154" Type="http://schemas.openxmlformats.org/officeDocument/2006/relationships/hyperlink" Target="https://shafaf.postbank.ir/documents/174658/714091/%D8%AC%D8%B0%D8%A8.pdf/35961718-1fda-9114-7943-2936891c38f7?t=1622809257270&amp;download=true" TargetMode="External"/><Relationship Id="rId98" Type="http://schemas.openxmlformats.org/officeDocument/2006/relationships/hyperlink" Target="http://www.airdfh.ir/" TargetMode="External"/><Relationship Id="rId163" Type="http://schemas.openxmlformats.org/officeDocument/2006/relationships/hyperlink" Target="https://www.ncc.gov.ir/fa/news/227/%d8%aa%d9%85%d8%a7%d8%b3-%d9%85%d8%b3%d8%a6%d9%88%d9%84%d8%a7%d9%86" TargetMode="External"/><Relationship Id="rId370" Type="http://schemas.openxmlformats.org/officeDocument/2006/relationships/hyperlink" Target="http://www.nigtc.ir/fa-IR/IGTC/4919/page/%D9%86%D9%85%D9%88%D8%AF%D8%A7%D8%B1-%D8%B3%D8%A7%D8%B2%D9%85%D8%A7%D9%86%DB%8C" TargetMode="External"/><Relationship Id="rId829" Type="http://schemas.openxmlformats.org/officeDocument/2006/relationships/hyperlink" Target="http://pajouhesh.nlai.ir/Pages/ArchiveProposal.aspx" TargetMode="External"/><Relationship Id="rId1014" Type="http://schemas.openxmlformats.org/officeDocument/2006/relationships/hyperlink" Target="http://fa.pasteur.ac.ir/%D9%82%D9%88%D8%A7%D9%86%DB%8C%D9%86-%D9%88-%D9%85%D9%82%D8%B1%D8%B1%D8%A7%D8%AA-%D9%85%D8%A7%D9%84%DB%8C" TargetMode="External"/><Relationship Id="rId230" Type="http://schemas.openxmlformats.org/officeDocument/2006/relationships/hyperlink" Target="https://www.iranfair.com/?fkeyid=&amp;siteid=1&amp;pageid=1419" TargetMode="External"/><Relationship Id="rId468" Type="http://schemas.openxmlformats.org/officeDocument/2006/relationships/hyperlink" Target="https://igcc.ir/global/financial,id_2.htm" TargetMode="External"/><Relationship Id="rId675" Type="http://schemas.openxmlformats.org/officeDocument/2006/relationships/hyperlink" Target="https://dscsa.mporg.ir/Portal/View/Page.aspx?PageId=2f49eb8e-c2ff-45aa-8fd0-7014aec79c56" TargetMode="External"/><Relationship Id="rId882" Type="http://schemas.openxmlformats.org/officeDocument/2006/relationships/hyperlink" Target="https://sarzyabi.imo.org.ir/Modules/ShowFramework.aspx?FrameworkPageType=SEC&amp;RelFacilityId=1241&amp;ObjectID=210" TargetMode="External"/><Relationship Id="rId1098" Type="http://schemas.openxmlformats.org/officeDocument/2006/relationships/hyperlink" Target="https://isa.ir/fa/services/form_applicantsoldier/add/template/defaultTemplate/swd_id/100020/" TargetMode="External"/><Relationship Id="rId25" Type="http://schemas.openxmlformats.org/officeDocument/2006/relationships/hyperlink" Target="http://www.isaar.ir/" TargetMode="External"/><Relationship Id="rId328" Type="http://schemas.openxmlformats.org/officeDocument/2006/relationships/hyperlink" Target="http://www.kepco.ir/fa/aboutus/boardofdirectors" TargetMode="External"/><Relationship Id="rId535" Type="http://schemas.openxmlformats.org/officeDocument/2006/relationships/hyperlink" Target="https://www.cspf.ir/news/auctions/" TargetMode="External"/><Relationship Id="rId742" Type="http://schemas.openxmlformats.org/officeDocument/2006/relationships/hyperlink" Target="https://www.igmc.ir/Publications" TargetMode="External"/><Relationship Id="rId1165" Type="http://schemas.openxmlformats.org/officeDocument/2006/relationships/hyperlink" Target="http://csdeo.ir/%D8%B4%D9%88%D8%B1%D8%A7%DB%8C-%D8%B1%D8%A7%D9%87%D8%A8%D8%B1%DB%8C" TargetMode="External"/><Relationship Id="rId174" Type="http://schemas.openxmlformats.org/officeDocument/2006/relationships/hyperlink" Target="https://ito.gov.ir/home/addressbook" TargetMode="External"/><Relationship Id="rId381" Type="http://schemas.openxmlformats.org/officeDocument/2006/relationships/hyperlink" Target="https://www.mop.ir/Theme/newMop/final/book/barnamehvazir.pdf" TargetMode="External"/><Relationship Id="rId602" Type="http://schemas.openxmlformats.org/officeDocument/2006/relationships/hyperlink" Target="https://ncc.gov.ir/fa/moarefi/4108" TargetMode="External"/><Relationship Id="rId1025" Type="http://schemas.openxmlformats.org/officeDocument/2006/relationships/hyperlink" Target="https://www.oghaf.ir/SitePages/view-2170.aspx" TargetMode="External"/><Relationship Id="rId241" Type="http://schemas.openxmlformats.org/officeDocument/2006/relationships/hyperlink" Target="https://irandoc.ac.ir/about/chart" TargetMode="External"/><Relationship Id="rId479" Type="http://schemas.openxmlformats.org/officeDocument/2006/relationships/hyperlink" Target="https://shafaf.medu.ir/portal/home.php?school_code=1000033190&amp;block=school_dpage&amp;pageid=193884" TargetMode="External"/><Relationship Id="rId686" Type="http://schemas.openxmlformats.org/officeDocument/2006/relationships/hyperlink" Target="https://rs.isa.ir/fa/general_content/50991-%D9%BE%D8%A7%D9%8A%D8%A7%D9%86-%D9%86%D8%A7%D9%85%D9%87-%D9%87%D8%A7%D9%8A-%D8%AF%D8%A7%D9%86%D8%B4%D8%AC%D9%88%D9%8A%D9%8A.html" TargetMode="External"/><Relationship Id="rId893" Type="http://schemas.openxmlformats.org/officeDocument/2006/relationships/hyperlink" Target="https://ito.gov.ir/fa/category/1111" TargetMode="External"/><Relationship Id="rId907" Type="http://schemas.openxmlformats.org/officeDocument/2006/relationships/hyperlink" Target="https://shafaf.imo.org.ir/Modules/ShowFramework.aspx?FrameworkPageType=SEC&amp;RelFacilityId=1241&amp;ObjectID=357" TargetMode="External"/><Relationship Id="rId36" Type="http://schemas.openxmlformats.org/officeDocument/2006/relationships/hyperlink" Target="https://www.post.ir/" TargetMode="External"/><Relationship Id="rId339" Type="http://schemas.openxmlformats.org/officeDocument/2006/relationships/hyperlink" Target="http://isiri.gov.ir/portal/home/?135580/%D8%B3%D8%A7%D8%AE%D8%AA%D8%A7%D8%B1-%D8%B3%D8%A7%D8%B2%D9%85%D8%A7%D9%86" TargetMode="External"/><Relationship Id="rId546" Type="http://schemas.openxmlformats.org/officeDocument/2006/relationships/hyperlink" Target="https://cobi.ir/tender/archive" TargetMode="External"/><Relationship Id="rId753" Type="http://schemas.openxmlformats.org/officeDocument/2006/relationships/hyperlink" Target="https://srtc.ac.ir/Current-year" TargetMode="External"/><Relationship Id="rId1176" Type="http://schemas.openxmlformats.org/officeDocument/2006/relationships/comments" Target="../comments1.xml"/><Relationship Id="rId101" Type="http://schemas.openxmlformats.org/officeDocument/2006/relationships/hyperlink" Target="https://www.saorg.ir/" TargetMode="External"/><Relationship Id="rId185" Type="http://schemas.openxmlformats.org/officeDocument/2006/relationships/hyperlink" Target="https://investiniran.ir/fa-ir/%D8%AA%D9%85%D8%A7%D8%B3-%D8%A8%D8%A7-%D9%85%D8%A7/%D8%AA%D9%85%D8%A7%D8%B3-%D8%A8%D8%A7-%D9%85%D8%AF%DB%8C%D8%B1%D8%A7%D9%86-%D9%88-%D9%85%D8%B4%D8%A7%D9%88%D8%B1%D8%A7%D9%86" TargetMode="External"/><Relationship Id="rId406" Type="http://schemas.openxmlformats.org/officeDocument/2006/relationships/hyperlink" Target="https://www.ppo.ir/fa-IR/DouranPortal/1/page/%D8%B5%D9%81%D8%AD%D9%87-%D8%A7%D8%B5%D9%84%DB%8C" TargetMode="External"/><Relationship Id="rId960" Type="http://schemas.openxmlformats.org/officeDocument/2006/relationships/hyperlink" Target="https://frw.ir/02/fa/staticpages/page.aspx?tid=1510" TargetMode="External"/><Relationship Id="rId1036" Type="http://schemas.openxmlformats.org/officeDocument/2006/relationships/hyperlink" Target="https://www.iranslal.com/index.php/fa/features/fg/ravie.html" TargetMode="External"/><Relationship Id="rId392" Type="http://schemas.openxmlformats.org/officeDocument/2006/relationships/hyperlink" Target="https://isrc.ac.ir/%d8%af%d8%b1%d8%a8%d8%a7%d8%b1%d9%87-%d9%be%da%98%d9%87%d8%b4%da%af%d8%a7%d9%87" TargetMode="External"/><Relationship Id="rId613" Type="http://schemas.openxmlformats.org/officeDocument/2006/relationships/hyperlink" Target="https://www.behzisti.ir/" TargetMode="External"/><Relationship Id="rId697" Type="http://schemas.openxmlformats.org/officeDocument/2006/relationships/hyperlink" Target="https://kpf.ir/%D9%BE%DA%98%D9%88%D9%87%D8%B4" TargetMode="External"/><Relationship Id="rId820" Type="http://schemas.openxmlformats.org/officeDocument/2006/relationships/hyperlink" Target="http://www.nlai.ir/research-projects-1" TargetMode="External"/><Relationship Id="rId918" Type="http://schemas.openxmlformats.org/officeDocument/2006/relationships/hyperlink" Target="https://www.mcth.ir/Portals/0/pdf/final_rules.pdf" TargetMode="External"/><Relationship Id="rId252" Type="http://schemas.openxmlformats.org/officeDocument/2006/relationships/hyperlink" Target="https://www.nigc.ir/index.aspx?siteid=1&amp;&amp;siteid=1&amp;pageid=164" TargetMode="External"/><Relationship Id="rId1103" Type="http://schemas.openxmlformats.org/officeDocument/2006/relationships/hyperlink" Target="https://audit.org.ir/WFrmPeymaniPersonnelEmployment.aspx" TargetMode="External"/><Relationship Id="rId47" Type="http://schemas.openxmlformats.org/officeDocument/2006/relationships/hyperlink" Target="https://www.ific.org.ir/" TargetMode="External"/><Relationship Id="rId112" Type="http://schemas.openxmlformats.org/officeDocument/2006/relationships/hyperlink" Target="http://ido.ir/" TargetMode="External"/><Relationship Id="rId557" Type="http://schemas.openxmlformats.org/officeDocument/2006/relationships/hyperlink" Target="https://gsi.ir/fa/news/category/75/%D8%A7%D8%AE%D8%A8%D8%A7%D8%B1-%D9%85%D9%86%D8%A7%D9%82%D8%B5%D8%A7%D8%AA-%D9%88-%D9%85%D8%B2%D8%A7%DB%8C%D8%AF%D8%A7%D8%AA" TargetMode="External"/><Relationship Id="rId764" Type="http://schemas.openxmlformats.org/officeDocument/2006/relationships/hyperlink" Target="https://www.irantea.org/fa/default.aspx" TargetMode="External"/><Relationship Id="rId971" Type="http://schemas.openxmlformats.org/officeDocument/2006/relationships/hyperlink" Target="https://www.irimo.ir/far/wd/180-%D8%A8%D8%AE%D8%B4%D9%86%D8%A7%D9%85%D9%87-%D9%82%D9%88%D8%A7%D9%86%D9%8A%D9%86-%D9%85%D9%82%D8%B1%D8%B1%D8%A7%D8%AA.html" TargetMode="External"/><Relationship Id="rId196" Type="http://schemas.openxmlformats.org/officeDocument/2006/relationships/hyperlink" Target="http://irantvto.ir/index.aspx?&amp;siteid=1&amp;pageid=4485&amp;picview=20" TargetMode="External"/><Relationship Id="rId417" Type="http://schemas.openxmlformats.org/officeDocument/2006/relationships/hyperlink" Target="https://shafaf.imo.org.ir/Modules/ShowFramework.aspx?FrameworkPageType=SEC&amp;RelFacilityId=1241&amp;ObjectID=357" TargetMode="External"/><Relationship Id="rId624" Type="http://schemas.openxmlformats.org/officeDocument/2006/relationships/hyperlink" Target="http://www.airdfh.ir/fa/operation/agreement-%d8%aa%d9%81%d8%a7%d9%87%d9%85-%d9%86%d8%a7%d9%85%d9%87-%d9%87%d8%a7" TargetMode="External"/><Relationship Id="rId831" Type="http://schemas.openxmlformats.org/officeDocument/2006/relationships/hyperlink" Target="https://www.roshdmag.ir/fa/sendarticle" TargetMode="External"/><Relationship Id="rId1047" Type="http://schemas.openxmlformats.org/officeDocument/2006/relationships/hyperlink" Target="http://msy.gov.ir/general_content/1433569-%D8%B4%D9%86%D8%A7%D8%B3%D9%86%D8%A7%D9%85%D9%87-%D8%AE%D8%AF%D9%85%D8%A7%D8%AA.html?t=%D9%85%D8%AD%D8%AA%D9%88%D8%A7%DB%8C-%D8%B9%D9%85%D9%88%D9%85%DB%8C" TargetMode="External"/><Relationship Id="rId263" Type="http://schemas.openxmlformats.org/officeDocument/2006/relationships/hyperlink" Target="https://www.wrm.ir/cs/OrgChart/13/%D9%86%D9%85%D8%A7%DB%8C%D8%B4-%D8%AF%D8%B1%D8%AE%D8%AA%DB%8C-%DA%86%D8%A7%D8%B1%D8%AA-%D8%B3%D8%A7%D8%B2%D9%85%D8%A7%D9%86%DB%8C" TargetMode="External"/><Relationship Id="rId470" Type="http://schemas.openxmlformats.org/officeDocument/2006/relationships/hyperlink" Target="https://www.rtfunds.ir/integrated-financial-statements" TargetMode="External"/><Relationship Id="rId929" Type="http://schemas.openxmlformats.org/officeDocument/2006/relationships/hyperlink" Target="https://isaarit.isaar.ir/letter" TargetMode="External"/><Relationship Id="rId1114" Type="http://schemas.openxmlformats.org/officeDocument/2006/relationships/hyperlink" Target="https://agrieng.org/%D8%A2%DB%8C%DB%8C%D9%86-%D9%86%D8%A7%D9%85%D9%87-%D9%87%D8%A7%DB%8C-%D8%A7%D8%AF%D8%A7%D8%B1%DB%8C" TargetMode="External"/><Relationship Id="rId58" Type="http://schemas.openxmlformats.org/officeDocument/2006/relationships/hyperlink" Target="https://www.fda.gov.ir/" TargetMode="External"/><Relationship Id="rId123" Type="http://schemas.openxmlformats.org/officeDocument/2006/relationships/hyperlink" Target="http://www.nigtc.ir/" TargetMode="External"/><Relationship Id="rId330" Type="http://schemas.openxmlformats.org/officeDocument/2006/relationships/hyperlink" Target="https://icofc.ir/page/chiefsofstaff" TargetMode="External"/><Relationship Id="rId568" Type="http://schemas.openxmlformats.org/officeDocument/2006/relationships/hyperlink" Target="http://www.nigtc.ir/fa-IR/IGTC/6029/page/%D9%85%D9%86%D8%A7%D9%82%D8%B5%D9%87" TargetMode="External"/><Relationship Id="rId775" Type="http://schemas.openxmlformats.org/officeDocument/2006/relationships/hyperlink" Target="https://www.nrisp.ac.ir/fa/books" TargetMode="External"/><Relationship Id="rId982" Type="http://schemas.openxmlformats.org/officeDocument/2006/relationships/hyperlink" Target="https://isipo.ir/index.jsp?fkeyid=&amp;siteid=1&amp;pageid=321" TargetMode="External"/><Relationship Id="rId428" Type="http://schemas.openxmlformats.org/officeDocument/2006/relationships/hyperlink" Target="https://www.pogc.ir/Default.aspx?tabid=257" TargetMode="External"/><Relationship Id="rId635" Type="http://schemas.openxmlformats.org/officeDocument/2006/relationships/hyperlink" Target="http://ict.isiri.gov.ir/portal/home/?684563/%D8%A8%DB%8C%D8%A7%D9%86%DB%8C%D9%87-%D8%B3%D8%B7%D8%AD-%D8%AA%D9%88%D8%A7%D9%81%D9%82-%D8%AE%D8%AF%D9%85%D8%A7%D8%AA" TargetMode="External"/><Relationship Id="rId842" Type="http://schemas.openxmlformats.org/officeDocument/2006/relationships/hyperlink" Target="https://www.mrud.ir/" TargetMode="External"/><Relationship Id="rId1058" Type="http://schemas.openxmlformats.org/officeDocument/2006/relationships/hyperlink" Target="http://shafaf.behzisti.ir/map" TargetMode="External"/><Relationship Id="rId274" Type="http://schemas.openxmlformats.org/officeDocument/2006/relationships/hyperlink" Target="http://msy.gov.ir/web_directory/73537-%D9%85%D8%B9%D8%A7%D9%88%D9%86%D8%AA-%D9%87%D8%A7.html" TargetMode="External"/><Relationship Id="rId481" Type="http://schemas.openxmlformats.org/officeDocument/2006/relationships/hyperlink" Target="https://tehran.farhang.gov.ir/fa/shafafsazi/moamelat" TargetMode="External"/><Relationship Id="rId702" Type="http://schemas.openxmlformats.org/officeDocument/2006/relationships/hyperlink" Target="https://www.cspf.ir/transparency/%da%af%d8%b2%d8%a7%d8%b1%d8%b4%e2%80%8c%d9%87%d8%a7%db%8c-%d9%be%da%98%d9%88%d9%87%d8%b4%db%8c/" TargetMode="External"/><Relationship Id="rId1125" Type="http://schemas.openxmlformats.org/officeDocument/2006/relationships/hyperlink" Target="https://www.nidc.ir/fa-IR/DouranPortal/5302/page/%D8%A7%D8%B3%D8%AA%D8%AE%D8%AF%D8%A7%D9%85" TargetMode="External"/><Relationship Id="rId69" Type="http://schemas.openxmlformats.org/officeDocument/2006/relationships/hyperlink" Target="http://www.shilat.com/" TargetMode="External"/><Relationship Id="rId134" Type="http://schemas.openxmlformats.org/officeDocument/2006/relationships/hyperlink" Target="http://aogc.ir/" TargetMode="External"/><Relationship Id="rId579" Type="http://schemas.openxmlformats.org/officeDocument/2006/relationships/hyperlink" Target="http://aogc.ir/fa-IR/DouranPortal/4824/page/%D9%85%D8%B2%D8%A7%DB%8C%D8%AF%D8%A7%D8%AA-%D9%88-%D9%85%D9%86%D8%A7%D9%82%D8%B5%D8%A7%D8%AA" TargetMode="External"/><Relationship Id="rId786" Type="http://schemas.openxmlformats.org/officeDocument/2006/relationships/hyperlink" Target="http://www.kepco.ir/fa/booksandarticles-%da%a9%d8%aa%d8%a8-%d9%88-%d9%85%d9%82%d8%a7%d9%84%d8%a7%d8%aa-%d8%aa%d8%ae%d8%b5%d8%b5%db%8c" TargetMode="External"/><Relationship Id="rId993" Type="http://schemas.openxmlformats.org/officeDocument/2006/relationships/hyperlink" Target="https://www.nioc.ir/portal/home/?generaltext/97296/96775/423706/%D9%82%D9%88%D8%A7%D9%86%DB%8C%D9%86-%D9%88-%D8%AF%D8%B3%D8%AA%D9%88%D8%B1%D8%A7%D9%84%D8%B9%D9%85%D9%84-%D9%87%D8%A7-%D9%85%DB%8C%D8%B2%D8%AE%D8%AF%D9%85%D8%AA" TargetMode="External"/><Relationship Id="rId341" Type="http://schemas.openxmlformats.org/officeDocument/2006/relationships/hyperlink" Target="https://www.itrc.ac.ir/content/%D8%B1%DB%8C%D8%A7%D8%B3%D8%AA" TargetMode="External"/><Relationship Id="rId439" Type="http://schemas.openxmlformats.org/officeDocument/2006/relationships/hyperlink" Target="https://www.cspf.ir/transparency/%d9%81%d8%b1%d8%a7%d8%af%d8%a7%d8%af%d9%87%e2%80%8c%d9%87%d8%a7%db%8c-%da%a9%d8%b3%d8%a8-%d9%88-%da%a9%d8%a7%d8%b1%d9%87%d8%a7/" TargetMode="External"/><Relationship Id="rId646" Type="http://schemas.openxmlformats.org/officeDocument/2006/relationships/hyperlink" Target="http://msy.gov.ir/web_directory/103692-%D8%AF%D8%A7%D8%B1%D8%A7%DB%8C%DB%8C-%D9%87%D8%A7%DB%8C-%D8%BA%DB%8C%D8%B1%D9%85%D9%86%D9%82%D9%88%D9%84-%D8%A7%D9%85%D9%88%D8%A7%D9%84-%D8%A7%D9%85%D8%A7%D9%86%DB%8C.html" TargetMode="External"/><Relationship Id="rId1069" Type="http://schemas.openxmlformats.org/officeDocument/2006/relationships/hyperlink" Target="https://www.sabteahval.ir/default.aspx?tabid=60" TargetMode="External"/><Relationship Id="rId201" Type="http://schemas.openxmlformats.org/officeDocument/2006/relationships/hyperlink" Target="https://www.ashayer.ir/index.aspx?fkeyid=&amp;siteid=1&amp;pageid=458" TargetMode="External"/><Relationship Id="rId285" Type="http://schemas.openxmlformats.org/officeDocument/2006/relationships/hyperlink" Target="https://www.itrc.ac.ir/content/%D9%85%D8%B9%D8%A7%D9%88%D9%86%D8%AA%E2%80%8C%D9%87%D8%A7" TargetMode="External"/><Relationship Id="rId506" Type="http://schemas.openxmlformats.org/officeDocument/2006/relationships/hyperlink" Target="https://www.mcls.gov.ir/fa/monaghese-%D9%85%D9%86%D8%A7%D9%82%D8%B5%D9%87-%D9%87%D8%A7-%D9%88-%D9%85%D8%B2%D8%A7%DB%8C%D8%AF%D9%87-%D9%87%D8%A7" TargetMode="External"/><Relationship Id="rId853" Type="http://schemas.openxmlformats.org/officeDocument/2006/relationships/hyperlink" Target="https://www.payamaviation.ir/fa-IR/DouranPortal/5041/page/%DA%AF%D8%B1%D9%88%D9%87-%D8%A7%D8%B1%D8%B2%DB%8C%D8%A7%D8%A8%DB%8C-%D8%B9%D9%85%D9%84%DA%A9%D8%B1%D8%AF" TargetMode="External"/><Relationship Id="rId1136" Type="http://schemas.openxmlformats.org/officeDocument/2006/relationships/hyperlink" Target="https://dhrs.doe.ir/portal/home/?635516/%D8%A7%D8%AF%D8%A7%D8%B1%D9%87-%DA%A9%D8%A7%D8%B1%DA%AF%D8%B2%DB%8C%D9%86%DB%8C" TargetMode="External"/><Relationship Id="rId492" Type="http://schemas.openxmlformats.org/officeDocument/2006/relationships/hyperlink" Target="https://www.cao.ir/documents/175332/4360388/%D9%82%D8%B1%D8%A7%D8%B1%D8%AF%D8%A7%D8%AF%D9%87%D8%A7.jpg/7cdfdad5-cbbc-4107-8b44-e595d23804dd?t=1621492523195" TargetMode="External"/><Relationship Id="rId713" Type="http://schemas.openxmlformats.org/officeDocument/2006/relationships/hyperlink" Target="http://research.bhrc.ac.ir/" TargetMode="External"/><Relationship Id="rId797" Type="http://schemas.openxmlformats.org/officeDocument/2006/relationships/hyperlink" Target="https://isrc.ac.ir/fa/%D9%85%D8%AD%D8%B5%D9%88%D9%84%D8%A7%D8%AA-%D9%88-%D8%AE%D8%AF%D9%85%D8%A7%D8%AA/Research-Priorities/%D8%A7%D8%AE%D8%A8%D8%A7%D8%B1-%D9%BE%DA%98%D9%88%D9%87%D8%B4%DB%8C" TargetMode="External"/><Relationship Id="rId920" Type="http://schemas.openxmlformats.org/officeDocument/2006/relationships/hyperlink" Target="https://moe.gov.ir/RulesRegulations/%D8%A7%DB%8C%DB%8C%D9%86-%D9%86%D8%A7%D9%85%D9%87-%D9%87%D8%A7" TargetMode="External"/><Relationship Id="rId145" Type="http://schemas.openxmlformats.org/officeDocument/2006/relationships/hyperlink" Target="https://www.medu.ir/fa?ocode=1000000824" TargetMode="External"/><Relationship Id="rId352" Type="http://schemas.openxmlformats.org/officeDocument/2006/relationships/hyperlink" Target="https://irphe.ac.ir/content/1084/%D8%A7%D8%B9%D8%B6%D8%A7" TargetMode="External"/><Relationship Id="rId212" Type="http://schemas.openxmlformats.org/officeDocument/2006/relationships/hyperlink" Target="https://www.pmo.ir/fa/contactus/managers-%d8%aa%d9%85%d8%a7%d8%b3-%d8%a8%d8%a7-%d9%85%d8%af%db%8c%d8%b1%d8%a7%d9%86" TargetMode="External"/><Relationship Id="rId657" Type="http://schemas.openxmlformats.org/officeDocument/2006/relationships/hyperlink" Target="https://shafaf.imo.org.ir/Modules/ShowFramework.aspx?FrameworkPageType=SEC&amp;RelFacilityId=1241&amp;ObjectID=352" TargetMode="External"/><Relationship Id="rId864" Type="http://schemas.openxmlformats.org/officeDocument/2006/relationships/hyperlink" Target="https://www.cspf.ir/transparency/%da%af%d8%b2%d8%a7%d8%b1%d8%b4%e2%80%8c%d9%87%d8%a7%db%8c-%d8%a7%d8%b1%d8%b2%db%8c%d8%a7%d8%a8%db%8c-%d8%b9%d9%85%d9%84%da%a9%d8%b1%d8%af/" TargetMode="External"/><Relationship Id="rId296" Type="http://schemas.openxmlformats.org/officeDocument/2006/relationships/hyperlink" Target="https://lmo.ir/index.php?module=web_directory&amp;wd_id=54021" TargetMode="External"/><Relationship Id="rId517" Type="http://schemas.openxmlformats.org/officeDocument/2006/relationships/hyperlink" Target="https://bpms.cra.ir/tendernews" TargetMode="External"/><Relationship Id="rId724" Type="http://schemas.openxmlformats.org/officeDocument/2006/relationships/hyperlink" Target="http://library.irphe.ac.ir/web/guest/269/-/document_library/view/133055" TargetMode="External"/><Relationship Id="rId931" Type="http://schemas.openxmlformats.org/officeDocument/2006/relationships/hyperlink" Target="http://www.nlai.ir/laws-and-regulations" TargetMode="External"/><Relationship Id="rId1147" Type="http://schemas.openxmlformats.org/officeDocument/2006/relationships/hyperlink" Target="https://shafaf.mefa.ir/fa-IR/shafaf.mefa/14043/page/8-%D8%A7%D8%B3%D8%AA%D8%AE%D8%AF%D8%A7%D9%85" TargetMode="External"/><Relationship Id="rId60" Type="http://schemas.openxmlformats.org/officeDocument/2006/relationships/hyperlink" Target="http://www.irantvto.ir/" TargetMode="External"/><Relationship Id="rId156" Type="http://schemas.openxmlformats.org/officeDocument/2006/relationships/hyperlink" Target="https://www.mcth.ir/%D8%AF%D8%B1%D8%A8%D8%A7%D8%B1%D9%87-%D9%88%D8%B2%D8%A7%D8%B1%D8%AA%D8%AE%D8%A7%D9%86%D9%87/%D9%85%D8%B9%D8%B1%D9%81%DB%8C-%D9%85%D8%AF%DB%8C%D8%B1%D8%A7%D9%86-%D9%88%D8%B2%D8%A7%D8%B1%D8%AA%D8%AE%D8%A7%D9%86%D9%87" TargetMode="External"/><Relationship Id="rId363" Type="http://schemas.openxmlformats.org/officeDocument/2006/relationships/hyperlink" Target="https://www.nww.ir/chart" TargetMode="External"/><Relationship Id="rId570" Type="http://schemas.openxmlformats.org/officeDocument/2006/relationships/hyperlink" Target="https://www.nidc.ir/fa-IR/DouranPortal/4643/page/%D9%85%D9%86%D8%A7%D9%82%D8%B5%D8%A7%D8%AA" TargetMode="External"/><Relationship Id="rId1007" Type="http://schemas.openxmlformats.org/officeDocument/2006/relationships/hyperlink" Target="https://moe.gov.ir/" TargetMode="External"/><Relationship Id="rId223" Type="http://schemas.openxmlformats.org/officeDocument/2006/relationships/hyperlink" Target="https://www.ntdc.ir/%D9%85%D8%AF%DB%8C%D8%B1%D8%B9%D8%A7%D9%85%D9%84/%D8%AD%D8%A8%DB%8C%D8%A8-%D8%A7%D9%84%D9%84%D9%87-%D8%B7%D8%A7%D9%87%D8%B1%D8%AE%D8%A7%D9%86%DB%8C" TargetMode="External"/><Relationship Id="rId430" Type="http://schemas.openxmlformats.org/officeDocument/2006/relationships/hyperlink" Target="https://www.tavanir.org.ir/docs/map.pdf" TargetMode="External"/><Relationship Id="rId668" Type="http://schemas.openxmlformats.org/officeDocument/2006/relationships/hyperlink" Target="http://lssi.ir/fa-IR/DouranPortal/4822/page/%D8%B7%D8%B1%D8%AD%D9%87%D8%A7%DB%8C-%D8%A7%D9%86%D8%AC%D8%A7%D9%85-%D8%B4%D8%AF%D9%87" TargetMode="External"/><Relationship Id="rId875" Type="http://schemas.openxmlformats.org/officeDocument/2006/relationships/hyperlink" Target="https://cppo.mimt.gov.ir/fa/page/113305.html" TargetMode="External"/><Relationship Id="rId1060" Type="http://schemas.openxmlformats.org/officeDocument/2006/relationships/hyperlink" Target="https://laoi.ir/page-NewInformation/fa/0/form/pId463" TargetMode="External"/><Relationship Id="rId18" Type="http://schemas.openxmlformats.org/officeDocument/2006/relationships/hyperlink" Target="https://www.npo.gov.ir/" TargetMode="External"/><Relationship Id="rId528" Type="http://schemas.openxmlformats.org/officeDocument/2006/relationships/hyperlink" Target="https://www.intamedia.ir/tenders-and-auctions" TargetMode="External"/><Relationship Id="rId735" Type="http://schemas.openxmlformats.org/officeDocument/2006/relationships/hyperlink" Target="https://www.nigceng.ir/research/Lists/List13/AllItems.aspx" TargetMode="External"/><Relationship Id="rId942" Type="http://schemas.openxmlformats.org/officeDocument/2006/relationships/hyperlink" Target="https://ipo.ir/" TargetMode="External"/><Relationship Id="rId1158" Type="http://schemas.openxmlformats.org/officeDocument/2006/relationships/hyperlink" Target="http://shafaf.mcls.gov.ir/ListSoratjalasat.xlsx" TargetMode="External"/><Relationship Id="rId167" Type="http://schemas.openxmlformats.org/officeDocument/2006/relationships/hyperlink" Target="http://www.isaar.ir/vsdjfqeg9n9ue3fq%5Efzwb2e.sfu.html" TargetMode="External"/><Relationship Id="rId374" Type="http://schemas.openxmlformats.org/officeDocument/2006/relationships/hyperlink" Target="https://shafaf.ict.gov.ir/fa/development" TargetMode="External"/><Relationship Id="rId581" Type="http://schemas.openxmlformats.org/officeDocument/2006/relationships/hyperlink" Target="http://tender.tavanir.org.ir/" TargetMode="External"/><Relationship Id="rId1018" Type="http://schemas.openxmlformats.org/officeDocument/2006/relationships/hyperlink" Target="https://www.cspf.ir/transparency/%d9%82%d9%88%d8%a7%d9%86%db%8c%d9%86-%d8%a8%d8%a7%d9%84%d8%a7%d8%af%d8%b3%d8%aa%db%8c/" TargetMode="External"/><Relationship Id="rId71" Type="http://schemas.openxmlformats.org/officeDocument/2006/relationships/hyperlink" Target="http://www.iranvc.ir/" TargetMode="External"/><Relationship Id="rId234" Type="http://schemas.openxmlformats.org/officeDocument/2006/relationships/hyperlink" Target="https://www.saorg.ir/%D9%85%D8%B9%D8%B1%D9%81%DB%8C-%D8%B3%D8%A7%D8%B2%D9%85%D8%A7%D9%86" TargetMode="External"/><Relationship Id="rId679" Type="http://schemas.openxmlformats.org/officeDocument/2006/relationships/hyperlink" Target="https://www.smtc.ac.ir/call-cooperationresearch" TargetMode="External"/><Relationship Id="rId802" Type="http://schemas.openxmlformats.org/officeDocument/2006/relationships/hyperlink" Target="https://laoi.ir/page-main/fa/0/descList-download/051-G14/link" TargetMode="External"/><Relationship Id="rId886" Type="http://schemas.openxmlformats.org/officeDocument/2006/relationships/hyperlink" Target="https://www.cbi.ir/simplelist/15725.aspx" TargetMode="External"/><Relationship Id="rId2" Type="http://schemas.openxmlformats.org/officeDocument/2006/relationships/hyperlink" Target="https://www.mefa.ir/" TargetMode="External"/><Relationship Id="rId29" Type="http://schemas.openxmlformats.org/officeDocument/2006/relationships/hyperlink" Target="http://isti.ir/" TargetMode="External"/><Relationship Id="rId441" Type="http://schemas.openxmlformats.org/officeDocument/2006/relationships/hyperlink" Target="https://niordc.ir/index.aspx?fkeyid=&amp;siteid=78&amp;pageid=3059" TargetMode="External"/><Relationship Id="rId539" Type="http://schemas.openxmlformats.org/officeDocument/2006/relationships/hyperlink" Target="https://www.irantea.org/fa/default.aspx" TargetMode="External"/><Relationship Id="rId746" Type="http://schemas.openxmlformats.org/officeDocument/2006/relationships/hyperlink" Target="https://rap.research.ac.ir/" TargetMode="External"/><Relationship Id="rId1071" Type="http://schemas.openxmlformats.org/officeDocument/2006/relationships/hyperlink" Target="https://www.nipc.ir/index.aspx?fkeyid=&amp;siteid=114&amp;pageid=4940" TargetMode="External"/><Relationship Id="rId1169" Type="http://schemas.openxmlformats.org/officeDocument/2006/relationships/hyperlink" Target="https://corc.ir/index.aspx?page_=dorsaetoolseroom&amp;order=list&amp;lang=1&amp;sub=0&amp;tempname=main&amp;PageIdF=2247&amp;PageId=1080&amp;OValue=DESC" TargetMode="External"/><Relationship Id="rId178" Type="http://schemas.openxmlformats.org/officeDocument/2006/relationships/hyperlink" Target="https://www.itrc.ac.ir/organization-unit/225/chart" TargetMode="External"/><Relationship Id="rId301" Type="http://schemas.openxmlformats.org/officeDocument/2006/relationships/hyperlink" Target="https://www.ntdc.ir/%d9%87%db%8c%d8%a6%d8%aa-%d9%85%d8%af%db%8c%d8%b1%d9%87" TargetMode="External"/><Relationship Id="rId953" Type="http://schemas.openxmlformats.org/officeDocument/2006/relationships/hyperlink" Target="https://www.ibto.ir/index.jsp?fkeyid=&amp;siteid=1&amp;pageid=134" TargetMode="External"/><Relationship Id="rId1029" Type="http://schemas.openxmlformats.org/officeDocument/2006/relationships/hyperlink" Target="https://www.inif.ir/documents/20126/0/13991031.pdf/e64b727a-e0d4-53f2-8ea4-537635de292e?t=1614168290977" TargetMode="External"/><Relationship Id="rId82" Type="http://schemas.openxmlformats.org/officeDocument/2006/relationships/hyperlink" Target="http://nlho.ir/" TargetMode="External"/><Relationship Id="rId385" Type="http://schemas.openxmlformats.org/officeDocument/2006/relationships/hyperlink" Target="https://www.ncc.gov.ir/fa/moarefi/183/%D9%85%D8%AD%D9%88%D8%B1%D9%87%D8%A7%DB%8C-%D9%81%D8%B9%D8%A7%D9%84%DB%8C%D8%AA-%D8%A7%D9%87%D8%AF%D8%A7%D9%81-%D9%85%D8%A7%D9%85%D9%88%D8%B1%DB%8C%D8%AA" TargetMode="External"/><Relationship Id="rId592" Type="http://schemas.openxmlformats.org/officeDocument/2006/relationships/hyperlink" Target="https://www.nigc.ir/index.aspx?siteid=1&amp;&amp;siteid=1&amp;pageid=246" TargetMode="External"/><Relationship Id="rId606" Type="http://schemas.openxmlformats.org/officeDocument/2006/relationships/hyperlink" Target="https://ito.gov.ir/fa/category/1117" TargetMode="External"/><Relationship Id="rId813" Type="http://schemas.openxmlformats.org/officeDocument/2006/relationships/hyperlink" Target="https://www.nioc.ir/portal/home/" TargetMode="External"/><Relationship Id="rId245" Type="http://schemas.openxmlformats.org/officeDocument/2006/relationships/hyperlink" Target="https://www.pogc.ir/Default.aspx?tabid=68" TargetMode="External"/><Relationship Id="rId452" Type="http://schemas.openxmlformats.org/officeDocument/2006/relationships/hyperlink" Target="https://aro.gov.ir/Portal/View/Page.aspx?PageId=9bb44c77-80c0-4d06-932f-84b8daf20514" TargetMode="External"/><Relationship Id="rId897" Type="http://schemas.openxmlformats.org/officeDocument/2006/relationships/hyperlink" Target="https://egfi.ir/page-newmain/fa/0/descList-link/47-G14" TargetMode="External"/><Relationship Id="rId1082" Type="http://schemas.openxmlformats.org/officeDocument/2006/relationships/hyperlink" Target="https://shafaf.ict.gov.ir/fa/recruitment" TargetMode="External"/><Relationship Id="rId105" Type="http://schemas.openxmlformats.org/officeDocument/2006/relationships/hyperlink" Target="https://swf.ir/" TargetMode="External"/><Relationship Id="rId312" Type="http://schemas.openxmlformats.org/officeDocument/2006/relationships/hyperlink" Target="https://www.nrisp.ac.ir/fa/page/%DA%86%D8%A7%D8%B1%D8%AA-%D8%B3%D8%A7%D8%B2%D9%85%D8%A7%D9%86%DB%8C" TargetMode="External"/><Relationship Id="rId757" Type="http://schemas.openxmlformats.org/officeDocument/2006/relationships/hyperlink" Target="https://www.postbank.ir/documents/20121/182378/%D8%A8%D9%86%D8%AF+10+%DA%AF%D8%B2%D8%A7%D8%B1%D8%B4%D8%A7%D8%AA+%D8%B3%D8%A7%DB%8C%D8%AA+%D8%B4%D9%81%D8%A7%D9%81+.pdf/8f3f1709-8900-9270-b887-0edefbeeba26?t=1618225641672" TargetMode="External"/><Relationship Id="rId964" Type="http://schemas.openxmlformats.org/officeDocument/2006/relationships/hyperlink" Target="http://www.iranvc.ir/Group/87/%D9%82%D9%88%D8%A7%D9%86%DB%8C%D9%86%D8%8C%20%D8%A2%DB%8C%DB%8C%D9%86%20%D9%86%D8%A7%D9%85%D9%87%E2%80%8C%D9%87%D8%A7" TargetMode="External"/><Relationship Id="rId93" Type="http://schemas.openxmlformats.org/officeDocument/2006/relationships/hyperlink" Target="https://cppo.mimt.gov.ir/" TargetMode="External"/><Relationship Id="rId189" Type="http://schemas.openxmlformats.org/officeDocument/2006/relationships/hyperlink" Target="https://kpf.ir/%d8%b4%d9%88%d8%b1%d8%a7%db%8c-%d9%85%d8%b9%d8%a7%d9%88%d9%86%db%8c%d9%86" TargetMode="External"/><Relationship Id="rId396" Type="http://schemas.openxmlformats.org/officeDocument/2006/relationships/hyperlink" Target="https://www.tamliki.ir/Organization-introduction/Terms-and-Conditions?EntryId=16" TargetMode="External"/><Relationship Id="rId617" Type="http://schemas.openxmlformats.org/officeDocument/2006/relationships/hyperlink" Target="http://www.shilat.com/site/vahed.aspx?idvahed=15" TargetMode="External"/><Relationship Id="rId824" Type="http://schemas.openxmlformats.org/officeDocument/2006/relationships/hyperlink" Target="http://samt.ac.ir/fa/page/138/%D9%81%D8%B1%D8%A7%D8%AE%D9%88%D8%A7%D9%86-%DA%AF%D8%B1%D9%88%D9%87-%D9%85%D8%B7%D8%A7%D9%84%D8%B9%D8%A7%D8%AA-%DA%A9%D8%AA%D8%A7%D8%A8-%D8%AF%D8%B1%D8%B3%DB%8C-%DB%B2" TargetMode="External"/><Relationship Id="rId256" Type="http://schemas.openxmlformats.org/officeDocument/2006/relationships/hyperlink" Target="http://www.kepco.ir/fa/aboutus/managers" TargetMode="External"/><Relationship Id="rId463" Type="http://schemas.openxmlformats.org/officeDocument/2006/relationships/hyperlink" Target="https://www.cspf.ir/transparency/%d8%b9%d9%85%d9%84%da%a9%d8%b1%d8%af-%d9%85%d8%a7%d9%84%db%8c/" TargetMode="External"/><Relationship Id="rId670" Type="http://schemas.openxmlformats.org/officeDocument/2006/relationships/hyperlink" Target="https://niordc.ir/index.aspx?fkeyid=&amp;siteid=78&amp;pageid=2554" TargetMode="External"/><Relationship Id="rId1093" Type="http://schemas.openxmlformats.org/officeDocument/2006/relationships/hyperlink" Target="https://ncc.gov.ir/fa/moarefi/4101" TargetMode="External"/><Relationship Id="rId1107" Type="http://schemas.openxmlformats.org/officeDocument/2006/relationships/hyperlink" Target="http://shafaf.behzisti.ir/assets/pdf/estekhdam/Estekhdam.pdf" TargetMode="External"/><Relationship Id="rId116" Type="http://schemas.openxmlformats.org/officeDocument/2006/relationships/hyperlink" Target="https://imo.org.ir/" TargetMode="External"/><Relationship Id="rId323" Type="http://schemas.openxmlformats.org/officeDocument/2006/relationships/hyperlink" Target="https://www.nidc.ir/fa-IR/DouranPortal/5384/page/%D8%A7%D8%B9%D8%B6%D8%A7%D8%A1-%D9%87%DB%8C%D8%A6%D8%AA-%D9%85%D8%AF%DB%8C%D8%B1%D9%87" TargetMode="External"/><Relationship Id="rId530" Type="http://schemas.openxmlformats.org/officeDocument/2006/relationships/hyperlink" Target="https://kpf.ir/%D9%85%D9%86%D8%A7%D9%82%D8%B5%D9%87-%D9%88-%D9%85%D8%B2%D8%A7%DB%8C%D8%AF%D9%87" TargetMode="External"/><Relationship Id="rId768" Type="http://schemas.openxmlformats.org/officeDocument/2006/relationships/hyperlink" Target="http://trt.imidro.gov.ir/" TargetMode="External"/><Relationship Id="rId975" Type="http://schemas.openxmlformats.org/officeDocument/2006/relationships/hyperlink" Target="https://www.tsml.ir/fa/%D9%85%D8%B9%D8%B1%D9%81%DB%8C-%D8%B4%D8%B1%DA%A9%D8%AA/%D8%A7%D8%B1%DA%A9%D8%A7%D9%86-%D8%B4%D8%B1%DA%A9%D8%AA/%D9%82%D9%88%D8%A7%D9%86%DB%8C%D9%86-%D9%88-%D9%85%D9%82%D8%B1%D8%B1%D8%A7%D8%AA.html" TargetMode="External"/><Relationship Id="rId1160" Type="http://schemas.openxmlformats.org/officeDocument/2006/relationships/hyperlink" Target="https://moe.gov.ir/RulesRegulations/%D8%B5%D9%88%D8%B1%D8%AA%D8%AC%D9%84%D8%B3%D8%A7%D8%AA" TargetMode="External"/><Relationship Id="rId20" Type="http://schemas.openxmlformats.org/officeDocument/2006/relationships/hyperlink" Target="http://www.hadafmandi.ir/" TargetMode="External"/><Relationship Id="rId628" Type="http://schemas.openxmlformats.org/officeDocument/2006/relationships/hyperlink" Target="https://shafaf.mefa.ir/fa-IR/shafaf.mefa/14053/page/%D8%AA%D9%81%D8%A7%D9%87%D9%85-%D9%86%D8%A7%D9%85%D9%87-%D9%87%D8%A7" TargetMode="External"/><Relationship Id="rId835" Type="http://schemas.openxmlformats.org/officeDocument/2006/relationships/hyperlink" Target="https://www.sabteahval.ir/amoozesh/default.aspx?tabid=1778" TargetMode="External"/><Relationship Id="rId267" Type="http://schemas.openxmlformats.org/officeDocument/2006/relationships/hyperlink" Target="https://shafaf.ict.gov.ir/fa/managers" TargetMode="External"/><Relationship Id="rId474" Type="http://schemas.openxmlformats.org/officeDocument/2006/relationships/hyperlink" Target="https://audit-assembly.mop.ir/Portal/Home/" TargetMode="External"/><Relationship Id="rId1020" Type="http://schemas.openxmlformats.org/officeDocument/2006/relationships/hyperlink" Target="https://agrieng.org/%D8%AF%D8%B3%D8%AA%D9%88%D8%B1%D8%A7%D9%84%D8%B9%D9%85%D9%84-%D9%87%D8%A7%DB%8C-%D8%A7%D8%B1%D8%A7%D8%A6%D9%87-%D8%AE%D8%AF%D9%85%D8%A7%D8%AA-%D9%85%D9%87%D9%86%D8%AF%D8%B3%DB%8C" TargetMode="External"/><Relationship Id="rId1118" Type="http://schemas.openxmlformats.org/officeDocument/2006/relationships/hyperlink" Target="https://gozinesh.airport.ir/" TargetMode="External"/><Relationship Id="rId127" Type="http://schemas.openxmlformats.org/officeDocument/2006/relationships/hyperlink" Target="https://www.nigc.ir/" TargetMode="External"/><Relationship Id="rId681" Type="http://schemas.openxmlformats.org/officeDocument/2006/relationships/hyperlink" Target="http://www.standard.ac.ir/fa/researchit/projects-projects" TargetMode="External"/><Relationship Id="rId779" Type="http://schemas.openxmlformats.org/officeDocument/2006/relationships/hyperlink" Target="https://www.sabteahval.ir/amoozesh/default.aspx?tabid=1774" TargetMode="External"/><Relationship Id="rId902" Type="http://schemas.openxmlformats.org/officeDocument/2006/relationships/hyperlink" Target="https://cbd.inif.ir/-report-even-and-exhibition" TargetMode="External"/><Relationship Id="rId986" Type="http://schemas.openxmlformats.org/officeDocument/2006/relationships/hyperlink" Target="http://www.ecommerce.gov.ir/page/%D9%82%D9%88%D8%A7%D9%86%DB%8C%D9%86%D8%8C_%D9%85%D9%82%D8%B1%D8%B1%D8%A7%D8%AA_%D9%88_%D8%AF%D8%B3%D8%AA%D9%88%D8%B1%D8%A7%D9%84%D8%B9%D9%85%D9%84_%D9%87%D8%A7" TargetMode="External"/><Relationship Id="rId31" Type="http://schemas.openxmlformats.org/officeDocument/2006/relationships/hyperlink" Target="https://www.cra.ir/" TargetMode="External"/><Relationship Id="rId334" Type="http://schemas.openxmlformats.org/officeDocument/2006/relationships/hyperlink" Target="https://www.nww.ir/assistants-offices" TargetMode="External"/><Relationship Id="rId541" Type="http://schemas.openxmlformats.org/officeDocument/2006/relationships/hyperlink" Target="https://lmo.ir/index.php?module=web_directory&amp;wd_id=349" TargetMode="External"/><Relationship Id="rId639" Type="http://schemas.openxmlformats.org/officeDocument/2006/relationships/hyperlink" Target="https://laoi.ir/page-main/fa/0/descList-download/453-G20" TargetMode="External"/><Relationship Id="rId1171" Type="http://schemas.openxmlformats.org/officeDocument/2006/relationships/hyperlink" Target="https://wamp.tavanir.org.ir/meeting/" TargetMode="External"/><Relationship Id="rId180" Type="http://schemas.openxmlformats.org/officeDocument/2006/relationships/hyperlink" Target="https://www.centinsur.ir/fa-IR/DouranPortal/4983/page/%D9%87%DB%8C%D8%A7%D8%AA-%D8%B9%D8%A7%D9%85%D9%84-" TargetMode="External"/><Relationship Id="rId278" Type="http://schemas.openxmlformats.org/officeDocument/2006/relationships/hyperlink" Target="https://www.bmn.ir/fa-IR/%D8%AF%DA%A9%D8%AA%D8%B1-%D8%B3%D9%88%D8%B1%D9%86%D8%A7-%D8%B3%D8%AA%D8%A7%D8%B1%DB%8C/%D9%85%D8%B9%D8%B1%D9%81%DB%8C-%D8%B1%DB%8C%D8%A7%D8%B3%D8%AA-%D8%A8%D9%86%DB%8C%D8%A7%D8%AF" TargetMode="External"/><Relationship Id="rId401" Type="http://schemas.openxmlformats.org/officeDocument/2006/relationships/hyperlink" Target="https://www.115.ir/index.php/about-3" TargetMode="External"/><Relationship Id="rId846" Type="http://schemas.openxmlformats.org/officeDocument/2006/relationships/hyperlink" Target="https://www.maj.ir/index.aspx?page_=dorsaetoolsestandard&amp;order=list&amp;lang=1&amp;sub=0&amp;tempname=main&amp;PageIdF=4200&amp;PageId=010740&amp;Pcod=1&amp;referrer=link" TargetMode="External"/><Relationship Id="rId1031" Type="http://schemas.openxmlformats.org/officeDocument/2006/relationships/hyperlink" Target="https://dres.ir/tech/fa/page/195/%D8%AF%D8%B3%D8%AA%D9%88%D8%B1%D8%A7%D9%84%D8%B9%D9%85%D9%84-%D9%87%D8%A7-%D9%88-%D8%B6%D9%88%D8%A7%D8%A8%D8%B7-%D9%81%D9%86%DB%8C" TargetMode="External"/><Relationship Id="rId1129" Type="http://schemas.openxmlformats.org/officeDocument/2006/relationships/hyperlink" Target="https://f-bargh.moe.gov.ir/" TargetMode="External"/><Relationship Id="rId485" Type="http://schemas.openxmlformats.org/officeDocument/2006/relationships/hyperlink" Target="https://ipo.ir/%D8%A7%D8%B7%D9%84%D8%A7%D8%B9%D8%A7%D8%AA-%D8%AA%DA%A9%D9%85%DB%8C%D9%84%DB%8C-%D8%A8%D8%B1%D8%AE%DB%8C-%D9%88%D8%A7%DA%AF%D8%B0%D8%A7%D8%B1%DB%8C-%D9%87%D8%A7" TargetMode="External"/><Relationship Id="rId692" Type="http://schemas.openxmlformats.org/officeDocument/2006/relationships/hyperlink" Target="http://www.arfr.ir/" TargetMode="External"/><Relationship Id="rId706" Type="http://schemas.openxmlformats.org/officeDocument/2006/relationships/hyperlink" Target="https://agrieng.org/maghalat" TargetMode="External"/><Relationship Id="rId913" Type="http://schemas.openxmlformats.org/officeDocument/2006/relationships/hyperlink" Target="https://www.justice.ir/Portal/View/Page.aspx?PageId=30fc7592-bcba-4e12-97ee-cb8d99ac8ee2" TargetMode="External"/><Relationship Id="rId42" Type="http://schemas.openxmlformats.org/officeDocument/2006/relationships/hyperlink" Target="http://www.irica.ir/Portal/Home/?4696/%DA%A9%D8%AF%DB%8C%D9%86%DA%AF" TargetMode="External"/><Relationship Id="rId138" Type="http://schemas.openxmlformats.org/officeDocument/2006/relationships/hyperlink" Target="https://www.tpph.ir/" TargetMode="External"/><Relationship Id="rId345" Type="http://schemas.openxmlformats.org/officeDocument/2006/relationships/hyperlink" Target="https://www.irantea.org/fa/Cshow7629.aspx" TargetMode="External"/><Relationship Id="rId552" Type="http://schemas.openxmlformats.org/officeDocument/2006/relationships/hyperlink" Target="https://www.cdtic.ir/auctions-and-tenders" TargetMode="External"/><Relationship Id="rId997" Type="http://schemas.openxmlformats.org/officeDocument/2006/relationships/hyperlink" Target="https://www.tpph.ir/SitePages/MainPage.aspx" TargetMode="External"/><Relationship Id="rId191" Type="http://schemas.openxmlformats.org/officeDocument/2006/relationships/hyperlink" Target="http://fa.pasteur.ac.ir/%D8%B1%DB%8C%DB%8C%D8%B3-%D9%85%D9%88%D8%B3%D8%B3%D9%87" TargetMode="External"/><Relationship Id="rId205" Type="http://schemas.openxmlformats.org/officeDocument/2006/relationships/hyperlink" Target="http://www.shilat.com/site/personel.aspx" TargetMode="External"/><Relationship Id="rId412" Type="http://schemas.openxmlformats.org/officeDocument/2006/relationships/hyperlink" Target="https://gtc.ir/index.aspx?fkeyid=&amp;siteid=1&amp;pageid=1214" TargetMode="External"/><Relationship Id="rId857" Type="http://schemas.openxmlformats.org/officeDocument/2006/relationships/hyperlink" Target="https://www.tamliki.ir/%D9%85%D8%B9%D8%B1%D9%81%DB%8C-%D8%B3%D8%A7%D8%B2%D9%85%D8%A7%D9%86/%DA%AF%D8%B2%D8%A7%D8%B1%D8%B4-%D8%B9%D9%85%D9%84%DA%A9%D8%B1%D8%AF-%D8%B3%D8%A7%D8%B2%D9%85%D8%A7%D9%86" TargetMode="External"/><Relationship Id="rId1042" Type="http://schemas.openxmlformats.org/officeDocument/2006/relationships/hyperlink" Target="https://mfa.gov.ir/portal/helpdeskservices/helpdesk" TargetMode="External"/><Relationship Id="rId289" Type="http://schemas.openxmlformats.org/officeDocument/2006/relationships/hyperlink" Target="http://csdeo.ir/uploads/scdeomenu/shora.png" TargetMode="External"/><Relationship Id="rId496" Type="http://schemas.openxmlformats.org/officeDocument/2006/relationships/hyperlink" Target="https://pedec.ir/detail/ongoing-projects" TargetMode="External"/><Relationship Id="rId717" Type="http://schemas.openxmlformats.org/officeDocument/2006/relationships/hyperlink" Target="https://gsi.ir/laboratory/fa/page/3339/%D9%85%D9%82%D8%A7%D9%84%D8%A7%D8%AA-isi" TargetMode="External"/><Relationship Id="rId924" Type="http://schemas.openxmlformats.org/officeDocument/2006/relationships/hyperlink" Target="https://www.npo.gov.ir/documentation-center" TargetMode="External"/><Relationship Id="rId11" Type="http://schemas.openxmlformats.org/officeDocument/2006/relationships/hyperlink" Target="https://www.farhang.gov.ir/" TargetMode="External"/><Relationship Id="rId53" Type="http://schemas.openxmlformats.org/officeDocument/2006/relationships/hyperlink" Target="https://kpf.ir/" TargetMode="External"/><Relationship Id="rId149" Type="http://schemas.openxmlformats.org/officeDocument/2006/relationships/hyperlink" Target="https://www.medu.ir/fa/assistant-council?ocode=100010876" TargetMode="External"/><Relationship Id="rId314" Type="http://schemas.openxmlformats.org/officeDocument/2006/relationships/hyperlink" Target="https://irphe.ac.ir/content/1076/%D8%AF%DA%A9%D8%AA%D8%B1-%D9%86%D8%B3%D8%B1%DB%8C%D9%86-%D9%86%D9%88%D8%B1%D8%B4%D8%A7%D9%87%DB%8C" TargetMode="External"/><Relationship Id="rId356" Type="http://schemas.openxmlformats.org/officeDocument/2006/relationships/hyperlink" Target="http://www.nigtc.ir/fa-IR/IGTC/4921/page/%D9%87%DB%8C%D8%A3%D8%AA-%D9%85%D8%AF%DB%8C%D8%B1%D9%87" TargetMode="External"/><Relationship Id="rId398" Type="http://schemas.openxmlformats.org/officeDocument/2006/relationships/hyperlink" Target="https://dres.ir/fa/page/6/%D8%AF%D8%B1%D8%A8%D8%A7%D8%B1%D9%87-%D8%B3%D8%A7%D8%B2%D9%85%D8%A7%D9%86" TargetMode="External"/><Relationship Id="rId521" Type="http://schemas.openxmlformats.org/officeDocument/2006/relationships/hyperlink" Target="https://www.tic.ir/fa/tenderslist" TargetMode="External"/><Relationship Id="rId563" Type="http://schemas.openxmlformats.org/officeDocument/2006/relationships/hyperlink" Target="https://www.pogc.ir/Default.aspx?tabid=95" TargetMode="External"/><Relationship Id="rId619" Type="http://schemas.openxmlformats.org/officeDocument/2006/relationships/hyperlink" Target="https://agrieng.org/%D8%AA%D9%81%D8%A7%D9%87%D9%85-%D9%86%D8%A7%D9%85%D9%87-%D9%87%D8%A7" TargetMode="External"/><Relationship Id="rId770" Type="http://schemas.openxmlformats.org/officeDocument/2006/relationships/hyperlink" Target="https://gsi.ir/fa/book" TargetMode="External"/><Relationship Id="rId1151" Type="http://schemas.openxmlformats.org/officeDocument/2006/relationships/hyperlink" Target="https://shafaf.postbank.ir/documents/174658/714091/%D8%A7%D8%B1%D8%AA%D9%82%D8%A7.pdf/4f9626da-1049-6d17-122f-8fe801712a90?t=1622809251521&amp;download=true" TargetMode="External"/><Relationship Id="rId95" Type="http://schemas.openxmlformats.org/officeDocument/2006/relationships/hyperlink" Target="https://isipo.ir/" TargetMode="External"/><Relationship Id="rId160" Type="http://schemas.openxmlformats.org/officeDocument/2006/relationships/hyperlink" Target="https://www.maj.ir/Index.aspx?page_=form&amp;lang=1&amp;sub=0&amp;tempname=Main&amp;PageID=10" TargetMode="External"/><Relationship Id="rId216" Type="http://schemas.openxmlformats.org/officeDocument/2006/relationships/hyperlink" Target="https://cobi.ir/content/4" TargetMode="External"/><Relationship Id="rId423" Type="http://schemas.openxmlformats.org/officeDocument/2006/relationships/hyperlink" Target="https://shafaf.mefa.ir/fa-IR/shafaf.mefa/13997/page/%D8%A8%D8%B1%D9%86%D8%A7%D9%85%D9%87-%D9%87%D8%A7%DB%8C-%D8%AA%D9%88%D8%B3%D8%B9%D9%87-%D8%A7%DB%8C-%D9%88-%D8%B1%D8%A7%D9%87%D8%A8%D8%B1%D8%AF%DB%8C-" TargetMode="External"/><Relationship Id="rId826" Type="http://schemas.openxmlformats.org/officeDocument/2006/relationships/hyperlink" Target="https://research.irandoc.ac.ir/" TargetMode="External"/><Relationship Id="rId868" Type="http://schemas.openxmlformats.org/officeDocument/2006/relationships/hyperlink" Target="http://www.shilat.com/site/vahed.aspx?idvahed=11" TargetMode="External"/><Relationship Id="rId1011" Type="http://schemas.openxmlformats.org/officeDocument/2006/relationships/hyperlink" Target="https://www.payamaviation.ir/fa-IR/DouranPortal/5078/page/%D8%A7%D8%B7%D9%84%D8%A7%D8%B9%DB%8C%D9%87-%D9%87%D8%A7-%D9%88-%D8%A8%D8%AE%D8%B4-%D9%86%D8%A7%D9%85%D9%87-%D9%87%D8%A7" TargetMode="External"/><Relationship Id="rId1053" Type="http://schemas.openxmlformats.org/officeDocument/2006/relationships/hyperlink" Target="https://www.payamaviation.ir/fa-IR/DouranPortal/1/page/%D8%B5%D9%81%D8%AD%D9%87-%D8%A7%D8%B5%D9%84%DB%8C" TargetMode="External"/><Relationship Id="rId1109" Type="http://schemas.openxmlformats.org/officeDocument/2006/relationships/hyperlink" Target="https://www.cspf.ir/transparency/%d9%82%d9%88%d8%a7%d9%86%db%8c%d9%86-%d8%af%d8%a7%d8%ae%d9%84%db%8c/" TargetMode="External"/><Relationship Id="rId258" Type="http://schemas.openxmlformats.org/officeDocument/2006/relationships/hyperlink" Target="https://icofc.ir/page/subsidiaries" TargetMode="External"/><Relationship Id="rId465" Type="http://schemas.openxmlformats.org/officeDocument/2006/relationships/hyperlink" Target="https://www.cao.ir/shafaf" TargetMode="External"/><Relationship Id="rId630" Type="http://schemas.openxmlformats.org/officeDocument/2006/relationships/hyperlink" Target="https://laoi.ir/page-main/fa/0/form/pId458" TargetMode="External"/><Relationship Id="rId672" Type="http://schemas.openxmlformats.org/officeDocument/2006/relationships/hyperlink" Target="http://csrs.msy.gov.ir/" TargetMode="External"/><Relationship Id="rId728" Type="http://schemas.openxmlformats.org/officeDocument/2006/relationships/hyperlink" Target="https://ndmo.ir/TopMenu/%D9%85%D9%82%D8%A7%D9%84%D8%A7%D8%AA-%D9%88-%D9%8A%D8%A7%D8%AF%D8%AF%D8%A7%D8%B4%D8%AA-%D9%87%D8%A7" TargetMode="External"/><Relationship Id="rId935" Type="http://schemas.openxmlformats.org/officeDocument/2006/relationships/hyperlink" Target="https://isa.ir/fa/page/100548-%D8%A2%D8%A6%DB%8C%D9%86-%D9%86%D8%A7%D9%85%D9%87-%D9%82%D9%88%D8%A7%D9%86%DB%8C%D9%86-%D9%85%D9%82%D8%B1%D8%B1%D8%A7%D8%AA.html" TargetMode="External"/><Relationship Id="rId1095" Type="http://schemas.openxmlformats.org/officeDocument/2006/relationships/hyperlink" Target="http://jazb.bmn.ir/" TargetMode="External"/><Relationship Id="rId22" Type="http://schemas.openxmlformats.org/officeDocument/2006/relationships/hyperlink" Target="https://www.smtc.ac.ir/" TargetMode="External"/><Relationship Id="rId64" Type="http://schemas.openxmlformats.org/officeDocument/2006/relationships/hyperlink" Target="https://www.laoi.ir/" TargetMode="External"/><Relationship Id="rId118" Type="http://schemas.openxmlformats.org/officeDocument/2006/relationships/hyperlink" Target="https://www.pogc.ir/" TargetMode="External"/><Relationship Id="rId325" Type="http://schemas.openxmlformats.org/officeDocument/2006/relationships/hyperlink" Target="https://www.nigc.ir/index.aspx?siteid=1&amp;&amp;siteid=1&amp;pageid=169" TargetMode="External"/><Relationship Id="rId367" Type="http://schemas.openxmlformats.org/officeDocument/2006/relationships/hyperlink" Target="https://corc.ir/Index.aspx?page_=form&amp;lang=1&amp;PageID=4784&amp;tempname=main&amp;sub=0&amp;methodName=ShowModuleContent&amp;epageId=2588" TargetMode="External"/><Relationship Id="rId532" Type="http://schemas.openxmlformats.org/officeDocument/2006/relationships/hyperlink" Target="https://www.ibto.ir/index.jsp?siteid=1&amp;fkeyid=&amp;siteid=1&amp;fkeyid=&amp;siteid=1&amp;pageid=193" TargetMode="External"/><Relationship Id="rId574" Type="http://schemas.openxmlformats.org/officeDocument/2006/relationships/hyperlink" Target="https://pedec.ir/detail/tenders" TargetMode="External"/><Relationship Id="rId977" Type="http://schemas.openxmlformats.org/officeDocument/2006/relationships/hyperlink" Target="https://www.airport.ir/36" TargetMode="External"/><Relationship Id="rId1120" Type="http://schemas.openxmlformats.org/officeDocument/2006/relationships/hyperlink" Target="https://irandoc.ac.ir/jazb" TargetMode="External"/><Relationship Id="rId1162" Type="http://schemas.openxmlformats.org/officeDocument/2006/relationships/hyperlink" Target="https://www.smtc.ac.ir/630" TargetMode="External"/><Relationship Id="rId171" Type="http://schemas.openxmlformats.org/officeDocument/2006/relationships/hyperlink" Target="https://www.vazifeh.police.ir/index.jsp?siteid=25&amp;fkeyid=&amp;siteid=25&amp;pageid=5137" TargetMode="External"/><Relationship Id="rId227" Type="http://schemas.openxmlformats.org/officeDocument/2006/relationships/hyperlink" Target="https://gsi.ir/fa/organizationChart/1/%D9%86%D9%85%D9%88%D8%AF%D8%A7%D8%B1-%D8%B3%D8%A7%D8%B2%D9%85%D8%A7%D9%86%DB%8C" TargetMode="External"/><Relationship Id="rId781" Type="http://schemas.openxmlformats.org/officeDocument/2006/relationships/hyperlink" Target="https://niordc.ir/index.aspx?fkeyid=&amp;siteid=78&amp;pageid=2715" TargetMode="External"/><Relationship Id="rId837" Type="http://schemas.openxmlformats.org/officeDocument/2006/relationships/hyperlink" Target="https://shafaf.ict.gov.ir/fa/assessment" TargetMode="External"/><Relationship Id="rId879" Type="http://schemas.openxmlformats.org/officeDocument/2006/relationships/hyperlink" Target="http://www.ecommerce.gov.ir/page/%DA%AF%D8%B2%D8%A7%D8%B1%D8%B4%D8%A7%D8%AA_%D8%B9%D9%85%D9%84%DA%A9%D8%B1%D8%AF_%D9%88_%D8%A8%D8%B1%D9%86%D8%A7%D9%85%D9%87_%D9%87%D8%A7" TargetMode="External"/><Relationship Id="rId1022" Type="http://schemas.openxmlformats.org/officeDocument/2006/relationships/hyperlink" Target="https://tpo.ir/%D8%A2%D8%A6%DB%8C%D9%86-%D9%86%D8%A7%D9%85%D9%87-%D9%87%D8%A7-%D9%88-%D8%AF%D8%B3%D8%AA%D9%88%D8%A7%D9%84%D8%B9%D9%85%D9%84-%D9%87%D8%A7" TargetMode="External"/><Relationship Id="rId269" Type="http://schemas.openxmlformats.org/officeDocument/2006/relationships/hyperlink" Target="http://shafaf.mcls.gov.ir/MoavenVazir.pdf" TargetMode="External"/><Relationship Id="rId434" Type="http://schemas.openxmlformats.org/officeDocument/2006/relationships/hyperlink" Target="https://shafaf.mcls.gov.ir/Kasbokar.html" TargetMode="External"/><Relationship Id="rId476" Type="http://schemas.openxmlformats.org/officeDocument/2006/relationships/hyperlink" Target="https://www.inif.ir/web/guest/amount-warranty" TargetMode="External"/><Relationship Id="rId641" Type="http://schemas.openxmlformats.org/officeDocument/2006/relationships/hyperlink" Target="https://shafaf.mefa.ir/fa-IR/shafaf.mefa/13980/page/%D8%B5%D9%81%D8%AD%D9%87-%D8%A7%D8%B5%D9%84%D9%8A" TargetMode="External"/><Relationship Id="rId683" Type="http://schemas.openxmlformats.org/officeDocument/2006/relationships/hyperlink" Target="http://research.acecr.ac.ir/fa/news/category/171/%D8%B7%D8%B1%D8%AD-%D9%87%D8%A7%DB%8C-%D8%B4%D8%A7%D8%AE%D8%B5" TargetMode="External"/><Relationship Id="rId739" Type="http://schemas.openxmlformats.org/officeDocument/2006/relationships/hyperlink" Target="http://www.satba.gov.ir/fa/sustainabledevelopment-%D8%AA%D9%88%D8%B3%D8%B9%D9%87-%D9%BE%D8%A7%DB%8C%D8%AF%D8%A7%D8%B1" TargetMode="External"/><Relationship Id="rId890" Type="http://schemas.openxmlformats.org/officeDocument/2006/relationships/hyperlink" Target="http://msy.gov.ir/parameters/msy/modules/cdk/upload/content/file_manager/453/1520671749509kag787p2alkektmkq42c1l9722.pdf" TargetMode="External"/><Relationship Id="rId904" Type="http://schemas.openxmlformats.org/officeDocument/2006/relationships/hyperlink" Target="https://www.mimt.gov.ir/fa/file_manager/457226-%DA%AF%D8%B2%D8%A7%D8%B1%D8%B4-%D8%B4%D9%85%D8%A7%D8%B1%D9%87-50-%D8%B9%D9%85%D9%84%DA%A9%D8%B1%D8%AF-%D8%B1%D9%82%D8%A7%D8%A8%D8%AA-%D8%B5%D9%86%D8%B9%D8%AA%DB%8C2020.html" TargetMode="External"/><Relationship Id="rId1064" Type="http://schemas.openxmlformats.org/officeDocument/2006/relationships/hyperlink" Target="https://lmo.ir/index.php?module=cdk&amp;func=loadmodule&amp;system=cdk&amp;sismodule=management/content_view.php&amp;sisOp=view&amp;ctp_id=23&amp;cnt_id=82694&amp;id=956" TargetMode="External"/><Relationship Id="rId33" Type="http://schemas.openxmlformats.org/officeDocument/2006/relationships/hyperlink" Target="https://ito.gov.ir/" TargetMode="External"/><Relationship Id="rId129" Type="http://schemas.openxmlformats.org/officeDocument/2006/relationships/hyperlink" Target="https://pedec.ir/" TargetMode="External"/><Relationship Id="rId280" Type="http://schemas.openxmlformats.org/officeDocument/2006/relationships/hyperlink" Target="http://isti.ir/%d8%a7%d8%b9%d8%b6%d8%a7%db%8c-%d8%b3%d8%a7%d8%ae%d8%aa%d8%a7%d8%b1-%d8%b3%d8%a7%d8%b2%d9%85%d8%a7%d9%86%db%8c/%d8%b3%d9%88%d8%b1%d9%86%d8%a7%20%d8%b3%d8%aa%d8%a7%d8%b1%db%8c" TargetMode="External"/><Relationship Id="rId336" Type="http://schemas.openxmlformats.org/officeDocument/2006/relationships/hyperlink" Target="https://heyatmodireh.mcls.gov.ir/organization/comp" TargetMode="External"/><Relationship Id="rId501" Type="http://schemas.openxmlformats.org/officeDocument/2006/relationships/hyperlink" Target="https://pedec.ir/detail/completed-projects" TargetMode="External"/><Relationship Id="rId543" Type="http://schemas.openxmlformats.org/officeDocument/2006/relationships/hyperlink" Target="https://www.pmo.ir/fa/tendersandauctions-%d9%85%d8%b2%d8%a7%db%8c%d8%af%d9%87-%d9%88-%d9%85%d9%86%d8%a7%d9%82%d8%b5%d9%87" TargetMode="External"/><Relationship Id="rId946" Type="http://schemas.openxmlformats.org/officeDocument/2006/relationships/hyperlink" Target="https://www.tamliki.ir/Organization-introduction/Terms-and-Conditions?EntryId=5" TargetMode="External"/><Relationship Id="rId988" Type="http://schemas.openxmlformats.org/officeDocument/2006/relationships/hyperlink" Target="https://www.oghaf.ir/SitePages/view-1810.aspx" TargetMode="External"/><Relationship Id="rId1131" Type="http://schemas.openxmlformats.org/officeDocument/2006/relationships/hyperlink" Target="https://mefa.ir/fa-IR/mefa/13287/page/%D9%81%D8%B1%D8%A7%D8%AE%D9%88%D8%A7%D9%86-99" TargetMode="External"/><Relationship Id="rId1173" Type="http://schemas.openxmlformats.org/officeDocument/2006/relationships/hyperlink" Target="https://www.ncc.gov.ir/fa/moarefi/3802" TargetMode="External"/><Relationship Id="rId75" Type="http://schemas.openxmlformats.org/officeDocument/2006/relationships/hyperlink" Target="https://www.lmo.ir/" TargetMode="External"/><Relationship Id="rId140" Type="http://schemas.openxmlformats.org/officeDocument/2006/relationships/hyperlink" Target="http://www.wrm.ir/" TargetMode="External"/><Relationship Id="rId182" Type="http://schemas.openxmlformats.org/officeDocument/2006/relationships/hyperlink" Target="https://www.intamedia.ir/managers" TargetMode="External"/><Relationship Id="rId378" Type="http://schemas.openxmlformats.org/officeDocument/2006/relationships/hyperlink" Target="https://shafaf.mcls.gov.ir/BarnameTose.pdf" TargetMode="External"/><Relationship Id="rId403" Type="http://schemas.openxmlformats.org/officeDocument/2006/relationships/hyperlink" Target="https://www.cspf.ir/transparency/%d8%a8%d8%b1%d9%86%d8%a7%d9%85%d9%87-%d8%b9%d9%85%d9%84%db%8c%d8%a7%d8%aa%db%8c/" TargetMode="External"/><Relationship Id="rId585" Type="http://schemas.openxmlformats.org/officeDocument/2006/relationships/hyperlink" Target="https://shafaf.ict.gov.ir/fa/transactions" TargetMode="External"/><Relationship Id="rId750" Type="http://schemas.openxmlformats.org/officeDocument/2006/relationships/hyperlink" Target="http://csrs.msy.gov.ir/web_directory/103442-%D9%81%D8%B1%D8%A7%D8%AE%D9%88%D8%A7%D9%86.html" TargetMode="External"/><Relationship Id="rId792" Type="http://schemas.openxmlformats.org/officeDocument/2006/relationships/hyperlink" Target="https://niordc.ir/index.aspx?fkeyid=&amp;siteid=78&amp;pageid=1981" TargetMode="External"/><Relationship Id="rId806" Type="http://schemas.openxmlformats.org/officeDocument/2006/relationships/hyperlink" Target="http://samt.ac.ir/fa/page/119/%D9%81%D8%B1%D8%A7%D8%AE%D9%88%D8%A7%D9%86-%D9%87%D8%A7%DB%8C-%DA%AF%D8%B1%D9%88%D9%87-%D9%87%D8%A7%DB%8C-%D9%BE%DA%98%D9%88%D9%87%D8%B4%DB%8C-%D9%BE%DA%98%D9%88%D9%87%D8%B4%DA%A9%D8%AF%D9%87-%D8%B3%D9%85%D8%AA-" TargetMode="External"/><Relationship Id="rId848" Type="http://schemas.openxmlformats.org/officeDocument/2006/relationships/hyperlink" Target="https://www.smtc.ac.ir/operation" TargetMode="External"/><Relationship Id="rId1033" Type="http://schemas.openxmlformats.org/officeDocument/2006/relationships/hyperlink" Target="https://www.fda.gov.ir/fa/%D8%BA%D8%B0%D8%A7/%D8%B6%D9%88%D8%A7%D8%A8%D8%B7-%D9%88-%D8%AF%D8%B3%D8%AA%D9%88%D8%B1%D8%A7%D9%84%D8%B9%D9%85%D8%A7%D9%84%D9%87%D8%A7-%D9%88-%D8%A8%D8%AE%D8%B4%D9%86%D8%A7%D9%85%D9%87-%D9%87%D8%A7" TargetMode="External"/><Relationship Id="rId6" Type="http://schemas.openxmlformats.org/officeDocument/2006/relationships/hyperlink" Target="https://www.mcls.gov.ir/" TargetMode="External"/><Relationship Id="rId238" Type="http://schemas.openxmlformats.org/officeDocument/2006/relationships/hyperlink" Target="https://swf.ir/ShowPage/2/%D9%86%D9%85%D9%88%D8%AF%D8%A7%D8%B1-%D8%B3%D8%A7%D8%B2%D9%85%D8%A7%D9%86%DB%8C-%D8%B5%D9%86%D8%AF%D9%88%D9%82" TargetMode="External"/><Relationship Id="rId445" Type="http://schemas.openxmlformats.org/officeDocument/2006/relationships/hyperlink" Target="https://shafaf.ict.gov.ir/fa/budget" TargetMode="External"/><Relationship Id="rId487" Type="http://schemas.openxmlformats.org/officeDocument/2006/relationships/hyperlink" Target="http://fa.pasteur.ac.ir/%D9%86%D9%85%D9%88%D9%86%D9%87%20%D9%82%D8%B1%D8%A7%D8%B1%D8%AF%D8%A7%D8%AF%20%D9%87%D8%A7" TargetMode="External"/><Relationship Id="rId610" Type="http://schemas.openxmlformats.org/officeDocument/2006/relationships/hyperlink" Target="http://csdeo.ir/%D8%AA%D9%81%D8%A7%D9%87%D9%85-%D9%86%D8%A7%D9%85%D9%87-%D9%87%D8%A7" TargetMode="External"/><Relationship Id="rId652" Type="http://schemas.openxmlformats.org/officeDocument/2006/relationships/hyperlink" Target="https://shafaf.ihio.gov.ir/%D8%AF%D8%A7%D8%B1%D8%A7%DB%8C%DB%8C-%D9%87%D8%A7%DB%8C-%D8%BA%DB%8C%D8%B1-%D9%85%D9%86%D9%82%D9%88%D9%84" TargetMode="External"/><Relationship Id="rId694" Type="http://schemas.openxmlformats.org/officeDocument/2006/relationships/hyperlink" Target="http://csdeo.ir/%D8%B4%D9%88%D8%B1%D8%A7%DB%8C-%D9%BE%DA%98%D9%88%D9%87%D8%B4%DB%8C-" TargetMode="External"/><Relationship Id="rId708" Type="http://schemas.openxmlformats.org/officeDocument/2006/relationships/hyperlink" Target="https://lmo.ir/index.php?module=cdk&amp;func=loadmodule&amp;system=cdk&amp;sismodule=user/content_view.php&amp;sisOp=view&amp;ctp_id=23&amp;cnt_id=79839&amp;id=722" TargetMode="External"/><Relationship Id="rId915" Type="http://schemas.openxmlformats.org/officeDocument/2006/relationships/hyperlink" Target="https://www.mimt.gov.ir/fa/page/52361-%D8%A2%D8%A6%D9%8A%D9%86-%D9%86%D8%A7%D9%85%D9%87-%D9%82%D9%88%D8%A7%D9%86%D9%8A%D9%86-%D9%85%D9%82%D8%B1%D8%B1%D8%A7%D8%AA.html" TargetMode="External"/><Relationship Id="rId1075" Type="http://schemas.openxmlformats.org/officeDocument/2006/relationships/hyperlink" Target="https://shafaf.mefa.ir/fa-IR/shafaf.mefa/14059/page/%D9%84%DB%8C%D8%B3%D8%AA-%DA%AF%DB%8C%D8%B1%D9%86%D8%AF%DA%AF%D8%A7%D9%86-%D9%85%D8%AC%D9%88%D8%B2-" TargetMode="External"/><Relationship Id="rId291" Type="http://schemas.openxmlformats.org/officeDocument/2006/relationships/hyperlink" Target="https://www.115.ir/index.php/about-3" TargetMode="External"/><Relationship Id="rId305" Type="http://schemas.openxmlformats.org/officeDocument/2006/relationships/hyperlink" Target="https://isipo.ir/index.jsp?fkeyid=&amp;siteid=1&amp;pageid=296" TargetMode="External"/><Relationship Id="rId347" Type="http://schemas.openxmlformats.org/officeDocument/2006/relationships/hyperlink" Target="https://www.ntdc.ir/%d9%85%d8%af%db%8c%d8%b1%d8%a7%d9%86-%da%a9%d9%84-%d9%88-%d9%85%d8%b4%d8%a7%d9%88%d8%b1%d8%a7%d9%86/%d9%85%d8%ac%d8%aa%d8%a8%db%8c-%d9%be%d9%88%d8%b1%d8%ae%db%8c%d8%b2" TargetMode="External"/><Relationship Id="rId512" Type="http://schemas.openxmlformats.org/officeDocument/2006/relationships/hyperlink" Target="https://aro.gov.ir/Portal/View/Page.aspx?PageId=a8843e42-1505-47f1-969a-8e31591dfcb8" TargetMode="External"/><Relationship Id="rId957" Type="http://schemas.openxmlformats.org/officeDocument/2006/relationships/hyperlink" Target="https://www.cspf.ir/about-us/regulations/" TargetMode="External"/><Relationship Id="rId999" Type="http://schemas.openxmlformats.org/officeDocument/2006/relationships/hyperlink" Target="https://www.nww.ir/terms-conditions?folderId=256&amp;view=gridview&amp;pageSize=10" TargetMode="External"/><Relationship Id="rId1100" Type="http://schemas.openxmlformats.org/officeDocument/2006/relationships/hyperlink" Target="https://www.postbank.ir/interview" TargetMode="External"/><Relationship Id="rId1142" Type="http://schemas.openxmlformats.org/officeDocument/2006/relationships/hyperlink" Target="https://www.lmo.ir/" TargetMode="External"/><Relationship Id="rId44" Type="http://schemas.openxmlformats.org/officeDocument/2006/relationships/hyperlink" Target="https://www.tamliki.ir/" TargetMode="External"/><Relationship Id="rId86" Type="http://schemas.openxmlformats.org/officeDocument/2006/relationships/hyperlink" Target="https://www.ikac.ir/corporate/" TargetMode="External"/><Relationship Id="rId151" Type="http://schemas.openxmlformats.org/officeDocument/2006/relationships/hyperlink" Target="https://www.mcls.gov.ir/fa/aboutus/managers-%d9%85%d8%b9%d8%b1%d9%81%db%8c-%d9%85%d8%af%db%8c%d8%b1%d8%a7%d9%86" TargetMode="External"/><Relationship Id="rId389" Type="http://schemas.openxmlformats.org/officeDocument/2006/relationships/hyperlink" Target="https://ito.gov.ir/fa/category/1124" TargetMode="External"/><Relationship Id="rId554" Type="http://schemas.openxmlformats.org/officeDocument/2006/relationships/hyperlink" Target="https://www.bhrc.ac.ir/%D8%A7%D8%AE%D8%A8%D8%A7%D8%B1/%D9%85%D8%B2%D8%A7%DB%8C%D8%AF%D9%87%D9%87%D8%A7-%D9%88-%D9%85%D9%86%D8%A7%D9%82%D8%B5%D9%87%D9%87%D8%A7" TargetMode="External"/><Relationship Id="rId596" Type="http://schemas.openxmlformats.org/officeDocument/2006/relationships/hyperlink" Target="https://shafaf.ict.gov.ir/fa/transactions" TargetMode="External"/><Relationship Id="rId761" Type="http://schemas.openxmlformats.org/officeDocument/2006/relationships/hyperlink" Target="https://nchir-r.ihio.gov.ir/general/homePage.action" TargetMode="External"/><Relationship Id="rId817" Type="http://schemas.openxmlformats.org/officeDocument/2006/relationships/hyperlink" Target="https://ghazal.inif.ir/Nsfund_Project/new/?action=grant" TargetMode="External"/><Relationship Id="rId859" Type="http://schemas.openxmlformats.org/officeDocument/2006/relationships/hyperlink" Target="https://dres.ir/fa/regulation/category/135/%DA%AF%D8%B2%D8%A7%D8%B1%D8%B4-%D8%B9%D9%85%D9%84%DA%A9%D8%B1%D8%AF-%D8%B3%D8%A7%D8%B2%D9%85%D8%A7%D9%86" TargetMode="External"/><Relationship Id="rId1002" Type="http://schemas.openxmlformats.org/officeDocument/2006/relationships/hyperlink" Target="https://www.cbi.ir/" TargetMode="External"/><Relationship Id="rId193" Type="http://schemas.openxmlformats.org/officeDocument/2006/relationships/hyperlink" Target="https://www.115.ir/index.php/head-manager" TargetMode="External"/><Relationship Id="rId207" Type="http://schemas.openxmlformats.org/officeDocument/2006/relationships/hyperlink" Target="https://agrieng.org/%D9%BE%D8%B1%D8%B3%D9%86%D9%84-%D8%B3%D8%A7%D8%B2%D9%85%D8%A7%D9%86-%D9%85%D8%B1%DA%A9%D8%B2%DB%8C" TargetMode="External"/><Relationship Id="rId249" Type="http://schemas.openxmlformats.org/officeDocument/2006/relationships/hyperlink" Target="https://igcc.ir/global/about,id_4,lang_fa.htm" TargetMode="External"/><Relationship Id="rId414" Type="http://schemas.openxmlformats.org/officeDocument/2006/relationships/hyperlink" Target="http://www.airdfh.ir/fa/aboutus/strategic-%d8%a8%d8%b1%d9%86%d8%a7%d9%85%d9%87-%d9%87%d8%a7%db%8c-%d8%b9%d9%85%d9%84%db%8c%d8%a7%d8%aa%db%8c" TargetMode="External"/><Relationship Id="rId456" Type="http://schemas.openxmlformats.org/officeDocument/2006/relationships/hyperlink" Target="https://www.postbank.ir/financial-statements/" TargetMode="External"/><Relationship Id="rId498" Type="http://schemas.openxmlformats.org/officeDocument/2006/relationships/hyperlink" Target="http://www.iotco.ir/fa/projects-%d9%be%d8%b1%d9%88%da%98%d9%87-%d9%87%d8%a7-%d9%88-%d8%b7%d8%b1%d8%ad-%d9%87%d8%a7" TargetMode="External"/><Relationship Id="rId621" Type="http://schemas.openxmlformats.org/officeDocument/2006/relationships/hyperlink" Target="https://cobi.ir/" TargetMode="External"/><Relationship Id="rId663" Type="http://schemas.openxmlformats.org/officeDocument/2006/relationships/hyperlink" Target="https://shafaf.imo.org.ir/Modules/ShowFramework.aspx?FrameworkPageType=SEC&amp;RelFacilityId=1241&amp;ObjectID=382" TargetMode="External"/><Relationship Id="rId870" Type="http://schemas.openxmlformats.org/officeDocument/2006/relationships/hyperlink" Target="https://www.rai.ir/page-Default/fa/0/form/pId8715" TargetMode="External"/><Relationship Id="rId1044" Type="http://schemas.openxmlformats.org/officeDocument/2006/relationships/hyperlink" Target="https://www.mimt.gov.ir/data/mim.gov/statistics_report/1988/15932534035504qmms29trsnss6okc5n7lpgtt6.pdf" TargetMode="External"/><Relationship Id="rId1086" Type="http://schemas.openxmlformats.org/officeDocument/2006/relationships/hyperlink" Target="https://rap.research.ac.ir/" TargetMode="External"/><Relationship Id="rId13" Type="http://schemas.openxmlformats.org/officeDocument/2006/relationships/hyperlink" Target="https://www.mop.ir/" TargetMode="External"/><Relationship Id="rId109" Type="http://schemas.openxmlformats.org/officeDocument/2006/relationships/hyperlink" Target="https://irandoc.ac.ir/" TargetMode="External"/><Relationship Id="rId260" Type="http://schemas.openxmlformats.org/officeDocument/2006/relationships/hyperlink" Target="https://www.tavanir.org.ir/pages/introduction.php" TargetMode="External"/><Relationship Id="rId316" Type="http://schemas.openxmlformats.org/officeDocument/2006/relationships/hyperlink" Target="https://www.sabteahval.ir/%D9%86%D9%85%D9%88%D8%AF%D8%A7%D8%B1-%D8%B3%D8%A7%D8%B2%D9%85%D8%A7%D9%86%DB%8C" TargetMode="External"/><Relationship Id="rId523" Type="http://schemas.openxmlformats.org/officeDocument/2006/relationships/hyperlink" Target="https://www.postbank.ir/Tender" TargetMode="External"/><Relationship Id="rId719" Type="http://schemas.openxmlformats.org/officeDocument/2006/relationships/hyperlink" Target="https://www.iranfair.com/?siteid=1&amp;fkeyid=&amp;siteid=1&amp;fkeyid=&amp;siteid=1&amp;pageid=679" TargetMode="External"/><Relationship Id="rId926" Type="http://schemas.openxmlformats.org/officeDocument/2006/relationships/hyperlink" Target="https://www.smtc.ac.ir/documents/10339/320317/asasnameh.pdf/c34e775b-62b2-4306-8f7d-b80af525587e" TargetMode="External"/><Relationship Id="rId968" Type="http://schemas.openxmlformats.org/officeDocument/2006/relationships/hyperlink" Target="https://www.lmo.ir/" TargetMode="External"/><Relationship Id="rId1111" Type="http://schemas.openxmlformats.org/officeDocument/2006/relationships/hyperlink" Target="https://ashayer.ir/index.aspx?siteid=1&amp;fkeyid=&amp;siteid=1&amp;pageid=1133" TargetMode="External"/><Relationship Id="rId1153" Type="http://schemas.openxmlformats.org/officeDocument/2006/relationships/hyperlink" Target="https://irost.org/node/211" TargetMode="External"/><Relationship Id="rId55" Type="http://schemas.openxmlformats.org/officeDocument/2006/relationships/hyperlink" Target="http://fa.pasteur.ac.ir/" TargetMode="External"/><Relationship Id="rId97" Type="http://schemas.openxmlformats.org/officeDocument/2006/relationships/hyperlink" Target="https://www.iranfair.com/" TargetMode="External"/><Relationship Id="rId120" Type="http://schemas.openxmlformats.org/officeDocument/2006/relationships/hyperlink" Target="https://niordc.ir/" TargetMode="External"/><Relationship Id="rId358" Type="http://schemas.openxmlformats.org/officeDocument/2006/relationships/hyperlink" Target="http://www.kepco.ir/fa/aboutus/organizationchart" TargetMode="External"/><Relationship Id="rId565" Type="http://schemas.openxmlformats.org/officeDocument/2006/relationships/hyperlink" Target="http://www.niordc.ir/index.aspx?fkeyid=&amp;siteid=78&amp;fkeyid=&amp;siteid=78&amp;pageid=764&amp;siteid=78" TargetMode="External"/><Relationship Id="rId730" Type="http://schemas.openxmlformats.org/officeDocument/2006/relationships/hyperlink" Target="https://niordc.ir/index.aspx?fkeyid=&amp;siteid=78&amp;pageid=2735" TargetMode="External"/><Relationship Id="rId772" Type="http://schemas.openxmlformats.org/officeDocument/2006/relationships/hyperlink" Target="https://www.iranfair.com/?siteid=1&amp;fkeyid=&amp;siteid=1&amp;fkeyid=&amp;siteid=1&amp;pageid=687" TargetMode="External"/><Relationship Id="rId828" Type="http://schemas.openxmlformats.org/officeDocument/2006/relationships/hyperlink" Target="https://niordc.ir/index.aspx?fkeyid=&amp;siteid=78&amp;pageid=1968" TargetMode="External"/><Relationship Id="rId1013" Type="http://schemas.openxmlformats.org/officeDocument/2006/relationships/hyperlink" Target="https://dres.ir/tech/fa" TargetMode="External"/><Relationship Id="rId162" Type="http://schemas.openxmlformats.org/officeDocument/2006/relationships/hyperlink" Target="https://www.npo.gov.ir/managers" TargetMode="External"/><Relationship Id="rId218" Type="http://schemas.openxmlformats.org/officeDocument/2006/relationships/hyperlink" Target="https://www.cao.ir/managers" TargetMode="External"/><Relationship Id="rId425" Type="http://schemas.openxmlformats.org/officeDocument/2006/relationships/hyperlink" Target="https://www.mcth.ir/%D8%AF%D8%B1%D8%A8%D8%A7%D8%B1%D9%87-%D9%88%D8%B2%D8%A7%D8%B1%D8%AA%D8%AE%D8%A7%D9%86%D9%87/%DA%86%D8%B4%D9%85-%D8%A7%D9%86%D8%AF%D8%A7%D8%B2" TargetMode="External"/><Relationship Id="rId467" Type="http://schemas.openxmlformats.org/officeDocument/2006/relationships/hyperlink" Target="https://shafaf.imo.org.ir/Modules/ShowFramework.aspx?FrameworkPageType=SEC&amp;RelFacilityId=1241&amp;ObjectID=352" TargetMode="External"/><Relationship Id="rId632" Type="http://schemas.openxmlformats.org/officeDocument/2006/relationships/hyperlink" Target="https://ivo.ir/%DA%A9%D9%85%DB%8C%D8%AA%D9%87-%D9%81%D9%86%D8%A7%D9%88%D8%B1%DB%8C-%D9%86%D8%A7%D9%86%D9%88--%D8%AA%D9%81%D8%A7%D9%87%D9%85-%D9%86%D8%A7%D9%85%D9%87" TargetMode="External"/><Relationship Id="rId1055" Type="http://schemas.openxmlformats.org/officeDocument/2006/relationships/hyperlink" Target="http://csdeo.ir/-%D8%AC%D8%AF%D9%88%D9%84-%D8%AE%D8%AF%D9%85%D8%A7%D8%AA-%D8%B3%D8%A7%D8%B2%D9%85%D8%A7%D9%86" TargetMode="External"/><Relationship Id="rId1097" Type="http://schemas.openxmlformats.org/officeDocument/2006/relationships/hyperlink" Target="https://amrieh.isti.ir/1" TargetMode="External"/><Relationship Id="rId271" Type="http://schemas.openxmlformats.org/officeDocument/2006/relationships/hyperlink" Target="https://www.mimt.gov.ir/fa/general_content/107765-%D9%88%D8%B2%DB%8C%D8%B1-%D8%B5%D9%86%D8%B9%D8%AA-%D9%85%D8%B9%D8%AF%D9%86-%D8%AA%D8%AC%D8%A7%D8%B1%D8%AA.html" TargetMode="External"/><Relationship Id="rId674" Type="http://schemas.openxmlformats.org/officeDocument/2006/relationships/hyperlink" Target="http://www.agri-peri.ac.ir/" TargetMode="External"/><Relationship Id="rId881" Type="http://schemas.openxmlformats.org/officeDocument/2006/relationships/hyperlink" Target="https://moi.ir/fa/%d8%a7%d8%b7%d9%84%d8%a7%d8%b9%d8%a7%d8%aa/%da%af%d8%b2%d8%a7%d8%b1%d8%b4-%d8%b9%d9%85%d9%84%da%a9%d8%b1%d8%af/30" TargetMode="External"/><Relationship Id="rId937" Type="http://schemas.openxmlformats.org/officeDocument/2006/relationships/hyperlink" Target="https://www.payamaviation.ir/fa-IR/DouranPortal/4932/page/%D9%85%D8%B9%D8%B1%D9%81%DB%8C-%D9%82%D9%88%D8%A7%D9%86%DB%8C%D9%86-%D9%88-%D8%A2%DB%8C%DB%8C%D9%86-%D9%86%D8%A7%D9%85%D9%87-%D9%87%D8%A7" TargetMode="External"/><Relationship Id="rId979" Type="http://schemas.openxmlformats.org/officeDocument/2006/relationships/hyperlink" Target="https://www.bhrc.ac.ir/%D9%82%D9%88%D8%A7%D9%86%DB%8C%D9%86-%D9%88-%D9%85%D9%82%D8%B1%D8%B1%D8%A7%D8%AA" TargetMode="External"/><Relationship Id="rId1122" Type="http://schemas.openxmlformats.org/officeDocument/2006/relationships/hyperlink" Target="https://www.sabteahval.ir/gozinesh" TargetMode="External"/><Relationship Id="rId24" Type="http://schemas.openxmlformats.org/officeDocument/2006/relationships/hyperlink" Target="http://isiri.gov.ir/" TargetMode="External"/><Relationship Id="rId66" Type="http://schemas.openxmlformats.org/officeDocument/2006/relationships/hyperlink" Target="https://www.frw.ir/" TargetMode="External"/><Relationship Id="rId131" Type="http://schemas.openxmlformats.org/officeDocument/2006/relationships/hyperlink" Target="http://www.kepco.ir/" TargetMode="External"/><Relationship Id="rId327" Type="http://schemas.openxmlformats.org/officeDocument/2006/relationships/hyperlink" Target="https://www.nigceng.ir/SiteCollectionDocuments/OrgChart.aspx" TargetMode="External"/><Relationship Id="rId369" Type="http://schemas.openxmlformats.org/officeDocument/2006/relationships/hyperlink" Target="https://www.nipc.ir/index.aspx?fkeyid=&amp;siteid=1&amp;pageid=966" TargetMode="External"/><Relationship Id="rId534" Type="http://schemas.openxmlformats.org/officeDocument/2006/relationships/hyperlink" Target="https://www.behzisti.ir/archive/pl/228/%D8%A2%DA%AF%D9%87%DB%8C-%D9%87%D8%A7" TargetMode="External"/><Relationship Id="rId576" Type="http://schemas.openxmlformats.org/officeDocument/2006/relationships/hyperlink" Target="http://www.kepco.ir/fa/tender" TargetMode="External"/><Relationship Id="rId741" Type="http://schemas.openxmlformats.org/officeDocument/2006/relationships/hyperlink" Target="https://www.tpph.ir/Pages/Amar/A_Pazhohesh.aspx" TargetMode="External"/><Relationship Id="rId783" Type="http://schemas.openxmlformats.org/officeDocument/2006/relationships/hyperlink" Target="https://rtd.nioc.ir/portal/home/?generaltext/89890/89896/163755/%D9%85%D9%82%D8%A7%D9%84%D8%A7%D8%AA" TargetMode="External"/><Relationship Id="rId839" Type="http://schemas.openxmlformats.org/officeDocument/2006/relationships/hyperlink" Target="https://shafaf.medu.ir/portal/home.php?school_code=1000033190&amp;block=school_dpage&amp;pageid=193878" TargetMode="External"/><Relationship Id="rId990" Type="http://schemas.openxmlformats.org/officeDocument/2006/relationships/hyperlink" Target="https://www.sabteahval.ir/default.aspx?tabid=68" TargetMode="External"/><Relationship Id="rId1164" Type="http://schemas.openxmlformats.org/officeDocument/2006/relationships/hyperlink" Target="https://www.itrc.ac.ir/content/%D9%85%D8%B5%D9%88%D8%A8%D8%A7%D8%AA-%D9%87%DB%8C%D8%A3%D8%AA-%D8%A7%D9%85%D9%86%D8%A7" TargetMode="External"/><Relationship Id="rId173" Type="http://schemas.openxmlformats.org/officeDocument/2006/relationships/hyperlink" Target="https://isa.ir/fa/general_content/41674-%D9%85%D8%B9%D8%A7%D9%88%D9%86-%D9%88%D8%B2%DB%8C%D8%B1-%D8%B1%DB%8C%DB%8C%D8%B3-%D8%B3%D8%A7%D8%B2%D9%85%D8%A7%D9%86-%D9%81%D8%B6%D8%A7%DB%8C%DB%8C-%D8%A7%DB%8C%D8%B1%D8%A7%D9%86.html" TargetMode="External"/><Relationship Id="rId229" Type="http://schemas.openxmlformats.org/officeDocument/2006/relationships/hyperlink" Target="https://gtc.ir/index.aspx?fkeyid=&amp;siteid=1&amp;pageid=317" TargetMode="External"/><Relationship Id="rId380" Type="http://schemas.openxmlformats.org/officeDocument/2006/relationships/hyperlink" Target="https://www.mcth.ir/%D8%AF%D8%B1%D8%A8%D8%A7%D8%B1%D9%87-%D9%88%D8%B2%D8%A7%D8%B1%D8%AA%D8%AE%D8%A7%D9%86%D9%87/%D8%A7%D9%87%D8%AF%D8%A7%D9%81-%DA%A9%D9%84%D8%A7%D9%86" TargetMode="External"/><Relationship Id="rId436" Type="http://schemas.openxmlformats.org/officeDocument/2006/relationships/hyperlink" Target="https://ncc.gov.ir/fa/moarefi/4109" TargetMode="External"/><Relationship Id="rId601" Type="http://schemas.openxmlformats.org/officeDocument/2006/relationships/hyperlink" Target="http://www.agri-peri.ac.ir/page-Main/Fa/0/form/pId118" TargetMode="External"/><Relationship Id="rId643" Type="http://schemas.openxmlformats.org/officeDocument/2006/relationships/hyperlink" Target="https://shafaf.mcls.gov.ir/Amlak.pdf" TargetMode="External"/><Relationship Id="rId1024" Type="http://schemas.openxmlformats.org/officeDocument/2006/relationships/hyperlink" Target="https://www.inmost.ir/%d8%a7%d8%b3%d8%a7%d8%b3%d9%86%d8%a7%d9%85%d9%87/" TargetMode="External"/><Relationship Id="rId1066" Type="http://schemas.openxmlformats.org/officeDocument/2006/relationships/hyperlink" Target="https://www.airport.ir/iac-services" TargetMode="External"/><Relationship Id="rId240" Type="http://schemas.openxmlformats.org/officeDocument/2006/relationships/hyperlink" Target="https://www.inmost.ir/%d8%af%d8%b1%d8%a8%d8%a7%d8%b1%d9%87-%d8%b1%db%8c%d8%a7%d8%b3%d8%aa/" TargetMode="External"/><Relationship Id="rId478" Type="http://schemas.openxmlformats.org/officeDocument/2006/relationships/hyperlink" Target="https://shafaf.mefa.ir/fa-IR/shafaf.mefa/13980/page/%D8%B5%D9%81%D8%AD%D9%87-%D8%A7%D8%B5%D9%84%D9%8A" TargetMode="External"/><Relationship Id="rId685" Type="http://schemas.openxmlformats.org/officeDocument/2006/relationships/hyperlink" Target="https://connect.isti.ir/" TargetMode="External"/><Relationship Id="rId850" Type="http://schemas.openxmlformats.org/officeDocument/2006/relationships/hyperlink" Target="http://isiri.gov.ir/portal/home/?140306/%DA%AF%D8%B2%D8%A7%D8%B1%D8%B4%D9%87%D8%A7%DB%8C-%D8%B3%D8%A7%D9%84%D8%A7%D9%86%D9%87" TargetMode="External"/><Relationship Id="rId892" Type="http://schemas.openxmlformats.org/officeDocument/2006/relationships/hyperlink" Target="http://isti.ir/%DA%AF%D8%B2%D8%A7%D8%B1%D8%B4%20%D8%B9%D9%85%D9%84%DA%A9%D8%B1%D8%AF%20%D9%86%D9%88%D8%A2%D9%88%D8%B1%DB%8C" TargetMode="External"/><Relationship Id="rId906" Type="http://schemas.openxmlformats.org/officeDocument/2006/relationships/hyperlink" Target="https://ipo.ir/%D8%A2%D9%85%D8%A7%D8%B1-%D8%B3%D8%A7%D9%84%DB%8C%D8%A7%D9%86%D9%87" TargetMode="External"/><Relationship Id="rId948" Type="http://schemas.openxmlformats.org/officeDocument/2006/relationships/hyperlink" Target="http://csdeo.ir/" TargetMode="External"/><Relationship Id="rId1133" Type="http://schemas.openxmlformats.org/officeDocument/2006/relationships/hyperlink" Target="http://jad.mop.ir/" TargetMode="External"/><Relationship Id="rId35" Type="http://schemas.openxmlformats.org/officeDocument/2006/relationships/hyperlink" Target="https://www.tic.ir/" TargetMode="External"/><Relationship Id="rId77" Type="http://schemas.openxmlformats.org/officeDocument/2006/relationships/hyperlink" Target="https://www.pmo.ir/" TargetMode="External"/><Relationship Id="rId100" Type="http://schemas.openxmlformats.org/officeDocument/2006/relationships/hyperlink" Target="http://www.ecommerce.gov.ir/" TargetMode="External"/><Relationship Id="rId282" Type="http://schemas.openxmlformats.org/officeDocument/2006/relationships/hyperlink" Target="https://shafaf.ito.gov.ir/people" TargetMode="External"/><Relationship Id="rId338" Type="http://schemas.openxmlformats.org/officeDocument/2006/relationships/hyperlink" Target="https://www.ncc.gov.ir/orgchart.html" TargetMode="External"/><Relationship Id="rId503" Type="http://schemas.openxmlformats.org/officeDocument/2006/relationships/hyperlink" Target="https://www.ict.gov.ir/fa/bishtar/monaghese" TargetMode="External"/><Relationship Id="rId545" Type="http://schemas.openxmlformats.org/officeDocument/2006/relationships/hyperlink" Target="https://www.rmto.ir/fa/page/110092-AuctinsAndTender.html" TargetMode="External"/><Relationship Id="rId587" Type="http://schemas.openxmlformats.org/officeDocument/2006/relationships/hyperlink" Target="https://ncc.gov.ir/fa/moarefi/4098/%D9%85%D9%86%D8%A7%D9%82%D8%B5%D8%A7%D8%AA" TargetMode="External"/><Relationship Id="rId710" Type="http://schemas.openxmlformats.org/officeDocument/2006/relationships/hyperlink" Target="https://nlho.ir/page-main/fa/0/form/pId385" TargetMode="External"/><Relationship Id="rId752" Type="http://schemas.openxmlformats.org/officeDocument/2006/relationships/hyperlink" Target="http://www.agri-peri.ac.ir/page-Main/Fa/0/descList-dorsaetoolsereport/252-G226" TargetMode="External"/><Relationship Id="rId808" Type="http://schemas.openxmlformats.org/officeDocument/2006/relationships/hyperlink" Target="https://www.nrisp.ac.ir/fa/daneshgar_magazine" TargetMode="External"/><Relationship Id="rId1175" Type="http://schemas.openxmlformats.org/officeDocument/2006/relationships/vmlDrawing" Target="../drawings/vmlDrawing1.vml"/><Relationship Id="rId8" Type="http://schemas.openxmlformats.org/officeDocument/2006/relationships/hyperlink" Target="https://www.mrud.ir/" TargetMode="External"/><Relationship Id="rId142" Type="http://schemas.openxmlformats.org/officeDocument/2006/relationships/hyperlink" Target="https://www.inif.ir/" TargetMode="External"/><Relationship Id="rId184" Type="http://schemas.openxmlformats.org/officeDocument/2006/relationships/hyperlink" Target="https://audit.org.ir/WFrmCommitteeComment.aspx" TargetMode="External"/><Relationship Id="rId391" Type="http://schemas.openxmlformats.org/officeDocument/2006/relationships/hyperlink" Target="https://www.barnamehrizi.post.ir/fa-IR/barnamehrizi.post/25033/page/%D8%A8%D8%B1%D9%86%D8%A7%D9%85%D9%87-%D8%B1%D8%A7%D9%87%D8%A8%D8%B1%D8%AF%DB%8C-%D8%B4%D8%B1%DA%A9%D8%AA-%D9%BE%D8%B3%D8%AA" TargetMode="External"/><Relationship Id="rId405" Type="http://schemas.openxmlformats.org/officeDocument/2006/relationships/hyperlink" Target="https://www.ashayer.ir/index.aspx?fkeyid=&amp;siteid=1&amp;pageid=148" TargetMode="External"/><Relationship Id="rId447" Type="http://schemas.openxmlformats.org/officeDocument/2006/relationships/hyperlink" Target="https://shafaf.medu.ir/portal/home.php?school_code=1000033190&amp;block=school_dpage&amp;pageid=193885" TargetMode="External"/><Relationship Id="rId612" Type="http://schemas.openxmlformats.org/officeDocument/2006/relationships/hyperlink" Target="http://http/pi.irantvto.ir/index.aspx?fkeyid=&amp;siteid=84&amp;pageid=9393" TargetMode="External"/><Relationship Id="rId794" Type="http://schemas.openxmlformats.org/officeDocument/2006/relationships/hyperlink" Target="https://www.maj.ir/Index.aspx?page_=form&amp;lang=1&amp;sub=0&amp;tempname=Main&amp;codel=19167&amp;referrer=link&amp;BlockName=tool_link_sample_main_block18" TargetMode="External"/><Relationship Id="rId1035" Type="http://schemas.openxmlformats.org/officeDocument/2006/relationships/hyperlink" Target="https://agrieng.org/%D9%82%D9%88%D8%A7%D9%86%DB%8C%D9%86-%D9%88-%D9%85%D9%82%D8%B1%D8%B1%D8%A7%D8%AA-%D8%A8%D8%A7%D9%84%D8%A7-%D8%AF%D8%B3%D8%AA%DB%8C" TargetMode="External"/><Relationship Id="rId1077" Type="http://schemas.openxmlformats.org/officeDocument/2006/relationships/hyperlink" Target="http://msy.gov.ir/web_directory/50642-%D8%AE%D8%AF%D9%85%D8%A7%D8%AA-%D9%81%D8%B1%D8%A2%DB%8C%D9%86%D8%AF%D9%87%D8%A7%DB%8C-%D8%B3%D8%A7%D8%B2%D9%85%D8%A7%D9%86%DB%8C.html" TargetMode="External"/><Relationship Id="rId251" Type="http://schemas.openxmlformats.org/officeDocument/2006/relationships/hyperlink" Target="https://www.nioc.ir/portal/home/?generaltext/97296/96775/98283/" TargetMode="External"/><Relationship Id="rId489" Type="http://schemas.openxmlformats.org/officeDocument/2006/relationships/hyperlink" Target="http://shafaf.behzisti.ir/contracts/0" TargetMode="External"/><Relationship Id="rId654" Type="http://schemas.openxmlformats.org/officeDocument/2006/relationships/hyperlink" Target="http://shafaf.behzisti.ir/buildings" TargetMode="External"/><Relationship Id="rId696" Type="http://schemas.openxmlformats.org/officeDocument/2006/relationships/hyperlink" Target="http://oerp.ir/pajoohesh-list" TargetMode="External"/><Relationship Id="rId861" Type="http://schemas.openxmlformats.org/officeDocument/2006/relationships/hyperlink" Target="http://fa.pasteur.ac.ir/%DA%AF%D8%B2%D8%A7%D8%B1%D8%B4%20%D8%B9%D9%85%D9%84%DA%A9%D8%B1%D8%AF%20%D8%A7%D9%86%D8%B3%D8%AA%DB%8C%D8%AA%D9%88" TargetMode="External"/><Relationship Id="rId917" Type="http://schemas.openxmlformats.org/officeDocument/2006/relationships/hyperlink" Target="https://www.farhang.gov.ir/fa/intro/rules" TargetMode="External"/><Relationship Id="rId959" Type="http://schemas.openxmlformats.org/officeDocument/2006/relationships/hyperlink" Target="https://www.ashayer.ir/" TargetMode="External"/><Relationship Id="rId1102" Type="http://schemas.openxmlformats.org/officeDocument/2006/relationships/hyperlink" Target="https://www.irica.ir/general_content/77127/77127.htm" TargetMode="External"/><Relationship Id="rId46" Type="http://schemas.openxmlformats.org/officeDocument/2006/relationships/hyperlink" Target="https://investiniran.ir/fa-ir/" TargetMode="External"/><Relationship Id="rId293" Type="http://schemas.openxmlformats.org/officeDocument/2006/relationships/hyperlink" Target="https://ppo.ir/fa-IR/DouranPortal/4994/page/%D8%B1%DB%8C%D8%A7%D8%B3%D8%AA-%D8%B3%D8%A7%D8%B2%D9%85%D8%A7%D9%86" TargetMode="External"/><Relationship Id="rId307" Type="http://schemas.openxmlformats.org/officeDocument/2006/relationships/hyperlink" Target="http://www.airdfh.ir/fa/aboutus/management/boardofdirector-%d8%a7%d8%b9%d8%b6%d8%a7%db%8c-%d9%87%db%8c%d8%a6%d8%aa-%d9%85%d8%af%db%8c%d8%b1%d9%87" TargetMode="External"/><Relationship Id="rId349" Type="http://schemas.openxmlformats.org/officeDocument/2006/relationships/hyperlink" Target="https://www.saorg.ir/%D8%AA%D9%85%D8%A7%D8%B3-%D8%A8%D8%A7-%D9%85%D8%A7/%D9%85%D8%AF%DB%8C%D8%B1%D8%A7%D9%86" TargetMode="External"/><Relationship Id="rId514" Type="http://schemas.openxmlformats.org/officeDocument/2006/relationships/hyperlink" Target="https://www.ncc.gov.ir/vfrf8rg.7w6dgii7wipl8f5diw.z65zp78a.igriw.html" TargetMode="External"/><Relationship Id="rId556" Type="http://schemas.openxmlformats.org/officeDocument/2006/relationships/hyperlink" Target="https://cppo.mimt.gov.ir/fa/page/104249.html" TargetMode="External"/><Relationship Id="rId721" Type="http://schemas.openxmlformats.org/officeDocument/2006/relationships/hyperlink" Target="http://samt.ac.ir/fa/page/30/%D9%87%D9%85%DA%A9%D8%A7%D8%B1%DB%8C-%D8%AF%D8%B1-%D8%AA%D8%A3%D9%84%DB%8C%D9%81-%D9%88-%D8%AA%D8%B1%D8%AC%D9%85%D9%87-%DA%A9%D8%AA%D8%A7%D8%A8" TargetMode="External"/><Relationship Id="rId763" Type="http://schemas.openxmlformats.org/officeDocument/2006/relationships/hyperlink" Target="https://laoi.ir/page-main/fa/0/list-download/01037-G5/link4" TargetMode="External"/><Relationship Id="rId1144" Type="http://schemas.openxmlformats.org/officeDocument/2006/relationships/hyperlink" Target="https://irost.org/omana/?q=circular-momayeze" TargetMode="External"/><Relationship Id="rId88" Type="http://schemas.openxmlformats.org/officeDocument/2006/relationships/hyperlink" Target="https://www.cdtic.ir/" TargetMode="External"/><Relationship Id="rId111" Type="http://schemas.openxmlformats.org/officeDocument/2006/relationships/hyperlink" Target="https://www.oghaf.ir/" TargetMode="External"/><Relationship Id="rId153" Type="http://schemas.openxmlformats.org/officeDocument/2006/relationships/hyperlink" Target="https://www.mrud.ir/%D9%86%DB%8C%D8%B1%D9%88%DB%8C-%D8%A7%D9%86%D8%B3%D8%A7%D9%86%DB%8C" TargetMode="External"/><Relationship Id="rId195" Type="http://schemas.openxmlformats.org/officeDocument/2006/relationships/hyperlink" Target="https://srd.behdasht.gov.ir/%D8%B1%D8%A6%DB%8C%D8%B3-%D8%B5%D9%86%D8%AF%D9%88%D9%82" TargetMode="External"/><Relationship Id="rId209" Type="http://schemas.openxmlformats.org/officeDocument/2006/relationships/hyperlink" Target="https://www.iranslal.com/index.php/fa/pages/2017-03-14-07-07-53/2017-03-14-07-08-52.html" TargetMode="External"/><Relationship Id="rId360" Type="http://schemas.openxmlformats.org/officeDocument/2006/relationships/hyperlink" Target="https://icofc.ir/page/organizationchart" TargetMode="External"/><Relationship Id="rId416" Type="http://schemas.openxmlformats.org/officeDocument/2006/relationships/hyperlink" Target="https://irphe.ac.ir/content/816/%D9%86%D8%B3%D8%AE%D9%87%E2%80%8C%D9%87%D8%A7%DB%8C-%D8%A8%D8%B1%D9%86%D8%A7%D9%85%D9%87-%D8%B1%D8%A7%D9%87%D8%A8%D8%B1%D8%AF%DB%8C" TargetMode="External"/><Relationship Id="rId598" Type="http://schemas.openxmlformats.org/officeDocument/2006/relationships/hyperlink" Target="https://shafaf.medu.ir/portal/home.php?school_code=1000033190&amp;block=school_dpage&amp;pageid=193882" TargetMode="External"/><Relationship Id="rId819" Type="http://schemas.openxmlformats.org/officeDocument/2006/relationships/hyperlink" Target="https://niordc.ir/index.aspx?fkeyid=&amp;siteid=78&amp;pageid=1968" TargetMode="External"/><Relationship Id="rId970" Type="http://schemas.openxmlformats.org/officeDocument/2006/relationships/hyperlink" Target="https://www.pmo.ir/fa/laws/maritimelaws" TargetMode="External"/><Relationship Id="rId1004" Type="http://schemas.openxmlformats.org/officeDocument/2006/relationships/hyperlink" Target="https://shafaf.mefa.ir/fa-IR/shafaf.mefa/14013/page/5-%D9%82%D9%88%D8%A7%D9%86%DB%8C%D9%86" TargetMode="External"/><Relationship Id="rId1046" Type="http://schemas.openxmlformats.org/officeDocument/2006/relationships/hyperlink" Target="https://sso.farhang.gov.ir/" TargetMode="External"/><Relationship Id="rId220" Type="http://schemas.openxmlformats.org/officeDocument/2006/relationships/hyperlink" Target="https://www.ikac.ir/corporate/%D8%AF%D8%B1%D8%A8%D8%A7%D8%B1%D9%87/%D8%AF%D8%B1%D8%A8%D8%A7%D8%B1%D9%87-%D9%85%D8%A7/%D9%85%D8%B9%D8%B1%D9%81%DB%8C-%D9%85%D8%AF%DB%8C%D8%B1%D8%A7%D9%86" TargetMode="External"/><Relationship Id="rId458" Type="http://schemas.openxmlformats.org/officeDocument/2006/relationships/hyperlink" Target="http://p.csdeo.ir/%D8%A7%D8%AF%D8%A7%D8%B1%D9%87-%D8%A8%D9%88%D8%AF%D8%AC%D9%87-" TargetMode="External"/><Relationship Id="rId623" Type="http://schemas.openxmlformats.org/officeDocument/2006/relationships/hyperlink" Target="https://isipo.ir/index.jsp?fkeyid=&amp;siteid=1&amp;pageid=387" TargetMode="External"/><Relationship Id="rId665" Type="http://schemas.openxmlformats.org/officeDocument/2006/relationships/hyperlink" Target="https://shafaf.mefa.ir/fa-IR/shafaf.mefa/13980/page/%D8%B5%D9%81%D8%AD%D9%87-%D8%A7%D8%B5%D9%84%D9%8A" TargetMode="External"/><Relationship Id="rId830" Type="http://schemas.openxmlformats.org/officeDocument/2006/relationships/hyperlink" Target="https://isrc.ac.ir/fa/%D9%85%D8%AD%D8%B5%D9%88%D9%84%D8%A7%D8%AA-%D9%88-%D8%AE%D8%AF%D9%85%D8%A7%D8%AA/Research-Priorities/%D8%AF%D8%B3%D8%AA%D8%A7%D9%88%D8%B1%D8%AF%D9%87%D8%A7%DB%8C-%D9%BE%DA%98%D9%88%D9%87%D8%B4%DB%8C" TargetMode="External"/><Relationship Id="rId872" Type="http://schemas.openxmlformats.org/officeDocument/2006/relationships/hyperlink" Target="https://udrc.ir/%D8%AF%D8%B1%D8%A8%D8%A7%D8%B1%D9%87-%D8%B4%D8%B1%DA%A9%D8%AA/%DA%AF%D8%B2%D8%A7%D8%B1%D8%B4-%D8%B9%D9%85%D9%84%DA%A9%D8%B1%D8%AF-%D8%B4%D8%B1%DA%A9%D8%AA" TargetMode="External"/><Relationship Id="rId928" Type="http://schemas.openxmlformats.org/officeDocument/2006/relationships/hyperlink" Target="http://isiri.gov.ir/portal/home/?147258/%D9%85%D8%B9%D8%B1%D9%81%DB%8C" TargetMode="External"/><Relationship Id="rId1088" Type="http://schemas.openxmlformats.org/officeDocument/2006/relationships/hyperlink" Target="https://niordc.ir/index.aspx?fkeyid=&amp;siteid=78&amp;pageid=2555" TargetMode="External"/><Relationship Id="rId15" Type="http://schemas.openxmlformats.org/officeDocument/2006/relationships/hyperlink" Target="http://msy.gov.ir/" TargetMode="External"/><Relationship Id="rId57" Type="http://schemas.openxmlformats.org/officeDocument/2006/relationships/hyperlink" Target="https://www.115.ir/" TargetMode="External"/><Relationship Id="rId262" Type="http://schemas.openxmlformats.org/officeDocument/2006/relationships/hyperlink" Target="https://www.igmc.ir/About-Us/Deputies-Managers-intro" TargetMode="External"/><Relationship Id="rId318" Type="http://schemas.openxmlformats.org/officeDocument/2006/relationships/hyperlink" Target="https://www.pogc.ir/Default.aspx?tabid=810" TargetMode="External"/><Relationship Id="rId525" Type="http://schemas.openxmlformats.org/officeDocument/2006/relationships/hyperlink" Target="https://ipo.ir/%D9%85%D9%86%D8%A7%D9%82%D8%B5%D8%A7%D8%AA" TargetMode="External"/><Relationship Id="rId567" Type="http://schemas.openxmlformats.org/officeDocument/2006/relationships/hyperlink" Target="http://www.nioec.ir/Pages/Advertising.aspx" TargetMode="External"/><Relationship Id="rId732" Type="http://schemas.openxmlformats.org/officeDocument/2006/relationships/hyperlink" Target="https://rtd.nioc.ir/portal/home/?generaltext/89890/89896/89309/%D9%BE%D8%B1%D9%88%DA%98%D9%87-%D9%87%D8%A7" TargetMode="External"/><Relationship Id="rId1113" Type="http://schemas.openxmlformats.org/officeDocument/2006/relationships/hyperlink" Target="https://www.ppo.ir/fa-IR/DouranPortal/4933/news/view/14785/3336/Staging/%D9%81%D8%B1%D8%A2%DB%8C%D9%86%D8%AF-%D8%A7%D8%B3%D8%AA%D8%AE%D8%AF%D8%A7%D9%85" TargetMode="External"/><Relationship Id="rId1155" Type="http://schemas.openxmlformats.org/officeDocument/2006/relationships/hyperlink" Target="https://shafaf.ict.gov.ir/fa/meeting" TargetMode="External"/><Relationship Id="rId99" Type="http://schemas.openxmlformats.org/officeDocument/2006/relationships/hyperlink" Target="https://egfi.ir/" TargetMode="External"/><Relationship Id="rId122" Type="http://schemas.openxmlformats.org/officeDocument/2006/relationships/hyperlink" Target="http://www.nioec.ir/" TargetMode="External"/><Relationship Id="rId164" Type="http://schemas.openxmlformats.org/officeDocument/2006/relationships/hyperlink" Target="https://www.smtc.ac.ir/632" TargetMode="External"/><Relationship Id="rId371" Type="http://schemas.openxmlformats.org/officeDocument/2006/relationships/hyperlink" Target="https://www.nigc.ir/index.aspx?siteid=1&amp;&amp;siteid=1&amp;pageid=163" TargetMode="External"/><Relationship Id="rId774" Type="http://schemas.openxmlformats.org/officeDocument/2006/relationships/hyperlink" Target="https://irost.org/journal-papers" TargetMode="External"/><Relationship Id="rId981" Type="http://schemas.openxmlformats.org/officeDocument/2006/relationships/hyperlink" Target="https://gsi.ir/fa/regulation/category/1/%D8%B3%D8%B1%D8%A7%D8%B3%D8%B1%D9%89" TargetMode="External"/><Relationship Id="rId1015" Type="http://schemas.openxmlformats.org/officeDocument/2006/relationships/hyperlink" Target="https://www.ibto.ir/index.jsp?siteid=1&amp;fkeyid=&amp;siteid=1&amp;pageid=2787" TargetMode="External"/><Relationship Id="rId1057" Type="http://schemas.openxmlformats.org/officeDocument/2006/relationships/hyperlink" Target="http://shafaf.irantvto.ir/index.aspx?&amp;siteid=166&amp;pageid=10798" TargetMode="External"/><Relationship Id="rId427" Type="http://schemas.openxmlformats.org/officeDocument/2006/relationships/hyperlink" Target="https://qmc.post.ir/fa-IR/qmc.post/23446/page/%D9%85%D8%B1%DA%A9%D8%B2-%D8%AF%D8%A7%D9%86%D8%B4" TargetMode="External"/><Relationship Id="rId469" Type="http://schemas.openxmlformats.org/officeDocument/2006/relationships/hyperlink" Target="https://www.nww.ir/majame?folderId=1656&amp;view=gridview&amp;pageSize=10" TargetMode="External"/><Relationship Id="rId634" Type="http://schemas.openxmlformats.org/officeDocument/2006/relationships/hyperlink" Target="https://www.nipc.ir/index.aspx?fkeyid=&amp;siteid=114&amp;pageid=4936" TargetMode="External"/><Relationship Id="rId676" Type="http://schemas.openxmlformats.org/officeDocument/2006/relationships/hyperlink" Target="https://www.npo.gov.ir/research" TargetMode="External"/><Relationship Id="rId841" Type="http://schemas.openxmlformats.org/officeDocument/2006/relationships/hyperlink" Target="https://shafaf.mcls.gov.ir/InfoBarname6.pdf" TargetMode="External"/><Relationship Id="rId883" Type="http://schemas.openxmlformats.org/officeDocument/2006/relationships/hyperlink" Target="https://niordc.ir/index.aspx?fkeyid=&amp;siteid=78&amp;pageid=3060" TargetMode="External"/><Relationship Id="rId1099" Type="http://schemas.openxmlformats.org/officeDocument/2006/relationships/hyperlink" Target="https://isrc.ac.ir/fa/%D8%B5%D9%81%D8%AD%D9%87-%D9%86%D8%AE%D8%B3%D8%AA/%D9%85%DB%8C%D8%B2-%D8%AE%D8%AF%D9%85%D8%AA/%D8%A7%D9%85%D8%B1%DB%8C%D9%87" TargetMode="External"/><Relationship Id="rId26" Type="http://schemas.openxmlformats.org/officeDocument/2006/relationships/hyperlink" Target="https://www.bmn.ir/" TargetMode="External"/><Relationship Id="rId231" Type="http://schemas.openxmlformats.org/officeDocument/2006/relationships/hyperlink" Target="http://www.airdfh.ir/fa/aboutus/management/managers-%d8%ad%d9%88%d8%b2%d9%87-%d9%85%d8%af%db%8c%d8%b1%d8%b9%d8%a7%d9%85%d9%84" TargetMode="External"/><Relationship Id="rId273" Type="http://schemas.openxmlformats.org/officeDocument/2006/relationships/hyperlink" Target="https://moe.gov.ir/Contact-Us/%D9%85%D8%B9%D8%A7%D9%88%D9%86%D9%8A%D9%86-%D9%88%D8%B2%D9%8A%D8%B1-%D9%86%D9%8A%D8%B1%D9%88" TargetMode="External"/><Relationship Id="rId329" Type="http://schemas.openxmlformats.org/officeDocument/2006/relationships/hyperlink" Target="http://www.iooc.co.ir/Management/DirectorSingle/2028/%d9%85%d8%b9%d8%a7%d9%88%d9%86-%d9%85%d8%af%db%8c%d8%b1%d8%b9%d8%a7%d9%85%d9%84" TargetMode="External"/><Relationship Id="rId480" Type="http://schemas.openxmlformats.org/officeDocument/2006/relationships/hyperlink" Target="https://shafaf.mcls.gov.ir/" TargetMode="External"/><Relationship Id="rId536" Type="http://schemas.openxmlformats.org/officeDocument/2006/relationships/hyperlink" Target="https://ppo.ir/fa-IR/DouranPortal/1/page/%D8%B5%D9%81%D8%AD%D9%87-%D8%A7%D8%B5%D9%84%DB%8C" TargetMode="External"/><Relationship Id="rId701" Type="http://schemas.openxmlformats.org/officeDocument/2006/relationships/hyperlink" Target="http://shafaf.behzisti.ir/research" TargetMode="External"/><Relationship Id="rId939" Type="http://schemas.openxmlformats.org/officeDocument/2006/relationships/hyperlink" Target="https://qmc.post.ir/fa-IR/qmc.post/4413/page/%D8%B5%D9%81%D8%AD%D9%87-%D8%A7%D8%B5%D9%84%D9%8A" TargetMode="External"/><Relationship Id="rId1124" Type="http://schemas.openxmlformats.org/officeDocument/2006/relationships/hyperlink" Target="https://niordc.ir/index.aspx?fkeyid=&amp;siteid=78&amp;pageid=2555" TargetMode="External"/><Relationship Id="rId1166" Type="http://schemas.openxmlformats.org/officeDocument/2006/relationships/hyperlink" Target="https://researchbase.pasteur.ac.ir/webreclist/view.action?webreclist_code=16300" TargetMode="External"/><Relationship Id="rId68" Type="http://schemas.openxmlformats.org/officeDocument/2006/relationships/hyperlink" Target="https://ivo.ir/" TargetMode="External"/><Relationship Id="rId133" Type="http://schemas.openxmlformats.org/officeDocument/2006/relationships/hyperlink" Target="https://icofc.ir/" TargetMode="External"/><Relationship Id="rId175" Type="http://schemas.openxmlformats.org/officeDocument/2006/relationships/hyperlink" Target="https://www.payamaviation.ir/fa-IR/DouranPortal/4919/page/%D8%A2%D8%B4%D9%86%D8%A7%DB%8C%DB%8C-%D8%A8%D8%A7-%D9%85%D8%AF%DB%8C%D8%B1%D8%A7%D9%86" TargetMode="External"/><Relationship Id="rId340" Type="http://schemas.openxmlformats.org/officeDocument/2006/relationships/hyperlink" Target="https://postbank.ir/web/guest/staff-managers" TargetMode="External"/><Relationship Id="rId578" Type="http://schemas.openxmlformats.org/officeDocument/2006/relationships/hyperlink" Target="https://icofc.ir/page/Tenders" TargetMode="External"/><Relationship Id="rId743" Type="http://schemas.openxmlformats.org/officeDocument/2006/relationships/hyperlink" Target="https://www.nww.ir/news-articles" TargetMode="External"/><Relationship Id="rId785" Type="http://schemas.openxmlformats.org/officeDocument/2006/relationships/hyperlink" Target="https://www.nigceng.ir/research/default.aspx" TargetMode="External"/><Relationship Id="rId950" Type="http://schemas.openxmlformats.org/officeDocument/2006/relationships/hyperlink" Target="https://kpf.ir/%D9%82%D9%88%D8%A7%D9%86%DB%8C%D9%86-%D9%88-%D8%AF%D8%B3%D8%AA%D9%88%D8%B1%D8%A7%D9%84%D8%B9%D9%85%D9%84-%D9%87%D8%A7" TargetMode="External"/><Relationship Id="rId992" Type="http://schemas.openxmlformats.org/officeDocument/2006/relationships/hyperlink" Target="https://ndmo.ir/TopMenu/%D9%82%D9%88%D8%A7%D9%86%DB%8C%D9%86-%D9%88-%D9%85%D9%82%D8%B1%D8%B1%D8%A7%D8%AA" TargetMode="External"/><Relationship Id="rId1026" Type="http://schemas.openxmlformats.org/officeDocument/2006/relationships/hyperlink" Target="https://imo.org.ir/modules/showframework.aspx?ReportID=2&amp;Key_1=10&amp;key_3=%D8%AF%D8%B3%D8%AA%D9%88%D8%B1%D8%A7%D9%84%D8%B9%D9%85%D9%84%20%D9%88%20%D8%A8%D8%AE%D8%B4%D9%86%D8%A7%D9%85%D9%87%20%D9%87%D8%A7&amp;frameworkpagetype=sec&amp;relfacilityid=66" TargetMode="External"/><Relationship Id="rId200" Type="http://schemas.openxmlformats.org/officeDocument/2006/relationships/hyperlink" Target="https://www.laoi.ir/page-main/fa/0/form/pId59" TargetMode="External"/><Relationship Id="rId382" Type="http://schemas.openxmlformats.org/officeDocument/2006/relationships/hyperlink" Target="https://moe.gov.ir/%D9%88%D8%B2%D8%A7%D8%B1%D8%AA-%D9%86%D9%8A%D8%B1%D9%88/%DA%86%D8%B4%D9%85-%D8%A7%D9%86%D8%AF%D8%A7%D8%B2" TargetMode="External"/><Relationship Id="rId438" Type="http://schemas.openxmlformats.org/officeDocument/2006/relationships/hyperlink" Target="https://shafaf.postbank.ir/documents/174658/714094/Open+Banking.pdf/0a3ddc10-d43f-001a-3867-81261e5afd87?t=1622809812443&amp;download=true" TargetMode="External"/><Relationship Id="rId603" Type="http://schemas.openxmlformats.org/officeDocument/2006/relationships/hyperlink" Target="https://www.smtc.ac.ir/search?p_p_id=77&amp;p_p_lifecycle=0&amp;p_p_state=normal&amp;p_p_mode=view&amp;p_p_col_id=column-1&amp;p_p_col_count=4&amp;_77_struts_action=%2Fjournal_content_search%2Fsearch&amp;_77_showListed=true" TargetMode="External"/><Relationship Id="rId645" Type="http://schemas.openxmlformats.org/officeDocument/2006/relationships/hyperlink" Target="https://shafaf.mop.ir/portal/home/?generaltext/387924/387947/387950/%D8%AF%D8%A7%D8%B1%D8%A7%DB%8C%DB%8C-%D9%87%D8%A7" TargetMode="External"/><Relationship Id="rId687" Type="http://schemas.openxmlformats.org/officeDocument/2006/relationships/hyperlink" Target="https://ito.gov.ir/fa/category/1123" TargetMode="External"/><Relationship Id="rId810" Type="http://schemas.openxmlformats.org/officeDocument/2006/relationships/hyperlink" Target="https://irandoc.ac.ir/about/fast-facts" TargetMode="External"/><Relationship Id="rId852" Type="http://schemas.openxmlformats.org/officeDocument/2006/relationships/hyperlink" Target="https://shafaf.ito.gov.ir/budget/index" TargetMode="External"/><Relationship Id="rId908" Type="http://schemas.openxmlformats.org/officeDocument/2006/relationships/hyperlink" Target="https://www.ict.gov.ir/fa/maintopmenu/law" TargetMode="External"/><Relationship Id="rId1068" Type="http://schemas.openxmlformats.org/officeDocument/2006/relationships/hyperlink" Target="http://www.ecommerce.gov.ir/page/%D9%85%DB%8C%D8%B2_%D8%AE%D8%AF%D9%85%D8%AA_%D8%A7%D9%84%DA%A9%D8%AA%D8%B1%D9%88%D9%86%DB%8C%DA%A9%DB%8C" TargetMode="External"/><Relationship Id="rId242" Type="http://schemas.openxmlformats.org/officeDocument/2006/relationships/hyperlink" Target="https://www.oghaf.ir/managercontact/" TargetMode="External"/><Relationship Id="rId284" Type="http://schemas.openxmlformats.org/officeDocument/2006/relationships/hyperlink" Target="https://www.postbank.ir/web/guest/deputies" TargetMode="External"/><Relationship Id="rId491" Type="http://schemas.openxmlformats.org/officeDocument/2006/relationships/hyperlink" Target="https://www.ppo.ir/fa-IR/DouranPortal/1/page/%D8%B5%D9%81%D8%AD%D9%87-%D8%A7%D8%B5%D9%84%DB%8C" TargetMode="External"/><Relationship Id="rId505" Type="http://schemas.openxmlformats.org/officeDocument/2006/relationships/hyperlink" Target="https://shafaf.medu.ir/portal/home.php?school_code=1000033190&amp;block=school_dpage&amp;pageid=193883" TargetMode="External"/><Relationship Id="rId712" Type="http://schemas.openxmlformats.org/officeDocument/2006/relationships/hyperlink" Target="https://www.ntdc.ir/%D9%82%D9%88%D8%A7%D9%86%DB%8C%D9%86-%D9%88-%D9%85%D9%82%D8%B1%D8%B1%D8%A7%D8%AA/%D9%BE%DA%98%D9%88%D9%87%D8%B4" TargetMode="External"/><Relationship Id="rId894" Type="http://schemas.openxmlformats.org/officeDocument/2006/relationships/hyperlink" Target="https://shafaf.postbank.ir/documents/174658/714098/%D9%85%D8%AC%D9%85%D8%B9+1398.pdf/67000a69-8a4d-171c-72d6-bbbbf0a67df1?t=1622808276959&amp;download=true" TargetMode="External"/><Relationship Id="rId1135" Type="http://schemas.openxmlformats.org/officeDocument/2006/relationships/hyperlink" Target="https://estekhdam.karmandiran.ir/" TargetMode="External"/><Relationship Id="rId37" Type="http://schemas.openxmlformats.org/officeDocument/2006/relationships/hyperlink" Target="https://isrc.ac.ir/" TargetMode="External"/><Relationship Id="rId79" Type="http://schemas.openxmlformats.org/officeDocument/2006/relationships/hyperlink" Target="https://www.rai.ir/" TargetMode="External"/><Relationship Id="rId102" Type="http://schemas.openxmlformats.org/officeDocument/2006/relationships/hyperlink" Target="http://www.sanjesh.org/" TargetMode="External"/><Relationship Id="rId144" Type="http://schemas.openxmlformats.org/officeDocument/2006/relationships/hyperlink" Target="https://www.cbi.ir/" TargetMode="External"/><Relationship Id="rId547" Type="http://schemas.openxmlformats.org/officeDocument/2006/relationships/hyperlink" Target="https://nlho.ir/" TargetMode="External"/><Relationship Id="rId589" Type="http://schemas.openxmlformats.org/officeDocument/2006/relationships/hyperlink" Target="https://www.cspf.ir/transparency/%d9%82%d8%b1%d8%a7%d8%b1%d8%af%d8%a7%d8%af%d8%8c-%d9%85%d8%b2%d8%a7%db%8c%d8%af%d9%87-%d9%88-%d9%85%d9%86%d8%a7%d9%82%d8%b5%d9%87/" TargetMode="External"/><Relationship Id="rId754" Type="http://schemas.openxmlformats.org/officeDocument/2006/relationships/hyperlink" Target="http://pajouhesh.nlai.ir/Pages/Priorities.aspx" TargetMode="External"/><Relationship Id="rId796" Type="http://schemas.openxmlformats.org/officeDocument/2006/relationships/hyperlink" Target="http://isti.ir/%D9%81%D8%B1%D8%A7%D8%AE%D9%88%D8%A7%D9%86" TargetMode="External"/><Relationship Id="rId961" Type="http://schemas.openxmlformats.org/officeDocument/2006/relationships/hyperlink" Target="https://ppo.ir/fa-IR/DouranPortal/5088/page/%D9%82%D9%88%D8%A7%D9%86%DB%8C%D9%86-%D9%88-%D9%85%D9%82%D8%B1%D8%A7%D8%B1%D8%AA" TargetMode="External"/><Relationship Id="rId90" Type="http://schemas.openxmlformats.org/officeDocument/2006/relationships/hyperlink" Target="https://www.bhrc.ac.ir/" TargetMode="External"/><Relationship Id="rId186" Type="http://schemas.openxmlformats.org/officeDocument/2006/relationships/hyperlink" Target="https://ific.org.ir/Pages/Board_of_Directors.aspx" TargetMode="External"/><Relationship Id="rId351" Type="http://schemas.openxmlformats.org/officeDocument/2006/relationships/hyperlink" Target="https://www.swf.ir/images/uploadcenter_files/%D8%AF%D9%81%D8%AA%D8%B1%D8%AA%D9%84%D9%81%D9%86%D8%B1%DB%8C%D8%A7%D8%B3%D8%AA.pdf" TargetMode="External"/><Relationship Id="rId393" Type="http://schemas.openxmlformats.org/officeDocument/2006/relationships/hyperlink" Target="https://shafaf.postbank.ir/documents/174658/714304/%DA%A9%D8%AA%D8%A7%D8%A8+%D8%A7%D9%87%D8%AF%D8%A7%D9%81+%DA%A9%D9%85%DB%8C.pdf/7bf9feb5-c981-db8d-1e16-813adc3ce336?t=1622809095336&amp;download=true" TargetMode="External"/><Relationship Id="rId407" Type="http://schemas.openxmlformats.org/officeDocument/2006/relationships/hyperlink" Target="https://www.cao.ir/action-plan" TargetMode="External"/><Relationship Id="rId449" Type="http://schemas.openxmlformats.org/officeDocument/2006/relationships/hyperlink" Target="https://cfoia.farhang.gov.ir/" TargetMode="External"/><Relationship Id="rId614" Type="http://schemas.openxmlformats.org/officeDocument/2006/relationships/hyperlink" Target="https://www.laoi.ir/page-main/fa/0/descList-download/453-G20" TargetMode="External"/><Relationship Id="rId656" Type="http://schemas.openxmlformats.org/officeDocument/2006/relationships/hyperlink" Target="https://laoi.ir/page-NewInformation/fa/0/form/pId463" TargetMode="External"/><Relationship Id="rId821" Type="http://schemas.openxmlformats.org/officeDocument/2006/relationships/hyperlink" Target="https://isrc.ac.ir/fa/%D9%85%D8%AD%D8%B5%D9%88%D9%84%D8%A7%D8%AA-%D9%88-%D8%AE%D8%AF%D9%85%D8%A7%D8%AA/Research-Priorities/%D9%87%D9%85%DA%A9%D8%A7%D8%B1%DB%8C-%D9%85%D8%B4%D8%AA%D8%B1%DA%A9-%D9%BE%DA%98%D9%88%D9%87%D8%B4%DB%8C" TargetMode="External"/><Relationship Id="rId863" Type="http://schemas.openxmlformats.org/officeDocument/2006/relationships/hyperlink" Target="http://evaluation.irantvto.ir/index.aspx?siteid=137" TargetMode="External"/><Relationship Id="rId1037" Type="http://schemas.openxmlformats.org/officeDocument/2006/relationships/hyperlink" Target="https://www.swf.ir/DownloadCenterGroup/3/%D8%A2%D8%A6%DB%8C%D9%86-%D9%86%D8%A7%D9%85%D9%87-%D9%87%D8%A7" TargetMode="External"/><Relationship Id="rId1079" Type="http://schemas.openxmlformats.org/officeDocument/2006/relationships/hyperlink" Target="https://laoi.ir/page-NewInformation/fa/0/form/pId457" TargetMode="External"/><Relationship Id="rId211" Type="http://schemas.openxmlformats.org/officeDocument/2006/relationships/hyperlink" Target="https://www.tazirat.gov.ir/%D9%85%D8%B9%D8%A7%D9%88%D9%86%DB%8C%D9%86-%D9%88-%D9%85%D8%AF%DB%8C%D8%B1%D8%A7%D9%86" TargetMode="External"/><Relationship Id="rId253" Type="http://schemas.openxmlformats.org/officeDocument/2006/relationships/hyperlink" Target="https://www.nisoc.ir/fa-IR/nisoc/5521/page/%D9%85%D8%B9%D8%B1%D9%81%DB%8C-%D9%85%D8%AF%D9%8A%D8%B1%D8%A7%D9%86" TargetMode="External"/><Relationship Id="rId295" Type="http://schemas.openxmlformats.org/officeDocument/2006/relationships/hyperlink" Target="https://www.irantea.org/fa/Cshow6577.aspx" TargetMode="External"/><Relationship Id="rId309" Type="http://schemas.openxmlformats.org/officeDocument/2006/relationships/hyperlink" Target="http://samt.ac.ir/fa/page/21/%D9%87%DB%8C%D8%A3%D8%AA-%D8%B1%D8%A6%DB%8C%D8%B3%D9%87" TargetMode="External"/><Relationship Id="rId460" Type="http://schemas.openxmlformats.org/officeDocument/2006/relationships/hyperlink" Target="http://115.ir/index.php/deputies/deputy-develop/financial-department" TargetMode="External"/><Relationship Id="rId516" Type="http://schemas.openxmlformats.org/officeDocument/2006/relationships/hyperlink" Target="http://www.nlai.ir/tenders-and-bidding" TargetMode="External"/><Relationship Id="rId698" Type="http://schemas.openxmlformats.org/officeDocument/2006/relationships/hyperlink" Target="https://nchir.ihio.gov.ir/" TargetMode="External"/><Relationship Id="rId919" Type="http://schemas.openxmlformats.org/officeDocument/2006/relationships/hyperlink" Target="https://www.mop.ir/portal/home/" TargetMode="External"/><Relationship Id="rId1090" Type="http://schemas.openxmlformats.org/officeDocument/2006/relationships/hyperlink" Target="http://msy.gov.ir/web_directory/101443-%D8%AF%D8%B1%DA%AF%D8%A7%D9%87-%D8%B4%D9%81%D8%A7%D9%81%DB%8C%D8%AA-%D9%88%D8%B2%D8%A7%D8%B1%D8%AA-%D9%88%D8%B1%D8%B2%D8%B4-%D8%AC%D9%88%D8%A7%D9%86%D8%A7%D9%86.html" TargetMode="External"/><Relationship Id="rId1104" Type="http://schemas.openxmlformats.org/officeDocument/2006/relationships/hyperlink" Target="https://shafaf.ihio.gov.ir/%D8%A7%D8%B3%D8%AA%D8%AE%D8%AF%D8%A7%D9%85-%D9%88-%D8%A7%D8%B1%D8%AA%D9%82%D8%A7" TargetMode="External"/><Relationship Id="rId1146" Type="http://schemas.openxmlformats.org/officeDocument/2006/relationships/hyperlink" Target="https://imo.org.ir/Modules/ShowFramework.aspx?FrameworkPageType=SEC&amp;&amp;RelFacilityId=156&amp;BlockId=1&amp;ContentId=8991" TargetMode="External"/><Relationship Id="rId48" Type="http://schemas.openxmlformats.org/officeDocument/2006/relationships/hyperlink" Target="http://iraninsurance.ir/" TargetMode="External"/><Relationship Id="rId113" Type="http://schemas.openxmlformats.org/officeDocument/2006/relationships/hyperlink" Target="https://www.haj.ir/" TargetMode="External"/><Relationship Id="rId320" Type="http://schemas.openxmlformats.org/officeDocument/2006/relationships/hyperlink" Target="https://www.nipc.ir/index.aspx?fkeyid=&amp;siteid=1&amp;pageid=4732" TargetMode="External"/><Relationship Id="rId558" Type="http://schemas.openxmlformats.org/officeDocument/2006/relationships/hyperlink" Target="https://gtc.ir/" TargetMode="External"/><Relationship Id="rId723" Type="http://schemas.openxmlformats.org/officeDocument/2006/relationships/hyperlink" Target="https://www.nrisp.ac.ir/fa/research-plans" TargetMode="External"/><Relationship Id="rId765" Type="http://schemas.openxmlformats.org/officeDocument/2006/relationships/hyperlink" Target="https://lmo.ir/index.php?module=cdk&amp;func=loadmodule&amp;system=cdk&amp;sismodule=user/content_view.php&amp;sisOp=view&amp;ctp_id=23&amp;cnt_id=86636&amp;id=1119" TargetMode="External"/><Relationship Id="rId930" Type="http://schemas.openxmlformats.org/officeDocument/2006/relationships/hyperlink" Target="http://srm.acecr.ac.ir/fa/page/336/%D9%85%D8%AC%D9%85%D9%88%D8%B9%D9%87-%D9%85%D9%82%D8%B1%D8%B1%D8%A7%D8%AA" TargetMode="External"/><Relationship Id="rId972" Type="http://schemas.openxmlformats.org/officeDocument/2006/relationships/hyperlink" Target="https://www.rai.ir/Index.aspx?tempname=regulation&amp;lang=1&amp;sub=0" TargetMode="External"/><Relationship Id="rId1006" Type="http://schemas.openxmlformats.org/officeDocument/2006/relationships/hyperlink" Target="https://www.mimt.gov.ir/fa/page/113500-%D8%AF%D8%B3%D8%AA%D9%88%D8%B1%D8%A7%D9%84%D8%B9%D9%85%D9%84%D9%87%D8%A7%DB%8C-%D8%AC%D8%A7%D8%B1%DB%8C-%D9%88%D8%B2%D8%A7%D8%B1%D8%AA.html" TargetMode="External"/><Relationship Id="rId155" Type="http://schemas.openxmlformats.org/officeDocument/2006/relationships/hyperlink" Target="https://www.farhang.gov.ir/fa/intro/vozara" TargetMode="External"/><Relationship Id="rId197" Type="http://schemas.openxmlformats.org/officeDocument/2006/relationships/hyperlink" Target="https://www.behzisti.ir/news/345/%D9%85%D8%B9%D8%B1%D9%81%DB%8C-%D9%85%D8%B3%D8%A6%D9%88%D9%84%D8%A7%D9%86-%D8%B3%D8%AA%D8%A7%D8%AF%DB%8C-%D8%B3%D8%A7%D8%B2%D9%85%D8%A7%D9%86" TargetMode="External"/><Relationship Id="rId362" Type="http://schemas.openxmlformats.org/officeDocument/2006/relationships/hyperlink" Target="https://www.tavanir.org.ir/pages/contact_managers.php" TargetMode="External"/><Relationship Id="rId418" Type="http://schemas.openxmlformats.org/officeDocument/2006/relationships/hyperlink" Target="https://www.pogc.ir/Default.aspx?tabid=69" TargetMode="External"/><Relationship Id="rId625" Type="http://schemas.openxmlformats.org/officeDocument/2006/relationships/hyperlink" Target="https://www.nrisp.ac.ir/fa/page/%D8%AA%D9%81%D8%A7%D9%87%D9%85-%D9%86%D8%A7%D9%85%D9%87-%D9%87%D8%A7" TargetMode="External"/><Relationship Id="rId832" Type="http://schemas.openxmlformats.org/officeDocument/2006/relationships/hyperlink" Target="http://lmrc.ir/%d9%be%da%98%d9%88%d9%87%d8%b4/%d8%a8%d8%a7%d9%86%da%a9-%d9%85%d9%82%d8%a7%d9%84%d8%a7%d8%aa/" TargetMode="External"/><Relationship Id="rId1048" Type="http://schemas.openxmlformats.org/officeDocument/2006/relationships/hyperlink" Target="https://www.smtc.ac.ir/520" TargetMode="External"/><Relationship Id="rId222" Type="http://schemas.openxmlformats.org/officeDocument/2006/relationships/hyperlink" Target="https://www.cdtic.ir/ManagingDirector" TargetMode="External"/><Relationship Id="rId264" Type="http://schemas.openxmlformats.org/officeDocument/2006/relationships/hyperlink" Target="https://www.nww.ir/managing-director" TargetMode="External"/><Relationship Id="rId471" Type="http://schemas.openxmlformats.org/officeDocument/2006/relationships/hyperlink" Target="http://cinema-org.ir/?p=newsdet&amp;cat=17&amp;newsid=327196" TargetMode="External"/><Relationship Id="rId667" Type="http://schemas.openxmlformats.org/officeDocument/2006/relationships/hyperlink" Target="https://research.behdasht.gov.ir/%DA%A9%D9%85%DB%8C%D8%AA%D9%87-%DA%A9%D8%B4%D9%88%D8%B1%DB%8C-%D8%AA%D8%AD%D9%82%DB%8C%D9%82%D8%A7%D8%AA-%D8%AF%D8%A7%D9%86%D8%B4%D8%AC%D9%88%DB%8C%DB%8C" TargetMode="External"/><Relationship Id="rId874" Type="http://schemas.openxmlformats.org/officeDocument/2006/relationships/hyperlink" Target="http://imidro.gov.ir/web_directory/1315-%DA%AF%D8%B2%D8%A7%D8%B1%D8%B4-%D8%B9%D9%85%D9%84%DA%A9%D8%B1%D8%AF-%D8%B3%D8%A7%D8%B2%D9%85%D8%A7%D9%86.html" TargetMode="External"/><Relationship Id="rId1115" Type="http://schemas.openxmlformats.org/officeDocument/2006/relationships/hyperlink" Target="https://lmo.ir/index.php?module=web_directory&amp;wd_id=53665&amp;sisOp=new&amp;fid=37" TargetMode="External"/><Relationship Id="rId17" Type="http://schemas.openxmlformats.org/officeDocument/2006/relationships/hyperlink" Target="https://www.maj.ir/" TargetMode="External"/><Relationship Id="rId59" Type="http://schemas.openxmlformats.org/officeDocument/2006/relationships/hyperlink" Target="http://srd.behdasht.gov.ir/" TargetMode="External"/><Relationship Id="rId124" Type="http://schemas.openxmlformats.org/officeDocument/2006/relationships/hyperlink" Target="https://igcc.ir/" TargetMode="External"/><Relationship Id="rId527" Type="http://schemas.openxmlformats.org/officeDocument/2006/relationships/hyperlink" Target="https://www.irica.ir/web_directory/349-%D9%85%D9%86%D8%A7%D9%82%D8%B5%D9%87%E2%80%8E%D9%87%D8%A7-%D9%85%D8%B2%D8%A7%DB%8C%D8%AF%D9%87%E2%80%8E%D9%87%D8%A7.html" TargetMode="External"/><Relationship Id="rId569" Type="http://schemas.openxmlformats.org/officeDocument/2006/relationships/hyperlink" Target="https://igcc.ir/global/tender.htm" TargetMode="External"/><Relationship Id="rId734" Type="http://schemas.openxmlformats.org/officeDocument/2006/relationships/hyperlink" Target="http://library.nioc.ir/portal/" TargetMode="External"/><Relationship Id="rId776" Type="http://schemas.openxmlformats.org/officeDocument/2006/relationships/hyperlink" Target="https://research.irphe.ac.ir/general/homePage.action" TargetMode="External"/><Relationship Id="rId941" Type="http://schemas.openxmlformats.org/officeDocument/2006/relationships/hyperlink" Target="https://www.itrc.ac.ir/content/%D8%A7%D8%B3%D8%A7%D8%B3%D9%86%D8%A7%D9%85%D9%87-%D9%88-%D8%A2%DB%8C%DB%8C%D9%86%E2%80%8C%D9%86%D8%A7%D9%85%D9%87%E2%80%8C%D9%87%D8%A7" TargetMode="External"/><Relationship Id="rId983" Type="http://schemas.openxmlformats.org/officeDocument/2006/relationships/hyperlink" Target="https://gtc.ir/" TargetMode="External"/><Relationship Id="rId1157" Type="http://schemas.openxmlformats.org/officeDocument/2006/relationships/hyperlink" Target="https://shafaf.medu.ir/portal/home.php?school_code=1000033190&amp;block=school_dpage&amp;pageid=199766" TargetMode="External"/><Relationship Id="rId70" Type="http://schemas.openxmlformats.org/officeDocument/2006/relationships/hyperlink" Target="https://corc.ir/" TargetMode="External"/><Relationship Id="rId166" Type="http://schemas.openxmlformats.org/officeDocument/2006/relationships/hyperlink" Target="http://isiri.gov.ir/portal/home/?142448/%D8%A7%D8%B1%D8%AA%D8%A8%D8%A7%D8%B7-%D8%A8%D8%A7-%D9%85%D8%A7" TargetMode="External"/><Relationship Id="rId331" Type="http://schemas.openxmlformats.org/officeDocument/2006/relationships/hyperlink" Target="https://www.tavanir.org.ir/pages/p13.php" TargetMode="External"/><Relationship Id="rId373" Type="http://schemas.openxmlformats.org/officeDocument/2006/relationships/hyperlink" Target="https://www.inif.ir/web/guest/deputy-of-international" TargetMode="External"/><Relationship Id="rId429" Type="http://schemas.openxmlformats.org/officeDocument/2006/relationships/hyperlink" Target="https://www.nipc.ir/index.aspx?fkeyid=&amp;siteid=114&amp;pageid=4934" TargetMode="External"/><Relationship Id="rId580" Type="http://schemas.openxmlformats.org/officeDocument/2006/relationships/hyperlink" Target="http://www.iotco.ir/fa/tenders-%d9%85%d9%86%d8%a7%d9%82%d8%b5%d9%87-%d9%88-%d9%85%d8%b2%d8%a7%db%8c%d8%af%d9%87" TargetMode="External"/><Relationship Id="rId636" Type="http://schemas.openxmlformats.org/officeDocument/2006/relationships/hyperlink" Target="https://laoi.ir/page-NewInformation/fa/0/form/pId456" TargetMode="External"/><Relationship Id="rId801" Type="http://schemas.openxmlformats.org/officeDocument/2006/relationships/hyperlink" Target="http://research.ibto.ir/" TargetMode="External"/><Relationship Id="rId1017" Type="http://schemas.openxmlformats.org/officeDocument/2006/relationships/hyperlink" Target="https://www.tamin.ir/News/Archive?catid=2&amp;bcode=LAWS&amp;type=News&amp;headercatid=223" TargetMode="External"/><Relationship Id="rId1059" Type="http://schemas.openxmlformats.org/officeDocument/2006/relationships/hyperlink" Target="https://www.cspf.ir/transparency/%d9%85%d8%ac%d9%88%d8%b2%d9%87%d8%a7%db%8c-%d8%b5%d8%a7%d8%af%d8%b1%d9%87/" TargetMode="External"/><Relationship Id="rId1" Type="http://schemas.openxmlformats.org/officeDocument/2006/relationships/hyperlink" Target="https://www.ict.gov.ir/" TargetMode="External"/><Relationship Id="rId233" Type="http://schemas.openxmlformats.org/officeDocument/2006/relationships/hyperlink" Target="http://www.ecommerce.gov.ir/page/%D8%B1%D8%A6%DB%8C%D8%B3_%D9%88_%D9%85%D8%B9%D8%A7%D9%88%D9%86%DB%8C%D9%86_%D9%85%D8%B1%DA%A9%D8%B2" TargetMode="External"/><Relationship Id="rId440" Type="http://schemas.openxmlformats.org/officeDocument/2006/relationships/hyperlink" Target="https://moi.ir/fa/%D8%A7%D8%B7%D9%84%D8%A7%D8%B9%D8%A7%D8%AA/%D8%AA%D8%A7%D8%B1%DB%8C%D8%AE%DA%86%D9%87-%D8%AA%D9%82%D8%B3%DB%8C%D9%85%D8%A7%D8%AA-%DA%A9%D8%B4%D9%88%D8%B1%DB%8C/32" TargetMode="External"/><Relationship Id="rId678" Type="http://schemas.openxmlformats.org/officeDocument/2006/relationships/hyperlink" Target="https://srtc.ac.ir/Archives-of-research-projects" TargetMode="External"/><Relationship Id="rId843" Type="http://schemas.openxmlformats.org/officeDocument/2006/relationships/hyperlink" Target="https://www.farhang.gov.ir/fa/amalkard" TargetMode="External"/><Relationship Id="rId885" Type="http://schemas.openxmlformats.org/officeDocument/2006/relationships/hyperlink" Target="https://www.inif.ir/web/guest/performance-report/" TargetMode="External"/><Relationship Id="rId1070" Type="http://schemas.openxmlformats.org/officeDocument/2006/relationships/hyperlink" Target="https://shafaf.imo.org.ir/Modules/ShowFramework.aspx?FrameworkPageType=SEC&amp;RelFacilityId=1241&amp;ObjectID=356" TargetMode="External"/><Relationship Id="rId1126" Type="http://schemas.openxmlformats.org/officeDocument/2006/relationships/hyperlink" Target="https://eservice.mop.ir/main.htm" TargetMode="External"/><Relationship Id="rId28" Type="http://schemas.openxmlformats.org/officeDocument/2006/relationships/hyperlink" Target="http://www.nlai.ir/" TargetMode="External"/><Relationship Id="rId275" Type="http://schemas.openxmlformats.org/officeDocument/2006/relationships/hyperlink" Target="https://aro.gov.ir/Portal/View/Page.aspx?PageId=92ed291a-3de5-46d8-a5d2-8dd5ac0bdd31" TargetMode="External"/><Relationship Id="rId300" Type="http://schemas.openxmlformats.org/officeDocument/2006/relationships/hyperlink" Target="https://www.cdtic.ir/modiran" TargetMode="External"/><Relationship Id="rId482" Type="http://schemas.openxmlformats.org/officeDocument/2006/relationships/hyperlink" Target="https://shafaf.mop.ir/portal/home/?news/387924/391733/%DA%AF%D8%B2%D8%A7%D8%B1%D8%B4-%D9%87%D8%A7" TargetMode="External"/><Relationship Id="rId538" Type="http://schemas.openxmlformats.org/officeDocument/2006/relationships/hyperlink" Target="https://corc.ir/index.aspx?tempname=main&amp;lang=1&amp;sub=0" TargetMode="External"/><Relationship Id="rId703" Type="http://schemas.openxmlformats.org/officeDocument/2006/relationships/hyperlink" Target="https://www.laoi.ir/page-main/fa/0/article/1-G1/blk-tool_article_sample_main_block21" TargetMode="External"/><Relationship Id="rId745" Type="http://schemas.openxmlformats.org/officeDocument/2006/relationships/hyperlink" Target="https://www.cbi.ir/datedlist/4274.aspx" TargetMode="External"/><Relationship Id="rId910" Type="http://schemas.openxmlformats.org/officeDocument/2006/relationships/hyperlink" Target="https://mfa.gov.ir/portal/viewpage/3994" TargetMode="External"/><Relationship Id="rId952" Type="http://schemas.openxmlformats.org/officeDocument/2006/relationships/hyperlink" Target="http://fa.pasteur.ac.ir/%D8%A2%DB%8C%DB%8C%D9%86-%D9%86%D8%A7%D9%85%D9%87-%D9%87%D8%A7-%D9%88-%D9%82%D9%88%D8%A7%D9%86%DB%8C%D9%86-%D8%A7%D9%85%D9%88%D8%B1-%D8%AD%D9%82%D9%88%D9%82%DB%8C" TargetMode="External"/><Relationship Id="rId1168" Type="http://schemas.openxmlformats.org/officeDocument/2006/relationships/hyperlink" Target="https://laoi.ir/page-main/fa/0/descList-download/040-G24/link" TargetMode="External"/><Relationship Id="rId81" Type="http://schemas.openxmlformats.org/officeDocument/2006/relationships/hyperlink" Target="https://cobi.ir/" TargetMode="External"/><Relationship Id="rId135" Type="http://schemas.openxmlformats.org/officeDocument/2006/relationships/hyperlink" Target="http://www.iotco.ir/" TargetMode="External"/><Relationship Id="rId177" Type="http://schemas.openxmlformats.org/officeDocument/2006/relationships/hyperlink" Target="https://www.postbank.ir/%D8%A8%D9%87%D8%B2%D8%A7%D8%AF-%D8%B4%DB%8C%D8%B1%DB%8C" TargetMode="External"/><Relationship Id="rId342" Type="http://schemas.openxmlformats.org/officeDocument/2006/relationships/hyperlink" Target="https://audit.org.ir/WFrmOrgManagers.aspx" TargetMode="External"/><Relationship Id="rId384" Type="http://schemas.openxmlformats.org/officeDocument/2006/relationships/hyperlink" Target="https://www.npo.gov.ir/values-vission-goals" TargetMode="External"/><Relationship Id="rId591" Type="http://schemas.openxmlformats.org/officeDocument/2006/relationships/hyperlink" Target="https://www.nidc.ir/fa-IR/DouranPortal/4645/page/%D9%85%D8%B2%D8%A7%D9%8A%D8%AF%D9%87" TargetMode="External"/><Relationship Id="rId605" Type="http://schemas.openxmlformats.org/officeDocument/2006/relationships/hyperlink" Target="http://www.standard.ac.ir/fa/cooperation/contract" TargetMode="External"/><Relationship Id="rId787" Type="http://schemas.openxmlformats.org/officeDocument/2006/relationships/hyperlink" Target="https://satab.nri.ac.ir/Page681448.aspx?NR=80" TargetMode="External"/><Relationship Id="rId812" Type="http://schemas.openxmlformats.org/officeDocument/2006/relationships/hyperlink" Target="https://niordc.ir/index.aspx?fkeyid=&amp;siteid=78&amp;pageid=1583" TargetMode="External"/><Relationship Id="rId994" Type="http://schemas.openxmlformats.org/officeDocument/2006/relationships/hyperlink" Target="https://www.nigceng.ir/Lists/CommitteeForms/view.aspx" TargetMode="External"/><Relationship Id="rId1028" Type="http://schemas.openxmlformats.org/officeDocument/2006/relationships/hyperlink" Target="https://www.nww.ir/subscriberservicetermsconditions" TargetMode="External"/><Relationship Id="rId202" Type="http://schemas.openxmlformats.org/officeDocument/2006/relationships/hyperlink" Target="https://frw.ir/02/fa/staticpages/page.aspx?tid=1495" TargetMode="External"/><Relationship Id="rId244" Type="http://schemas.openxmlformats.org/officeDocument/2006/relationships/hyperlink" Target="https://imo.org.ir/modules/showframework.aspx?FormId=2&amp;TableName=organization&amp;frameworkpagetype=sec&amp;relfacilityid=20" TargetMode="External"/><Relationship Id="rId647" Type="http://schemas.openxmlformats.org/officeDocument/2006/relationships/hyperlink" Target="https://aro.gov.ir/Portal/View/Page.aspx?PageId=9bb44c77-80c0-4d06-932f-84b8daf20514" TargetMode="External"/><Relationship Id="rId689" Type="http://schemas.openxmlformats.org/officeDocument/2006/relationships/hyperlink" Target="https://www.itrc.ac.ir/content/%DA%AF%D8%B2%D8%A7%D8%B1%D8%B4-%D8%B9%D9%85%D9%84%DA%A9%D8%B1%D8%AF-%D8%B3%D8%A7%D9%84-99" TargetMode="External"/><Relationship Id="rId854" Type="http://schemas.openxmlformats.org/officeDocument/2006/relationships/hyperlink" Target="https://www.postbank.ir/web/guest/report-the-activities" TargetMode="External"/><Relationship Id="rId896" Type="http://schemas.openxmlformats.org/officeDocument/2006/relationships/hyperlink" Target="https://gsi.ir/fa/page/895/%D8%B9%D9%85%D9%84%DA%A9%D8%B1%D8%AF" TargetMode="External"/><Relationship Id="rId1081" Type="http://schemas.openxmlformats.org/officeDocument/2006/relationships/hyperlink" Target="http://cinema-org.ir/?p=cntpage&amp;txtid=12024" TargetMode="External"/><Relationship Id="rId39" Type="http://schemas.openxmlformats.org/officeDocument/2006/relationships/hyperlink" Target="https://www.itrc.ac.ir/" TargetMode="External"/><Relationship Id="rId286" Type="http://schemas.openxmlformats.org/officeDocument/2006/relationships/hyperlink" Target="https://ipo.ir/%D9%87%D9%8A%D8%A7%D8%AA-%D8%B9%D8%A7%D9%85%D9%84" TargetMode="External"/><Relationship Id="rId451" Type="http://schemas.openxmlformats.org/officeDocument/2006/relationships/hyperlink" Target="http://msy.gov.ir/web_directory/103692-%D8%AF%D8%A7%D8%B1%D8%A7%DB%8C%DB%8C-%D9%87%D8%A7%DB%8C-%D8%BA%DB%8C%D8%B1%D9%85%D9%86%D9%82%D9%88%D9%84-%D8%A7%D9%85%D9%88%D8%A7%D9%84-%D8%A7%D9%85%D8%A7%D9%86%DB%8C.html" TargetMode="External"/><Relationship Id="rId493" Type="http://schemas.openxmlformats.org/officeDocument/2006/relationships/hyperlink" Target="http://imidro.gov.ir/web_directory/800-%D8%B7%D8%B1%D8%AD%E2%80%8C%D9%87%D8%A7%DB%8C-%D8%B5%D9%86%D8%A7%DB%8C%D8%B9-%D9%85%D8%B9%D8%AF%D9%86%DB%8C.html" TargetMode="External"/><Relationship Id="rId507" Type="http://schemas.openxmlformats.org/officeDocument/2006/relationships/hyperlink" Target="https://www.mrud.ir/" TargetMode="External"/><Relationship Id="rId549" Type="http://schemas.openxmlformats.org/officeDocument/2006/relationships/hyperlink" Target="http://tender-udrc.ir/new/" TargetMode="External"/><Relationship Id="rId714" Type="http://schemas.openxmlformats.org/officeDocument/2006/relationships/hyperlink" Target="https://tpo.ir/%DA%AF%D8%B2%D8%A7%D8%B1%D8%B4%D8%A7%D8%AA-%D9%85%D8%B7%D8%A7%D9%84%D8%B9%D8%A7%D8%AA%DB%8C" TargetMode="External"/><Relationship Id="rId756" Type="http://schemas.openxmlformats.org/officeDocument/2006/relationships/hyperlink" Target="https://isrc.ac.ir/fa/%D9%85%D8%AD%D8%B5%D9%88%D9%84%D8%A7%D8%AA-%D9%88-%D8%AE%D8%AF%D9%85%D8%A7%D8%AA/%D8%AF%D8%B3%D8%AA%D8%A7%D9%88%D8%B1%D8%AF%D9%87%D8%A7%DB%8C-%D9%BE%DA%98%D9%88%D9%87%D8%B4%DB%8C" TargetMode="External"/><Relationship Id="rId921" Type="http://schemas.openxmlformats.org/officeDocument/2006/relationships/hyperlink" Target="http://msy.gov.ir/web_directory/55270-%D9%82%D9%88%D8%A7%D9%86%DB%8C%D9%86.html" TargetMode="External"/><Relationship Id="rId1137" Type="http://schemas.openxmlformats.org/officeDocument/2006/relationships/hyperlink" Target="https://connect.isti.ir/" TargetMode="External"/><Relationship Id="rId50" Type="http://schemas.openxmlformats.org/officeDocument/2006/relationships/hyperlink" Target="https://medu.ir/fa?ocode=1000001148" TargetMode="External"/><Relationship Id="rId104" Type="http://schemas.openxmlformats.org/officeDocument/2006/relationships/hyperlink" Target="https://irost.org/" TargetMode="External"/><Relationship Id="rId146" Type="http://schemas.openxmlformats.org/officeDocument/2006/relationships/hyperlink" Target="https://www.ict.gov.ir/fa/companies/history-%d8%aa%d8%a7%d8%b1%db%8c%d8%ae%da%86%d9%87" TargetMode="External"/><Relationship Id="rId188" Type="http://schemas.openxmlformats.org/officeDocument/2006/relationships/hyperlink" Target="http://csdeo.ir/%D9%85%D8%B9%D8%B1%D9%81%DB%8C-%D8%B1%DB%8C%DB%8C%D8%B3-" TargetMode="External"/><Relationship Id="rId311" Type="http://schemas.openxmlformats.org/officeDocument/2006/relationships/hyperlink" Target="https://erp.swf.ir/Hermes" TargetMode="External"/><Relationship Id="rId353" Type="http://schemas.openxmlformats.org/officeDocument/2006/relationships/hyperlink" Target="https://www.sabteahval.ir/riasat/%D9%85%D8%B4%D8%A7%D9%88%D8%B1-%D9%88-%D9%85%D8%AF%DB%8C%D8%B1-%DA%A9%D9%84-%D8%AD%D9%88%D8%B2%D9%87-%D8%B1%DB%8C%D8%A7%D8%B3%D8%AA" TargetMode="External"/><Relationship Id="rId395" Type="http://schemas.openxmlformats.org/officeDocument/2006/relationships/hyperlink" Target="../../Downloads/1519554286419vr367hsfiaabn1ms2fckeitni5.pdf" TargetMode="External"/><Relationship Id="rId409" Type="http://schemas.openxmlformats.org/officeDocument/2006/relationships/hyperlink" Target="https://www.airport.ir/113" TargetMode="External"/><Relationship Id="rId560" Type="http://schemas.openxmlformats.org/officeDocument/2006/relationships/hyperlink" Target="https://setadiran.ir/setad/cms" TargetMode="External"/><Relationship Id="rId798" Type="http://schemas.openxmlformats.org/officeDocument/2006/relationships/hyperlink" Target="https://ipo.ir/%D9%81%D8%B1%D8%A7%D8%AE%D9%88%D8%A7%D9%86-%D8%B7%D8%B1%D8%AD-%D9%BE%DA%98%D9%88%D9%87%D8%B4%DB%8C" TargetMode="External"/><Relationship Id="rId963" Type="http://schemas.openxmlformats.org/officeDocument/2006/relationships/hyperlink" Target="http://www.shilat.com/" TargetMode="External"/><Relationship Id="rId1039" Type="http://schemas.openxmlformats.org/officeDocument/2006/relationships/hyperlink" Target="https://sarzyabi.imo.org.ir/Modules/ShowFramework.aspx?FrameworkPageType=SEC&amp;RelFacilityId=1241&amp;ObjectID=214" TargetMode="External"/><Relationship Id="rId92" Type="http://schemas.openxmlformats.org/officeDocument/2006/relationships/hyperlink" Target="http://imidro.gov.ir/" TargetMode="External"/><Relationship Id="rId213" Type="http://schemas.openxmlformats.org/officeDocument/2006/relationships/hyperlink" Target="https://www.irimo.ir/far/services/general_content/18704/sismodule/management___content_view.php/sisOp/view/sisOp/view/%D8%B1%D8%A6%DB%8C%D8%B3-%D8%B3%D8%A7%D8%B2%D9%85%D8%A7%D9%86.html?t=%D8%AD%D9%88%D8%B2%D9%87-%D8%B1%DB%8C%D8%A7%D8%B3%D8%AA" TargetMode="External"/><Relationship Id="rId420" Type="http://schemas.openxmlformats.org/officeDocument/2006/relationships/hyperlink" Target="https://igcc.ir/global/about,id_6,lang_fa.htm" TargetMode="External"/><Relationship Id="rId616" Type="http://schemas.openxmlformats.org/officeDocument/2006/relationships/hyperlink" Target="https://www.ppo.ir/_douranportal/documents/bank%20ghanoon/%D9%85%D9%88%D8%A7%D9%81%D9%82%D8%AA%20%D9%86%D8%A7%D9%85%D9%87%20%D8%A8%D8%A7%20%D8%A2%D8%B0%D8%B1%D8%A8%D8%A7%DB%8C%D8%AC%D8%A7%D9%86.pdf" TargetMode="External"/><Relationship Id="rId658" Type="http://schemas.openxmlformats.org/officeDocument/2006/relationships/hyperlink" Target="https://igcc.ir/global/financial,id_2.htm" TargetMode="External"/><Relationship Id="rId823" Type="http://schemas.openxmlformats.org/officeDocument/2006/relationships/hyperlink" Target="https://lmo.ir/index.php?module=cdk&amp;func=loadmodule&amp;system=cdk&amp;sismodule=user/content_view.php&amp;sisOp=view&amp;ctp_id=691&amp;cnt_id=100046&amp;id=7508" TargetMode="External"/><Relationship Id="rId865" Type="http://schemas.openxmlformats.org/officeDocument/2006/relationships/hyperlink" Target="https://laoi.ir/page-main/fa/0/descList-download/043-G9/link" TargetMode="External"/><Relationship Id="rId1050" Type="http://schemas.openxmlformats.org/officeDocument/2006/relationships/hyperlink" Target="http://standard.isiri.gov.ir/" TargetMode="External"/><Relationship Id="rId255" Type="http://schemas.openxmlformats.org/officeDocument/2006/relationships/hyperlink" Target="https://www.nigceng.ir/Shared%20Documents/masoolin.aspx" TargetMode="External"/><Relationship Id="rId297" Type="http://schemas.openxmlformats.org/officeDocument/2006/relationships/hyperlink" Target="https://cobi.ir/content/5" TargetMode="External"/><Relationship Id="rId462" Type="http://schemas.openxmlformats.org/officeDocument/2006/relationships/hyperlink" Target="http://shafaf.behzisti.ir/budget98" TargetMode="External"/><Relationship Id="rId518" Type="http://schemas.openxmlformats.org/officeDocument/2006/relationships/hyperlink" Target="https://isa.ir/fa/page/100530-%D8%A7%D8%B7%D9%84%D8%A7%D8%B9-%D8%B1%D8%B3%D8%A7%D9%86%DB%8C-%D9%85%D9%86%D8%A7%D9%82%D8%B5%D8%A7%D8%AA-%D9%85%D8%B2%D8%A7%DB%8C%D8%AF%D8%A7%D8%AA.html" TargetMode="External"/><Relationship Id="rId725" Type="http://schemas.openxmlformats.org/officeDocument/2006/relationships/hyperlink" Target="https://irandoc.ac.ir/research" TargetMode="External"/><Relationship Id="rId932" Type="http://schemas.openxmlformats.org/officeDocument/2006/relationships/hyperlink" Target="http://isti.ir/%D9%82%D9%88%D8%A7%D9%86%DB%8C%D9%86-%D9%88-%D9%85%D9%82%D8%B1%D8%B1%D8%A7%D8%AA" TargetMode="External"/><Relationship Id="rId1092" Type="http://schemas.openxmlformats.org/officeDocument/2006/relationships/hyperlink" Target="https://www.mporg.ir/Portal/View/Page.aspx?PageId=6113ce16-c9c3-4e5e-9107-581c094957b3" TargetMode="External"/><Relationship Id="rId1106" Type="http://schemas.openxmlformats.org/officeDocument/2006/relationships/hyperlink" Target="http://gozinesh.irantvto.ir/index.aspx?siteid=125" TargetMode="External"/><Relationship Id="rId1148" Type="http://schemas.openxmlformats.org/officeDocument/2006/relationships/hyperlink" Target="https://moe.gov.ir/%D8%AF%D8%B3%D8%AA%D8%B1%D8%B3%DB%8C-%D8%B3%D8%B1%DB%8C%D8%B9/farakhan" TargetMode="External"/><Relationship Id="rId115" Type="http://schemas.openxmlformats.org/officeDocument/2006/relationships/hyperlink" Target="https://www.sabteahval.ir/" TargetMode="External"/><Relationship Id="rId157" Type="http://schemas.openxmlformats.org/officeDocument/2006/relationships/hyperlink" Target="https://www.mop.ir/portal/home/" TargetMode="External"/><Relationship Id="rId322" Type="http://schemas.openxmlformats.org/officeDocument/2006/relationships/hyperlink" Target="http://www.nigtc.ir/fa-IR/IGTC/4922/page/%D9%85%D8%B9%D8%B1%D9%81%DB%8C-%D9%85%D8%AF%DB%8C%D8%B1%D8%B9%D8%A7%D9%85%D9%84" TargetMode="External"/><Relationship Id="rId364" Type="http://schemas.openxmlformats.org/officeDocument/2006/relationships/hyperlink" Target="https://www.inif.ir/web/guest/%D9%85%D8%B9%D8%A7%D9%88%D9%86%D8%AA-%D9%86%D9%88%D8%A2%D9%88%D8%B1%DB%8C" TargetMode="External"/><Relationship Id="rId767" Type="http://schemas.openxmlformats.org/officeDocument/2006/relationships/hyperlink" Target="https://www.bhrc.ac.ir/%D8%AA%D8%AD%D9%82%DB%8C%D9%82%D8%A7%D8%AA/%D9%85%D9%82%D8%A7%D9%84%D9%87%D9%87%D8%A7" TargetMode="External"/><Relationship Id="rId974" Type="http://schemas.openxmlformats.org/officeDocument/2006/relationships/hyperlink" Target="https://www.cao.ir/rules_and_regulation" TargetMode="External"/><Relationship Id="rId1008" Type="http://schemas.openxmlformats.org/officeDocument/2006/relationships/hyperlink" Target="https://www.smtc.ac.ir/rules" TargetMode="External"/><Relationship Id="rId61" Type="http://schemas.openxmlformats.org/officeDocument/2006/relationships/hyperlink" Target="http://www.behzisti.ir/" TargetMode="External"/><Relationship Id="rId199" Type="http://schemas.openxmlformats.org/officeDocument/2006/relationships/hyperlink" Target="https://www.cspf.ir/about-us/headquarters-managers/" TargetMode="External"/><Relationship Id="rId571" Type="http://schemas.openxmlformats.org/officeDocument/2006/relationships/hyperlink" Target="https://www.nioc.ir/portal/home/?generaltext/97296/96775/90809/" TargetMode="External"/><Relationship Id="rId627" Type="http://schemas.openxmlformats.org/officeDocument/2006/relationships/hyperlink" Target="https://www.nipc.ir/index.aspx?fkeyid=&amp;siteid=114&amp;pageid=4938" TargetMode="External"/><Relationship Id="rId669" Type="http://schemas.openxmlformats.org/officeDocument/2006/relationships/hyperlink" Target="https://rms.bhrc.ac.ir/" TargetMode="External"/><Relationship Id="rId834" Type="http://schemas.openxmlformats.org/officeDocument/2006/relationships/hyperlink" Target="https://www.nrisp.ac.ir/" TargetMode="External"/><Relationship Id="rId876" Type="http://schemas.openxmlformats.org/officeDocument/2006/relationships/hyperlink" Target="https://gsi.ir/fa/page/3726/%D8%B9%D9%85%D9%84%DA%A9%D8%B1%D8%AF-%D8%B4%D8%A7%D8%AE%D8%B5-%D9%87%D8%A7%DB%8C-%D8%A7%D8%AE%D8%AA%D8%B5%D8%A7%D8%B5%DB%8C" TargetMode="External"/><Relationship Id="rId19" Type="http://schemas.openxmlformats.org/officeDocument/2006/relationships/hyperlink" Target="https://www.ncc.gov.ir/" TargetMode="External"/><Relationship Id="rId224" Type="http://schemas.openxmlformats.org/officeDocument/2006/relationships/hyperlink" Target="https://www.bhrc.ac.ir/%D8%AF%D8%B1%D8%A8%D8%A7%D8%B1%D9%87-%D9%85%D8%A7/%D9%85%D8%B9%D8%B1%D9%81%DB%8C-%D9%87%D9%85%DA%A9%D8%A7%D8%B1%D8%A7%D9%86/agentType/View/PropertyID/209" TargetMode="External"/><Relationship Id="rId266" Type="http://schemas.openxmlformats.org/officeDocument/2006/relationships/hyperlink" Target="https://www.cbi.ir/page/2319.aspx" TargetMode="External"/><Relationship Id="rId431" Type="http://schemas.openxmlformats.org/officeDocument/2006/relationships/hyperlink" Target="https://www.tavanir.org.ir/it-government/pages/project.php" TargetMode="External"/><Relationship Id="rId473" Type="http://schemas.openxmlformats.org/officeDocument/2006/relationships/hyperlink" Target="https://shafaf.mefa.ir/fa-IR/shafaf.mefa/14045/page/1-%D8%B9%D9%85%D9%84%DA%A9%D8%B1%D8%AF" TargetMode="External"/><Relationship Id="rId529" Type="http://schemas.openxmlformats.org/officeDocument/2006/relationships/hyperlink" Target="https://www.tamliki.ir/auctions-calendar/calenda-auctions-movable-property" TargetMode="External"/><Relationship Id="rId680" Type="http://schemas.openxmlformats.org/officeDocument/2006/relationships/hyperlink" Target="https://etm.doe.ir/portal/home/?1100431/%D8%A7%D9%88%D9%84%D9%88%DB%8C%D8%AA-%D9%87%D8%A7%DB%8C-%D9%BE%DA%98%D9%88%D9%87%D8%B4%DB%8C" TargetMode="External"/><Relationship Id="rId736" Type="http://schemas.openxmlformats.org/officeDocument/2006/relationships/hyperlink" Target="http://www.kepco.ir/fa/research/forms-%d9%81%d8%b1%d9%85-%d9%87%d8%a7-%d9%88-%d8%af%d8%b3%d8%aa%d9%88%d8%b1%d8%a7%d9%84%d8%b9%d9%85%d9%84-%d9%87%d8%a7" TargetMode="External"/><Relationship Id="rId901" Type="http://schemas.openxmlformats.org/officeDocument/2006/relationships/hyperlink" Target="https://www.nww.ir/budget?folderId=1659&amp;view=gridview&amp;pageSize=10" TargetMode="External"/><Relationship Id="rId1061" Type="http://schemas.openxmlformats.org/officeDocument/2006/relationships/hyperlink" Target="https://ppo.ir/fa-IR/DouranPortal/5224/page/%D8%AE%D8%AF%D9%85%D8%A7%D8%AA-%D8%B4%D9%86%D8%A7%D8%B3%D9%86%D8%A7%D9%85%D9%87-%D8%AF%D8%A7%D8%B1" TargetMode="External"/><Relationship Id="rId1117" Type="http://schemas.openxmlformats.org/officeDocument/2006/relationships/hyperlink" Target="https://www.cao.ir/shafaf" TargetMode="External"/><Relationship Id="rId1159" Type="http://schemas.openxmlformats.org/officeDocument/2006/relationships/hyperlink" Target="https://www.mimt.gov.ir/fa/page/112431-%D8%B5%D9%88%D8%B1%D8%AA%D8%AC%D9%84%D8%B3%D8%A7%D8%AA-%D9%85%D8%AC%D8%A7%D9%85%D8%B9.html" TargetMode="External"/><Relationship Id="rId30" Type="http://schemas.openxmlformats.org/officeDocument/2006/relationships/hyperlink" Target="http://www.vazifeh.police.ir/" TargetMode="External"/><Relationship Id="rId126" Type="http://schemas.openxmlformats.org/officeDocument/2006/relationships/hyperlink" Target="https://www.nioc.ir/" TargetMode="External"/><Relationship Id="rId168" Type="http://schemas.openxmlformats.org/officeDocument/2006/relationships/hyperlink" Target="https://www.bmn.ir/fa-IR/%D9%87%DB%8C%D8%A7%D8%AA-%D8%A7%D9%85%D9%86%D8%A7%DB%8C-%D8%A8%D9%86%DB%8C%D8%A7%D8%AF/%D9%87%DB%8C%D8%A7%D8%AA-%D8%A7%D9%85%D9%86%D8%A7%DB%8C-%D8%A8%D9%86%DB%8C%D8%A7%D8%AF----" TargetMode="External"/><Relationship Id="rId333" Type="http://schemas.openxmlformats.org/officeDocument/2006/relationships/hyperlink" Target="https://www.igmc.ir/About-Us/Organizational-Chart" TargetMode="External"/><Relationship Id="rId540" Type="http://schemas.openxmlformats.org/officeDocument/2006/relationships/hyperlink" Target="https://www.iranslal.com/index.php/fa/2013-01-31-07-20-51.html" TargetMode="External"/><Relationship Id="rId778" Type="http://schemas.openxmlformats.org/officeDocument/2006/relationships/hyperlink" Target="https://moi.ir/fa/%d8%a7%d8%b7%d9%84%d8%a7%d8%b9%d8%a7%d8%aa/%d9%81%d8%b1%d8%a7%d8%ae%d9%88%d8%a7%d9%86-%d8%b7%d8%b1%d8%ad-%d9%87%d8%a7%db%8c-%d9%be%da%98%d9%88%d9%87%d8%b4%db%8c/58" TargetMode="External"/><Relationship Id="rId943" Type="http://schemas.openxmlformats.org/officeDocument/2006/relationships/hyperlink" Target="https://www.centinsur.ir/fa-IR/DouranPortal/1/page/%D8%B5%D9%81%D8%AD%D9%87-%D8%A7%D8%B5%D9%84%DB%8C" TargetMode="External"/><Relationship Id="rId985" Type="http://schemas.openxmlformats.org/officeDocument/2006/relationships/hyperlink" Target="http://www.airdfh.ir/" TargetMode="External"/><Relationship Id="rId1019" Type="http://schemas.openxmlformats.org/officeDocument/2006/relationships/hyperlink" Target="http://www.iranvc.ir/SubGroup/102/%D8%A2%D8%A6%DB%8C%D9%86%20%D9%86%D8%A7%D9%85%D9%87%E2%80%8C%D9%87%D8%A7" TargetMode="External"/><Relationship Id="rId1170" Type="http://schemas.openxmlformats.org/officeDocument/2006/relationships/hyperlink" Target="https://www.nrisp.ac.ir/fa/dsoratjalaseh" TargetMode="External"/><Relationship Id="rId72" Type="http://schemas.openxmlformats.org/officeDocument/2006/relationships/hyperlink" Target="https://agrieng.org/" TargetMode="External"/><Relationship Id="rId375" Type="http://schemas.openxmlformats.org/officeDocument/2006/relationships/hyperlink" Target="https://www.mefa.ir/fa-IR/mefa/5062/page/%D8%A7%D9%88%D9%84%D9%88%DB%8C%D8%AA-%D9%87%D8%A7%DB%8C-%D8%B1%D8%A7%D9%87%D8%A8%D8%B1%D8%AF%DB%8C-%D9%88%D8%B2%D8%A7%D8%B1%D8%AA%D8%AE%D8%A7%D9%86%D9%87" TargetMode="External"/><Relationship Id="rId582" Type="http://schemas.openxmlformats.org/officeDocument/2006/relationships/hyperlink" Target="https://www.tpph.ir/SitePages/MainPage.aspx" TargetMode="External"/><Relationship Id="rId638" Type="http://schemas.openxmlformats.org/officeDocument/2006/relationships/hyperlink" Target="https://ivo.ir/%D8%AA%D9%81%D8%A7%D9%87%D9%85-%D9%86%D8%A7%D9%85%D9%87-%D9%87%D8%A7" TargetMode="External"/><Relationship Id="rId803" Type="http://schemas.openxmlformats.org/officeDocument/2006/relationships/hyperlink" Target="https://lmo.ir/index.php?module=cdk&amp;func=loadmodule&amp;system=cdk&amp;sismodule=user___content_view.php&amp;sisOp=view&amp;ctp_id=23&amp;cnt_id=85871&amp;id=1107" TargetMode="External"/><Relationship Id="rId845" Type="http://schemas.openxmlformats.org/officeDocument/2006/relationships/hyperlink" Target="https://niordc.ir/index.aspx?fkeyid=&amp;siteid=78&amp;pageid=2302" TargetMode="External"/><Relationship Id="rId1030" Type="http://schemas.openxmlformats.org/officeDocument/2006/relationships/hyperlink" Target="https://audit.org.ir/WFrmAuditCreationRule.aspx?PageName=Tashkil" TargetMode="External"/><Relationship Id="rId3" Type="http://schemas.openxmlformats.org/officeDocument/2006/relationships/hyperlink" Target="https://mfa.gov.ir/" TargetMode="External"/><Relationship Id="rId235" Type="http://schemas.openxmlformats.org/officeDocument/2006/relationships/hyperlink" Target="http://www.sanjesh.org/aboutus.aspx" TargetMode="External"/><Relationship Id="rId277" Type="http://schemas.openxmlformats.org/officeDocument/2006/relationships/hyperlink" Target="https://www.smtc.ac.ir/nowmanagers/" TargetMode="External"/><Relationship Id="rId400" Type="http://schemas.openxmlformats.org/officeDocument/2006/relationships/hyperlink" Target="https://ihio.gov.ir/Portals/0/%D8%A8%D8%B1%D9%86%D8%A7%D9%85%D9%87%20%D8%B1%D8%A7%D9%87%D8%A8%D8%B1%D8%AF%DB%8C.pdf?ver=1400-02-12-103513-093" TargetMode="External"/><Relationship Id="rId442" Type="http://schemas.openxmlformats.org/officeDocument/2006/relationships/hyperlink" Target="https://www.inif.ir/web/guest/investment" TargetMode="External"/><Relationship Id="rId484" Type="http://schemas.openxmlformats.org/officeDocument/2006/relationships/hyperlink" Target="https://shafaf.ito.gov.ir/contracts" TargetMode="External"/><Relationship Id="rId705" Type="http://schemas.openxmlformats.org/officeDocument/2006/relationships/hyperlink" Target="https://frw.ir/02/Fa/default.aspx" TargetMode="External"/><Relationship Id="rId887" Type="http://schemas.openxmlformats.org/officeDocument/2006/relationships/hyperlink" Target="https://shafaf.mcls.gov.ir/ShahidRajaee9598.xlsx" TargetMode="External"/><Relationship Id="rId1072" Type="http://schemas.openxmlformats.org/officeDocument/2006/relationships/hyperlink" Target="http://www.satba.gov.ir/fa/guidance/guidance/investment-%d9%85%d8%b1%d8%a7%d8%ad%d9%84-%d8%af%d8%b1%d8%ae%d9%88%d8%a7%d8%b3%d8%aa-%d9%88-%d8%b5%d8%af%d9%88%d8%b1-%d9%85%d8%ac%d9%88%d8%b2" TargetMode="External"/><Relationship Id="rId1128" Type="http://schemas.openxmlformats.org/officeDocument/2006/relationships/hyperlink" Target="http://eservice.mop.ir/" TargetMode="External"/><Relationship Id="rId137" Type="http://schemas.openxmlformats.org/officeDocument/2006/relationships/hyperlink" Target="https://www.tavanir.org.ir/" TargetMode="External"/><Relationship Id="rId302" Type="http://schemas.openxmlformats.org/officeDocument/2006/relationships/hyperlink" Target="https://www.bhrc.ac.ir/%D8%AF%D8%B1%D8%A8%D8%A7%D8%B1%D9%87-%D9%85%D8%A7/%D9%85%D8%B9%D8%B1%D9%81%DB%8C-%D9%87%D9%85%DA%A9%D8%A7%D8%B1%D8%A7%D9%86/%D9%85%D8%AF%DB%8C%D8%B1%D8%A7%D9%86" TargetMode="External"/><Relationship Id="rId344" Type="http://schemas.openxmlformats.org/officeDocument/2006/relationships/hyperlink" Target="https://corc.ir/Index.aspx?page_=form&amp;lang=1&amp;sub=0&amp;tempname=gallery&amp;PageID=1030" TargetMode="External"/><Relationship Id="rId691" Type="http://schemas.openxmlformats.org/officeDocument/2006/relationships/hyperlink" Target="https://www.irica.ir/web_directory/54069-%D9%85%D9%82%D8%A7%D9%84%D8%A7%D8%AA.html" TargetMode="External"/><Relationship Id="rId747" Type="http://schemas.openxmlformats.org/officeDocument/2006/relationships/hyperlink" Target="http://shafaf.mcls.gov.ir/TaavonThesis.xlsx" TargetMode="External"/><Relationship Id="rId789" Type="http://schemas.openxmlformats.org/officeDocument/2006/relationships/hyperlink" Target="https://www.wrm.ir/cs/Articles/53/%D9%85%D9%82%D8%A7%D9%84%D8%A7%D8%AA-%D9%88-%DB%8C%D8%A7%D8%AF%D8%AF%D8%A7%D8%B4%D8%AA%E2%80%8C%D9%87%D8%A7" TargetMode="External"/><Relationship Id="rId912" Type="http://schemas.openxmlformats.org/officeDocument/2006/relationships/hyperlink" Target="https://www.mcls.gov.ir/fa/lawlist-%D9%82%D9%88%D8%A7%D9%86%DB%8C%D9%86-%D9%88-%D9%85%D9%82%D8%B1%D8%B1%D8%A7%D8%AA" TargetMode="External"/><Relationship Id="rId954" Type="http://schemas.openxmlformats.org/officeDocument/2006/relationships/hyperlink" Target="https://srd.behdasht.gov.ir/rule" TargetMode="External"/><Relationship Id="rId996" Type="http://schemas.openxmlformats.org/officeDocument/2006/relationships/hyperlink" Target="https://www.tavanir.org.ir/pages/rule.php" TargetMode="External"/><Relationship Id="rId41" Type="http://schemas.openxmlformats.org/officeDocument/2006/relationships/hyperlink" Target="https://www.centinsur.ir/" TargetMode="External"/><Relationship Id="rId83" Type="http://schemas.openxmlformats.org/officeDocument/2006/relationships/hyperlink" Target="https://www.cao.ir/" TargetMode="External"/><Relationship Id="rId179" Type="http://schemas.openxmlformats.org/officeDocument/2006/relationships/hyperlink" Target="https://ipo.ir/%D8%A7%D8%B7%D9%84%D8%A7%D8%B9%D8%A7%D8%AA-%D9%85%D8%AF%DB%8C%D8%B1%D8%A7%D9%86-%D8%B3%D8%A7%D8%B2%D9%85%D8%A7%D9%86" TargetMode="External"/><Relationship Id="rId386" Type="http://schemas.openxmlformats.org/officeDocument/2006/relationships/hyperlink" Target="http://srm.acecr.ac.ir/fa/page/334/%D8%A8%D8%B1%D9%86%D8%A7%D9%85%D9%87-%D8%AA%D9%88%D8%B3%D8%B9%D9%87-%D8%AC%D9%87%D8%A7%D8%AF%D8%AF%D8%A7%D9%86%D8%B4%DA%AF%D8%A7%D9%87%DB%8C" TargetMode="External"/><Relationship Id="rId551" Type="http://schemas.openxmlformats.org/officeDocument/2006/relationships/hyperlink" Target="https://www.airport.ir/announcements" TargetMode="External"/><Relationship Id="rId593" Type="http://schemas.openxmlformats.org/officeDocument/2006/relationships/hyperlink" Target="http://www.iooc.co.ir/auctions/%d9%85%d8%b2%d8%a7%db%8c%d8%af%d8%a7%d8%aa" TargetMode="External"/><Relationship Id="rId607" Type="http://schemas.openxmlformats.org/officeDocument/2006/relationships/hyperlink" Target="https://www.irica.ir/web_directory/54973-%D8%AA%D9%81%D8%A7%D9%87%D9%85-%D9%86%D8%A7%D9%85%D9%87-%D9%87%D8%A7%DB%8C-%DA%AF%D9%85%D8%B1%DA%A9%DB%8C.html" TargetMode="External"/><Relationship Id="rId649" Type="http://schemas.openxmlformats.org/officeDocument/2006/relationships/hyperlink" Target="https://shafaf.ito.gov.ir/budget/index" TargetMode="External"/><Relationship Id="rId814" Type="http://schemas.openxmlformats.org/officeDocument/2006/relationships/hyperlink" Target="https://pedec.ir/research" TargetMode="External"/><Relationship Id="rId856" Type="http://schemas.openxmlformats.org/officeDocument/2006/relationships/hyperlink" Target="https://ipo.ir/%D8%B9%D9%85%D9%84%DA%A9%D8%B1%D8%AF-%D8%AA%D9%81%D8%B5%DB%8C%D9%84%DB%8C-%D8%B3%D8%A7%D9%84-1398" TargetMode="External"/><Relationship Id="rId190" Type="http://schemas.openxmlformats.org/officeDocument/2006/relationships/hyperlink" Target="https://www.ihio.gov.ir/%D9%86%DA%AF%D8%A7%D9%87%DB%8C-%D8%A8%D9%87-%D8%B3%D8%A7%D8%B2%D9%85%D8%A7%D9%86/%D9%85%D8%B9%D8%B1%D9%81%DB%8C-%D9%85%D8%AF%DB%8C%D8%B1%D8%A7%D9%86-%D9%88-%D9%85%D8%B3%D8%A6%D9%88%D9%84%DB%8C%D9%86" TargetMode="External"/><Relationship Id="rId204" Type="http://schemas.openxmlformats.org/officeDocument/2006/relationships/hyperlink" Target="https://ivo.ir/%D9%85%D8%B9%D8%B1%D9%81%DB%8C-%D8%B1%DB%8C%DB%8C%D8%B3-%D9%88-%D9%85%D8%AF%DB%8C%D8%B1%D8%A7%D9%86-%DA%A9%D9%84" TargetMode="External"/><Relationship Id="rId246" Type="http://schemas.openxmlformats.org/officeDocument/2006/relationships/hyperlink" Target="https://www.ioptc.ir/about-us/managers-deputy" TargetMode="External"/><Relationship Id="rId288" Type="http://schemas.openxmlformats.org/officeDocument/2006/relationships/hyperlink" Target="http://iraninsurance.ir/%DA%86%D8%A7%D8%B1%D8%AA-97" TargetMode="External"/><Relationship Id="rId411" Type="http://schemas.openxmlformats.org/officeDocument/2006/relationships/hyperlink" Target="https://isipo.ir/index.jsp?fkeyid=&amp;siteid=1&amp;pageid=446" TargetMode="External"/><Relationship Id="rId453" Type="http://schemas.openxmlformats.org/officeDocument/2006/relationships/hyperlink" Target="https://ncc.gov.ir/fa/moarefi/4100" TargetMode="External"/><Relationship Id="rId509" Type="http://schemas.openxmlformats.org/officeDocument/2006/relationships/hyperlink" Target="https://www.mcth.ir/tenders" TargetMode="External"/><Relationship Id="rId660" Type="http://schemas.openxmlformats.org/officeDocument/2006/relationships/hyperlink" Target="https://shafaf.mefa.ir/fa-IR/shafaf.mefa/14050/page/%D9%81%D9%87%D8%B1%D8%B3%D8%AA-%D8%AF%D8%A7%D8%B1%D8%A7%DB%8C%DB%8C-%D9%88-%D8%A8%D8%AF%D9%87%DB%8C-%D9%87%D8%A7" TargetMode="External"/><Relationship Id="rId898" Type="http://schemas.openxmlformats.org/officeDocument/2006/relationships/hyperlink" Target="http://www.ecommerce.gov.ir/uploads/eCReport99113991108_1293.pdf?u=%DA%AF%D8%B2%D8%A7%D8%B1%D8%B4_%D8%AA%D8%AC%D8%A7%D8%B1%D8%AA_%D8%A7%D9%84%DA%A9%D8%AA%D8%B1%D9%88%D9%86%DB%8C%DA%A9%DB%8C_%D8%A7%DB%8C%D8%B1%D8%A7%D9%86" TargetMode="External"/><Relationship Id="rId1041" Type="http://schemas.openxmlformats.org/officeDocument/2006/relationships/hyperlink" Target="https://shafaf.mefa.ir/fa-IR/shafaf.mefa/13980/page/%D8%B5%D9%81%D8%AD%D9%87-%D8%A7%D8%B5%D9%84%D9%8A" TargetMode="External"/><Relationship Id="rId1083" Type="http://schemas.openxmlformats.org/officeDocument/2006/relationships/hyperlink" Target="https://www.mefa.ir/fa-IR/mefa/4920/page/%D9%88%D8%A7%D8%AD%D8%AF%D9%87%D8%A7%DB%8C-%D8%B3%D8%AA%D8%A7%D8%AF%DB%8C" TargetMode="External"/><Relationship Id="rId1139" Type="http://schemas.openxmlformats.org/officeDocument/2006/relationships/hyperlink" Target="https://shafaf.postbank.ir/documents/174658/714091/%D8%A7%D9%86%D8%AA%D8%AE%D8%A7%D8%A8+%D9%88+%D8%A7%D9%86%D8%AA%D8%B5%D8%A7%D8%A8.pdf/11ab0c44-d389-b873-1056-bc78c62470f5?t=1622809254250&amp;download=true" TargetMode="External"/><Relationship Id="rId106" Type="http://schemas.openxmlformats.org/officeDocument/2006/relationships/hyperlink" Target="https://www.nrisp.ac.ir/" TargetMode="External"/><Relationship Id="rId313" Type="http://schemas.openxmlformats.org/officeDocument/2006/relationships/hyperlink" Target="https://www.inmost.ir/chart/" TargetMode="External"/><Relationship Id="rId495" Type="http://schemas.openxmlformats.org/officeDocument/2006/relationships/hyperlink" Target="https://www.nipc.ir/index.aspx?fkeyid=&amp;siteid=114&amp;pageid=4939" TargetMode="External"/><Relationship Id="rId716" Type="http://schemas.openxmlformats.org/officeDocument/2006/relationships/hyperlink" Target="https://cppo.mimt.gov.ir/fa/general_content/479883.htm" TargetMode="External"/><Relationship Id="rId758" Type="http://schemas.openxmlformats.org/officeDocument/2006/relationships/hyperlink" Target="http://iraninsurance.ir/%D8%A7%D8%B1%D8%B4%DB%8C%D9%88-%D9%85%D9%82%D8%A7%D9%84%D8%A7%D8%AA" TargetMode="External"/><Relationship Id="rId923" Type="http://schemas.openxmlformats.org/officeDocument/2006/relationships/hyperlink" Target="https://dotic.ir/cat/145/2" TargetMode="External"/><Relationship Id="rId965" Type="http://schemas.openxmlformats.org/officeDocument/2006/relationships/hyperlink" Target="https://agrieng.org/%D8%A2%DB%8C%DB%8C%D9%86-%D9%86%D8%A7%D9%85%D9%87-%D9%87%D8%A7%DB%8C-%D8%A7%D8%AF%D8%A7%D8%B1%DB%8C" TargetMode="External"/><Relationship Id="rId1150" Type="http://schemas.openxmlformats.org/officeDocument/2006/relationships/hyperlink" Target="http://srm.acecr.ac.ir/fa/page/336/%D9%85%D8%AC%D9%85%D9%88%D8%B9%D9%87-%D9%85%D9%82%D8%B1%D8%B1%D8%A7%D8%AA" TargetMode="External"/><Relationship Id="rId10" Type="http://schemas.openxmlformats.org/officeDocument/2006/relationships/hyperlink" Target="https://www.msrt.ir/" TargetMode="External"/><Relationship Id="rId52" Type="http://schemas.openxmlformats.org/officeDocument/2006/relationships/hyperlink" Target="http://oerp.ir/" TargetMode="External"/><Relationship Id="rId94" Type="http://schemas.openxmlformats.org/officeDocument/2006/relationships/hyperlink" Target="https://gsi.ir/" TargetMode="External"/><Relationship Id="rId148" Type="http://schemas.openxmlformats.org/officeDocument/2006/relationships/hyperlink" Target="https://mfa.gov.ir/portal/organizationpersons" TargetMode="External"/><Relationship Id="rId355" Type="http://schemas.openxmlformats.org/officeDocument/2006/relationships/hyperlink" Target="https://www.pogc.ir/Default.aspx?tabid=593" TargetMode="External"/><Relationship Id="rId397" Type="http://schemas.openxmlformats.org/officeDocument/2006/relationships/hyperlink" Target="http://iraninsurance.ir/%D8%B3%DB%8C%D8%A7%D8%B3%D8%AA-%D9%87%D8%A7%DB%8C-%D8%B4%D8%B1%DA%A9%D8%AA" TargetMode="External"/><Relationship Id="rId520" Type="http://schemas.openxmlformats.org/officeDocument/2006/relationships/hyperlink" Target="https://www.payamaviation.ir/fa-IR/DouranPortal/4944/page/%D9%85%D9%86%D8%A7%D9%82%D8%B5%D9%87-%D9%88-%D9%85%D8%B2%D8%A7%DB%8C%D8%AF%D9%87" TargetMode="External"/><Relationship Id="rId562" Type="http://schemas.openxmlformats.org/officeDocument/2006/relationships/hyperlink" Target="https://imo.org.ir/modules/showframework.aspx?BlockId=19&amp;frameworkpagetype=sec&amp;relfacilityid=156" TargetMode="External"/><Relationship Id="rId618" Type="http://schemas.openxmlformats.org/officeDocument/2006/relationships/hyperlink" Target="http://www.iranvc.ir/Search?q=%D8%AA%D9%81%D8%A7%D9%87%D9%85%20%D9%86%D8%A7%D9%85%D9%87" TargetMode="External"/><Relationship Id="rId825" Type="http://schemas.openxmlformats.org/officeDocument/2006/relationships/hyperlink" Target="http://rahyaft.nrisp.ac.ir/journal/process" TargetMode="External"/><Relationship Id="rId215" Type="http://schemas.openxmlformats.org/officeDocument/2006/relationships/hyperlink" Target="https://www.rmto.ir/fa/cu_posts/180699-%D8%B1%D9%8A%D8%A7%D8%B3%D8%AA-%D8%B3%D8%A7%D8%B2%D9%85%D8%A7%D9%86.html" TargetMode="External"/><Relationship Id="rId257" Type="http://schemas.openxmlformats.org/officeDocument/2006/relationships/hyperlink" Target="http://www.iooc.co.ir/Management/DirectorSingle/1003/%d8%b1%db%8c%db%8c%d8%b3-%d9%87%db%8c%d8%aa-%d9%85%d8%af%db%8c%d8%b1%d9%87-%d9%88-%d9%85%d8%af%db%8c%d8%b1-%d8%b9%d8%a7%d9%85%d9%84" TargetMode="External"/><Relationship Id="rId422" Type="http://schemas.openxmlformats.org/officeDocument/2006/relationships/hyperlink" Target="http://www.kepco.ir/fa/project" TargetMode="External"/><Relationship Id="rId464" Type="http://schemas.openxmlformats.org/officeDocument/2006/relationships/hyperlink" Target="https://laoi.ir/page-NewInformation/fa/0/form/pId463" TargetMode="External"/><Relationship Id="rId867" Type="http://schemas.openxmlformats.org/officeDocument/2006/relationships/hyperlink" Target="https://www.ppo.ir/fa-IR/DouranPortal/5313/page/%D8%B4%D8%A7%D8%AE%D8%B5%D9%87%D8%A7%DB%8C-%D8%A7%D8%B1%D8%B2%DB%8C%D8%A7%D8%A8%DB%8C-%D8%B9%D9%85%D9%84%DA%A9%D8%B1%D8%AF" TargetMode="External"/><Relationship Id="rId1010" Type="http://schemas.openxmlformats.org/officeDocument/2006/relationships/hyperlink" Target="http://research.acecr.ac.ir/fa/page/2780/%D9%82%D9%88%D8%A7%D9%86%DB%8C%D9%86-%D9%88-%D9%85%D9%82%D8%B1%D8%B1%D8%A7%D8%AA" TargetMode="External"/><Relationship Id="rId1052" Type="http://schemas.openxmlformats.org/officeDocument/2006/relationships/hyperlink" Target="https://ito.gov.ir/Home/ServiceDesk" TargetMode="External"/><Relationship Id="rId1094" Type="http://schemas.openxmlformats.org/officeDocument/2006/relationships/hyperlink" Target="https://dhrs.doe.ir/portal/home/" TargetMode="External"/><Relationship Id="rId1108" Type="http://schemas.openxmlformats.org/officeDocument/2006/relationships/hyperlink" Target="https://tamin.ir/html/item/2584" TargetMode="External"/><Relationship Id="rId299" Type="http://schemas.openxmlformats.org/officeDocument/2006/relationships/hyperlink" Target="https://www.airport.ir/staff_administrators" TargetMode="External"/><Relationship Id="rId727" Type="http://schemas.openxmlformats.org/officeDocument/2006/relationships/hyperlink" Target="https://shafaf.imo.org.ir/Modules/ShowFramework.aspx?FrameworkPageType=SEC&amp;RelFacilityId=1241&amp;ObjectID=375" TargetMode="External"/><Relationship Id="rId934" Type="http://schemas.openxmlformats.org/officeDocument/2006/relationships/hyperlink" Target="https://www.cra.ir/commission" TargetMode="External"/><Relationship Id="rId63" Type="http://schemas.openxmlformats.org/officeDocument/2006/relationships/hyperlink" Target="https://www.cspf.ir/" TargetMode="External"/><Relationship Id="rId159" Type="http://schemas.openxmlformats.org/officeDocument/2006/relationships/hyperlink" Target="http://msy.gov.ir/general_content/686443-%D8%AF%D8%B1%D8%A8%D8%A7%D8%B1%D9%87-%D9%88%D8%B2%DB%8C%D8%B1.html?t=%D9%85%D8%AD%D8%AA%D9%88%D8%A7%DB%8C-%D8%B9%D9%85%D9%88%D9%85%DB%8C" TargetMode="External"/><Relationship Id="rId366" Type="http://schemas.openxmlformats.org/officeDocument/2006/relationships/hyperlink" Target="http://fa.pasteur.ac.ir/%D9%85%D8%B9%D8%A7%D9%88%D9%86-%D8%AA%D9%88%D8%B3%D8%B9%D9%87-%D9%85%D8%AF%DB%8C%D8%B1%DB%8C%D8%AA-%D9%88-%D9%85%D9%86%D8%A7%D8%A8%D8%B9" TargetMode="External"/><Relationship Id="rId573" Type="http://schemas.openxmlformats.org/officeDocument/2006/relationships/hyperlink" Target="https://www.nisoc.ir/fa-IR/nisoc/3555/page/%D9%85%D8%B2%D8%A7%DB%8C%D8%AF%D9%87-%D9%88-%D9%85%D9%86%D8%A7%D9%82%D8%B5%D9%87" TargetMode="External"/><Relationship Id="rId780" Type="http://schemas.openxmlformats.org/officeDocument/2006/relationships/hyperlink" Target="https://www.pogc.ir/Default.aspx?tabid=91" TargetMode="External"/><Relationship Id="rId226" Type="http://schemas.openxmlformats.org/officeDocument/2006/relationships/hyperlink" Target="https://cppo.mimt.gov.ir/fa/general_content/136738.htm" TargetMode="External"/><Relationship Id="rId433" Type="http://schemas.openxmlformats.org/officeDocument/2006/relationships/hyperlink" Target="https://shafaf.medu.ir/portal/home.php?school_code=1000033190&amp;block=school_dpage&amp;pageid=193886" TargetMode="External"/><Relationship Id="rId878" Type="http://schemas.openxmlformats.org/officeDocument/2006/relationships/hyperlink" Target="https://egfi.ir/page-newmain/fa/0/form/pId37" TargetMode="External"/><Relationship Id="rId1063" Type="http://schemas.openxmlformats.org/officeDocument/2006/relationships/hyperlink" Target="https://www.irantea.org/fa/Cshow6605.aspx" TargetMode="External"/><Relationship Id="rId640" Type="http://schemas.openxmlformats.org/officeDocument/2006/relationships/hyperlink" Target="https://shafaf.ict.gov.ir/fa/realestate" TargetMode="External"/><Relationship Id="rId738" Type="http://schemas.openxmlformats.org/officeDocument/2006/relationships/hyperlink" Target="http://aogc.ir/fa-IR/DouranPortal/4820/page/%D9%BE%DA%98%D9%88%D9%87%D8%B4-%D9%88-%D9%81%D9%86%D8%A7%D9%88%D8%B1%DB%8C" TargetMode="External"/><Relationship Id="rId945" Type="http://schemas.openxmlformats.org/officeDocument/2006/relationships/hyperlink" Target="https://www.intamedia.ir/" TargetMode="External"/><Relationship Id="rId74" Type="http://schemas.openxmlformats.org/officeDocument/2006/relationships/hyperlink" Target="https://www.iranslal.com/" TargetMode="External"/><Relationship Id="rId377" Type="http://schemas.openxmlformats.org/officeDocument/2006/relationships/hyperlink" Target="https://behdasht.gov.ir/%D8%B3%DB%8C%D8%A7%D8%B3%D8%AA-%D9%87%D8%A7-%D9%88-%D8%A8%D8%B1%D9%86%D8%A7%D9%85%D9%87-%D9%87%D8%A7" TargetMode="External"/><Relationship Id="rId500" Type="http://schemas.openxmlformats.org/officeDocument/2006/relationships/hyperlink" Target="https://ipo.ir/%D8%A2%D8%B1%D8%B4%DB%8C%D9%88-%D8%A7%D8%B7%D9%84%D8%A7%D8%B9%DB%8C%D9%87%E2%80%8C%D9%87%D8%A7%DB%8C-%D9%85%D8%A7%D8%AF%D9%87-23" TargetMode="External"/><Relationship Id="rId584" Type="http://schemas.openxmlformats.org/officeDocument/2006/relationships/hyperlink" Target="https://tender.nww.ir/" TargetMode="External"/><Relationship Id="rId805" Type="http://schemas.openxmlformats.org/officeDocument/2006/relationships/hyperlink" Target="https://isipo.ir/index.jsp?fkeyid=&amp;siteid=1&amp;pageid=412" TargetMode="External"/><Relationship Id="rId1130" Type="http://schemas.openxmlformats.org/officeDocument/2006/relationships/hyperlink" Target="https://www.igmc.ir/Documents" TargetMode="External"/><Relationship Id="rId5" Type="http://schemas.openxmlformats.org/officeDocument/2006/relationships/hyperlink" Target="http://behdasht.gov.ir/" TargetMode="External"/><Relationship Id="rId237" Type="http://schemas.openxmlformats.org/officeDocument/2006/relationships/hyperlink" Target="https://irost.org/omana/?q=content/%D8%A7%D8%B3%D8%A7%D9%85%D9%8A-%D8%A7%D8%B9%D8%B6%D8%A7%D9%8A-%D9%87%D9%8A%D8%A7%D8%AA-%D8%A7%D9%85%D9%86%D8%A7" TargetMode="External"/><Relationship Id="rId791" Type="http://schemas.openxmlformats.org/officeDocument/2006/relationships/hyperlink" Target="https://www.cbi.ir/datedlist/16134.aspx" TargetMode="External"/><Relationship Id="rId889" Type="http://schemas.openxmlformats.org/officeDocument/2006/relationships/hyperlink" Target="https://isn.moe.gov.ir/%D9%88%D8%B2%D8%A7%D8%B1%D8%AA-%D9%86%DB%8C%D8%B1%D9%88/%D8%A8%D8%B1%D9%86%D8%A7%D9%85%D9%87-%D9%87%D8%A7-%D9%88-%D8%B9%D9%85%D9%84%DA%A9%D8%B1%D8%AF" TargetMode="External"/><Relationship Id="rId1074" Type="http://schemas.openxmlformats.org/officeDocument/2006/relationships/hyperlink" Target="http://cinema-org.ir/files/helpfolder/sh_service.pdf" TargetMode="External"/><Relationship Id="rId444" Type="http://schemas.openxmlformats.org/officeDocument/2006/relationships/hyperlink" Target="https://amar.tavanir.org.ir/" TargetMode="External"/><Relationship Id="rId651" Type="http://schemas.openxmlformats.org/officeDocument/2006/relationships/hyperlink" Target="https://investiniran.ir/fa-ir/shafaf/%d8%b9%d9%85%d9%84%da%a9%d8%b1%d8%af-%d9%85%d8%a7%d9%84%db%8c" TargetMode="External"/><Relationship Id="rId749" Type="http://schemas.openxmlformats.org/officeDocument/2006/relationships/hyperlink" Target="https://moe.gov.ir/Inner-Pages/MainNav/%D8%AE%D8%AF%D9%85%D8%A7%D8%AA-%D8%A7%D8%B7%D9%84%D8%A7%D8%B9%D8%A7%D8%AA%DB%8C/InformationServicesDetail?InformationServicesID=4682" TargetMode="External"/><Relationship Id="rId290" Type="http://schemas.openxmlformats.org/officeDocument/2006/relationships/hyperlink" Target="https://www.ibto.ir/index.jsp?fkeyid=&amp;siteid=1&amp;pageid=586" TargetMode="External"/><Relationship Id="rId304" Type="http://schemas.openxmlformats.org/officeDocument/2006/relationships/hyperlink" Target="http://imidro.gov.ir/general_content/13064-%D8%B3%D8%A7%D8%AE%D8%AA%D8%A7%D8%B1-%D8%B3%D8%A7%D8%B2%D9%85%D8%A7%D9%86%DB%8C.html" TargetMode="External"/><Relationship Id="rId388" Type="http://schemas.openxmlformats.org/officeDocument/2006/relationships/hyperlink" Target="https://www.cra.ir/Portal/View/Page.aspx?PageId=fffc9ec3-ef54-4240-a8ea-7a52f736dc11" TargetMode="External"/><Relationship Id="rId511" Type="http://schemas.openxmlformats.org/officeDocument/2006/relationships/hyperlink" Target="http://msy.gov.ir/web_directory/349-%D9%85%D9%86%D8%A7%D9%82%D8%B5%D9%87%E2%80%8E%D9%87%D8%A7-%D9%85%D8%B2%D8%A7%DB%8C%D8%AF%D9%87%E2%80%8E%D9%87%D8%A7.html" TargetMode="External"/><Relationship Id="rId609" Type="http://schemas.openxmlformats.org/officeDocument/2006/relationships/hyperlink" Target="https://investiniran.ir/fa-ir/Details-fa/ArticleID/634/ArtMID/427/preview/true" TargetMode="External"/><Relationship Id="rId956" Type="http://schemas.openxmlformats.org/officeDocument/2006/relationships/hyperlink" Target="https://www.tamin.ir/circularsapi/index" TargetMode="External"/><Relationship Id="rId1141" Type="http://schemas.openxmlformats.org/officeDocument/2006/relationships/hyperlink" Target="https://www.behzisti.ir/archive/pl/229/%D9%81%D8%B1%D8%A7%D8%AE%D9%88%D8%A7%D9%86-%D9%87%D8%A7" TargetMode="External"/><Relationship Id="rId85" Type="http://schemas.openxmlformats.org/officeDocument/2006/relationships/hyperlink" Target="https://udrc.ir/" TargetMode="External"/><Relationship Id="rId150" Type="http://schemas.openxmlformats.org/officeDocument/2006/relationships/hyperlink" Target="https://behdasht.gov.ir/%D9%85%D8%B9%D8%B1%D9%81%DB%8C-%D9%88%D8%B2%DB%8C%D8%B1-%D9%88-%D9%85%D8%B9%D8%A7%D9%88%D9%86%DB%8C%D9%86" TargetMode="External"/><Relationship Id="rId595" Type="http://schemas.openxmlformats.org/officeDocument/2006/relationships/hyperlink" Target="https://www.nigc.ir/index.aspx?siteid=1&amp;&amp;siteid=1&amp;pageid=247" TargetMode="External"/><Relationship Id="rId816" Type="http://schemas.openxmlformats.org/officeDocument/2006/relationships/hyperlink" Target="https://www.igmc.ir/electronic-services/research-priorities" TargetMode="External"/><Relationship Id="rId1001" Type="http://schemas.openxmlformats.org/officeDocument/2006/relationships/hyperlink" Target="http://cinema-org.ir/?p=cntpage&amp;txtid=12022" TargetMode="External"/><Relationship Id="rId248" Type="http://schemas.openxmlformats.org/officeDocument/2006/relationships/hyperlink" Target="http://www.nigtc.ir/fa-IR/IGTC/4923/page/%D9%85%D8%B9%D8%B1%D9%81%DB%8C-%D9%85%D8%AF%DB%8C%D8%B1%D8%A7%D9%86-%D9%88-%D8%B1%D8%A4%D8%B3%D8%A7" TargetMode="External"/><Relationship Id="rId455" Type="http://schemas.openxmlformats.org/officeDocument/2006/relationships/hyperlink" Target="https://shafaf.ito.gov.ir/budget/index" TargetMode="External"/><Relationship Id="rId662" Type="http://schemas.openxmlformats.org/officeDocument/2006/relationships/hyperlink" Target="https://www.cspf.ir/transparency/%d8%b9%d9%85%d9%84%da%a9%d8%b1%d8%af-%d9%85%d8%a7%d9%84%db%8c/" TargetMode="External"/><Relationship Id="rId1085" Type="http://schemas.openxmlformats.org/officeDocument/2006/relationships/hyperlink" Target="https://shafaf.medu.ir/portal/home.php?school_code=1000033190&amp;block=school_dpage&amp;pageid=199765" TargetMode="External"/><Relationship Id="rId12" Type="http://schemas.openxmlformats.org/officeDocument/2006/relationships/hyperlink" Target="https://www.mcth.ir/" TargetMode="External"/><Relationship Id="rId108" Type="http://schemas.openxmlformats.org/officeDocument/2006/relationships/hyperlink" Target="https://irphe.ac.ir/" TargetMode="External"/><Relationship Id="rId315" Type="http://schemas.openxmlformats.org/officeDocument/2006/relationships/hyperlink" Target="https://irandoc.ac.ir/faculty/tenured" TargetMode="External"/><Relationship Id="rId522" Type="http://schemas.openxmlformats.org/officeDocument/2006/relationships/hyperlink" Target="https://isrc.ac.ir/fa/%D9%85%D9%86%D8%A7%D9%82%D8%B5%D8%A7%D8%AA-%D9%88-%D9%85%D8%B2%D8%A7%DB%8C%D8%AF%D8%A7%D8%AA/%D9%85%D9%86%D8%A7%D9%82%D8%B5%D8%A7%D8%AA-%D9%88-%D9%81%D8%B1%D8%A7%D8%AE%D9%88%D8%A7%D9%86%E2%80%8C%D9%87%D8%A7" TargetMode="External"/><Relationship Id="rId967" Type="http://schemas.openxmlformats.org/officeDocument/2006/relationships/hyperlink" Target="https://www.iranslal.com/index.php/fa/features/fg.html" TargetMode="External"/><Relationship Id="rId1152" Type="http://schemas.openxmlformats.org/officeDocument/2006/relationships/hyperlink" Target="https://lmo.ir/index.php?module=cdk&amp;func=loadmodule&amp;system=cdk&amp;sismodule=user/content_view.php&amp;sisOp=view&amp;ctp_id=23&amp;cnt_id=106858&amp;id=1557" TargetMode="External"/><Relationship Id="rId96" Type="http://schemas.openxmlformats.org/officeDocument/2006/relationships/hyperlink" Target="http://gtc.ir/" TargetMode="External"/><Relationship Id="rId161" Type="http://schemas.openxmlformats.org/officeDocument/2006/relationships/hyperlink" Target="https://www.mporg.ir/Portal/View/Page.aspx?PageId=fc2bcc2a-826e-4825-ac5a-175a7fcde12b&amp;t=22" TargetMode="External"/><Relationship Id="rId399" Type="http://schemas.openxmlformats.org/officeDocument/2006/relationships/hyperlink" Target="https://kpf.ir/%DA%86%D8%B4%D9%85%20%D8%A7%D9%86%D8%AF%D8%A7%D8%B2" TargetMode="External"/><Relationship Id="rId827" Type="http://schemas.openxmlformats.org/officeDocument/2006/relationships/hyperlink" Target="https://www.sabteahval.ir/amoozesh/default.aspx?tabid=6408" TargetMode="External"/><Relationship Id="rId1012" Type="http://schemas.openxmlformats.org/officeDocument/2006/relationships/hyperlink" Target="https://audit.org.ir/WFrmAuditCreationRule.aspx?PageName=Asasname" TargetMode="External"/><Relationship Id="rId259" Type="http://schemas.openxmlformats.org/officeDocument/2006/relationships/hyperlink" Target="http://www.iotco.ir/fa/aboutus/managers-%d9%85%d8%af%db%8c%d8%b1%d8%b9%d8%a7%d9%85%d9%84" TargetMode="External"/><Relationship Id="rId466" Type="http://schemas.openxmlformats.org/officeDocument/2006/relationships/hyperlink" Target="https://shafaf.gtc.ir/" TargetMode="External"/><Relationship Id="rId673" Type="http://schemas.openxmlformats.org/officeDocument/2006/relationships/hyperlink" Target="https://www.aro.gov.ir/Portal/View/Page.aspx?PageId=44f8c343-f153-41f1-ae4c-979fe295817a&amp;t=8" TargetMode="External"/><Relationship Id="rId880" Type="http://schemas.openxmlformats.org/officeDocument/2006/relationships/hyperlink" Target="https://irandoc.ac.ir/about/report" TargetMode="External"/><Relationship Id="rId1096" Type="http://schemas.openxmlformats.org/officeDocument/2006/relationships/hyperlink" Target="http://srm.acecr.ac.ir/fa/form/40/%D9%81%D8%B1%D9%85-%D8%AF%D8%B1%D8%AE%D9%88%D8%A7%D8%B3%D8%AA-%D8%A7%D9%85%D8%B1%DB%8C%D9%87-%D8%B3%D8%B1%D8%A8%D8%A7%D8%B2%DB%8C" TargetMode="External"/><Relationship Id="rId23" Type="http://schemas.openxmlformats.org/officeDocument/2006/relationships/hyperlink" Target="https://doe.ir/" TargetMode="External"/><Relationship Id="rId119" Type="http://schemas.openxmlformats.org/officeDocument/2006/relationships/hyperlink" Target="https://www.ioptc.ir/" TargetMode="External"/><Relationship Id="rId326" Type="http://schemas.openxmlformats.org/officeDocument/2006/relationships/hyperlink" Target="https://www.nisoc.ir/fa-IR/nisoc/5560/page/%D8%B3%D8%A7%D8%AE%D8%AA%D8%A7%D8%B1-%D8%B3%D8%A7%D8%B2%D9%85%D8%A7%D9%86%DB%8C" TargetMode="External"/><Relationship Id="rId533" Type="http://schemas.openxmlformats.org/officeDocument/2006/relationships/hyperlink" Target="http://irantvto.ir/index.aspx?fkeyid=&amp;siteid=1&amp;pageid=9273" TargetMode="External"/><Relationship Id="rId978" Type="http://schemas.openxmlformats.org/officeDocument/2006/relationships/hyperlink" Target="https://www.ntdc.ir/%d9%82%d9%88%d8%a7%d9%86%db%8c%d9%86-%d9%88-%d9%85%d9%82%d8%b1%d8%b1%d8%a7%d8%aa" TargetMode="External"/><Relationship Id="rId1163" Type="http://schemas.openxmlformats.org/officeDocument/2006/relationships/hyperlink" Target="https://shafaf.ito.gov.ir/budget/index" TargetMode="External"/><Relationship Id="rId740" Type="http://schemas.openxmlformats.org/officeDocument/2006/relationships/hyperlink" Target="https://satab.nri.ac.ir/" TargetMode="External"/><Relationship Id="rId838" Type="http://schemas.openxmlformats.org/officeDocument/2006/relationships/hyperlink" Target="https://shafaf.mefa.ir/_shafaf/Documents/%D8%B9%D9%85%D9%84%DA%A9%D8%B1%D8%AF%20%D9%88%D8%B2%D8%A7%D8%B1%D8%AA%20%D8%A7%D9%82%D8%AA%D8%B5%D8%A7%D8%AF%20%DB%B9%DB%B9v4_20210424_152005.pdf" TargetMode="External"/><Relationship Id="rId1023" Type="http://schemas.openxmlformats.org/officeDocument/2006/relationships/hyperlink" Target="https://www.swf.ir/DownloadCenterGroup/2/%D8%A8%D8%AE%D8%B4%D9%86%D8%A7%D9%85%D9%87-%D9%87%D8%A7" TargetMode="External"/><Relationship Id="rId172" Type="http://schemas.openxmlformats.org/officeDocument/2006/relationships/hyperlink" Target="https://www.cra.ir/Portal/View/Page.aspx?PageId=3e77a5d8-59c4-4e49-98e2-a7733aca12e8" TargetMode="External"/><Relationship Id="rId477" Type="http://schemas.openxmlformats.org/officeDocument/2006/relationships/hyperlink" Target="https://shafaf.ict.gov.ir/fa/transactions" TargetMode="External"/><Relationship Id="rId600" Type="http://schemas.openxmlformats.org/officeDocument/2006/relationships/hyperlink" Target="https://www.justice.ir/Portal/View/Page.aspx?PageId=c822caaf-6170-48f8-9a76-22f856146d9d" TargetMode="External"/><Relationship Id="rId684" Type="http://schemas.openxmlformats.org/officeDocument/2006/relationships/hyperlink" Target="http://www.nlai.ir/research-priorities" TargetMode="External"/><Relationship Id="rId337" Type="http://schemas.openxmlformats.org/officeDocument/2006/relationships/hyperlink" Target="http://msy.gov.ir/web_directory/95306-%D9%85%D9%84%D8%A7%D9%82%D8%A7%D8%AA-%D9%85%D8%B1%D8%AF%D9%85%DB%8C.html" TargetMode="External"/><Relationship Id="rId891" Type="http://schemas.openxmlformats.org/officeDocument/2006/relationships/hyperlink" Target="https://www.maj.ir/Index.aspx?page_=form&amp;lang=1&amp;PageID=11583&amp;tempname=amar&amp;sub=65&amp;methodName=ShowModuleContent" TargetMode="External"/><Relationship Id="rId905" Type="http://schemas.openxmlformats.org/officeDocument/2006/relationships/hyperlink" Target="https://shafaf.postbank.ir/documents/174658/714098/%D9%85%D8%AC%D9%85%D8%B9+1397.pdf/324f3578-c58a-20d1-4292-f8fa6af037cb?t=1622808281531&amp;download=true" TargetMode="External"/><Relationship Id="rId989" Type="http://schemas.openxmlformats.org/officeDocument/2006/relationships/hyperlink" Target="https://moi.ir/fa/ghavanin-va-mogharrat-va-bakhshnameha?viewmode=0" TargetMode="External"/><Relationship Id="rId34" Type="http://schemas.openxmlformats.org/officeDocument/2006/relationships/hyperlink" Target="https://www.payamaviation.ir/" TargetMode="External"/><Relationship Id="rId544" Type="http://schemas.openxmlformats.org/officeDocument/2006/relationships/hyperlink" Target="https://www.irimo.ir/far/wd/447-%D9%85%D9%86%D8%A7%D9%82%D8%B5%D8%A7%D8%AA-%D9%88%D9%85%D8%B2%D8%A7%D9%8A%D8%AF%D8%A7%D8%AA.html" TargetMode="External"/><Relationship Id="rId751" Type="http://schemas.openxmlformats.org/officeDocument/2006/relationships/hyperlink" Target="https://www.aro.gov.ir/Portal/View/Page.aspx?PageId=c8706312-25b3-4acd-9670-14d97e3f425a&amp;t=17" TargetMode="External"/><Relationship Id="rId849" Type="http://schemas.openxmlformats.org/officeDocument/2006/relationships/hyperlink" Target="https://doe.ir/portal/home/?176974/%D8%B9%D9%85%D9%84%DA%A9%D8%B1%D8%AF-%D8%B3%D8%A7%D8%B2%D9%85%D8%A7%D9%86" TargetMode="External"/><Relationship Id="rId1174" Type="http://schemas.openxmlformats.org/officeDocument/2006/relationships/hyperlink" Target="https://shafaf.mop.ir/portal/home/?news/387924/391733/%DA%AF%D8%B2%D8%A7%D8%B1%D8%B4-%D9%87%D8%A7" TargetMode="External"/><Relationship Id="rId183" Type="http://schemas.openxmlformats.org/officeDocument/2006/relationships/hyperlink" Target="https://www.tamliki.ir/Organizational-organization" TargetMode="External"/><Relationship Id="rId390" Type="http://schemas.openxmlformats.org/officeDocument/2006/relationships/hyperlink" Target="https://www.tic.ir/fa/introduce/strategicplan" TargetMode="External"/><Relationship Id="rId404" Type="http://schemas.openxmlformats.org/officeDocument/2006/relationships/hyperlink" Target="https://laoi.ir/page-main/fa/0/descList-download/344-G19" TargetMode="External"/><Relationship Id="rId611" Type="http://schemas.openxmlformats.org/officeDocument/2006/relationships/hyperlink" Target="https://shafaf.ihio.gov.ir/%D9%82%D8%B1%D8%A7%D8%B1%D8%AF%D8%A7%D8%AF%D9%87%D8%A7" TargetMode="External"/><Relationship Id="rId1034" Type="http://schemas.openxmlformats.org/officeDocument/2006/relationships/hyperlink" Target="http://www.iranvc.ir/SubGroup/104/%D8%AF%D8%B3%D8%AA%D9%88%D8%B1%D8%A7%D9%84%D8%B9%D9%85%D9%84%E2%80%8C%D9%87%D8%A7" TargetMode="External"/><Relationship Id="rId250" Type="http://schemas.openxmlformats.org/officeDocument/2006/relationships/hyperlink" Target="https://www.nidc.ir/fa-IR/DouranPortal/5385/page/%D9%85%D8%AF%DB%8C%D8%B1%D8%A7%D9%86" TargetMode="External"/><Relationship Id="rId488" Type="http://schemas.openxmlformats.org/officeDocument/2006/relationships/hyperlink" Target="http://shafaf.irantvto.ir/index.aspx?&amp;siteid=166&amp;pageid=10795" TargetMode="External"/><Relationship Id="rId695" Type="http://schemas.openxmlformats.org/officeDocument/2006/relationships/hyperlink" Target="https://dres.ir/tech/fa/regulation/category/21/%D9%BE%D8%A7%DB%8C%D8%A7%D9%86-%D9%86%D8%A7%D9%85%D9%87" TargetMode="External"/><Relationship Id="rId709" Type="http://schemas.openxmlformats.org/officeDocument/2006/relationships/hyperlink" Target="https://cobi.ir/project/90" TargetMode="External"/><Relationship Id="rId916" Type="http://schemas.openxmlformats.org/officeDocument/2006/relationships/hyperlink" Target="https://www.msrt.ir/fa/page/463/%D9%82%D9%88%D8%A7%D9%86%DB%8C%D9%86-%D9%88-%D9%85%D9%82%D8%B1%D8%B1%D8%A7%D8%AA" TargetMode="External"/><Relationship Id="rId1101" Type="http://schemas.openxmlformats.org/officeDocument/2006/relationships/hyperlink" Target="https://www.itrc.ac.ir/Rfps" TargetMode="External"/><Relationship Id="rId45" Type="http://schemas.openxmlformats.org/officeDocument/2006/relationships/hyperlink" Target="https://audit.org.ir/" TargetMode="External"/><Relationship Id="rId110" Type="http://schemas.openxmlformats.org/officeDocument/2006/relationships/hyperlink" Target="https://hozehonari.ir/" TargetMode="External"/><Relationship Id="rId348" Type="http://schemas.openxmlformats.org/officeDocument/2006/relationships/hyperlink" Target="https://isipo.ir/index.jsp?fkeyid=&amp;siteid=1&amp;pageid=298" TargetMode="External"/><Relationship Id="rId555" Type="http://schemas.openxmlformats.org/officeDocument/2006/relationships/hyperlink" Target="http://imidro.gov.ir/web_directory/625-%D9%85%D9%86%D8%A7%D9%82%D8%B5%D8%A7%D8%AA-%D9%88%D9%85%D8%B2%D8%A7%DB%8C%D8%AF%D8%A7%D8%AA.html" TargetMode="External"/><Relationship Id="rId762" Type="http://schemas.openxmlformats.org/officeDocument/2006/relationships/hyperlink" Target="http://research.ibto.ir/home_tarh.phtml" TargetMode="External"/><Relationship Id="rId194" Type="http://schemas.openxmlformats.org/officeDocument/2006/relationships/hyperlink" Target="https://www.fda.gov.ir/fa/%D8%AD%D9%88%D8%B2%D9%87-%D8%B1%DB%8C%D8%A7%D8%B3%D8%AA/%D8%AD%D9%88%D8%B2%D9%87-%D8%B1%DB%8C%D8%A7%D8%B3%D8%AA-%D8%B3%D8%A7%D8%B2%D9%85%D8%A7%D9%86-%D8%BA%D8%B0%D8%A7-%D9%88-%D8%AF%D8%A7%D8%B1%D9%88" TargetMode="External"/><Relationship Id="rId208" Type="http://schemas.openxmlformats.org/officeDocument/2006/relationships/hyperlink" Target="https://www.irantea.org/fa/Cshow6548.aspx" TargetMode="External"/><Relationship Id="rId415" Type="http://schemas.openxmlformats.org/officeDocument/2006/relationships/hyperlink" Target="https://www.nrisp.ac.ir/fa/page/%D8%B1%D8%A7%D9%87%D8%A8%D8%B1%D8%AF%D9%87%D8%A7" TargetMode="External"/><Relationship Id="rId622" Type="http://schemas.openxmlformats.org/officeDocument/2006/relationships/hyperlink" Target="https://nlho.ir/page-main/fa/0/dorsaetoolsenews/2929-G0/tool_dorsaetoolsenews_sample_main_block17" TargetMode="External"/><Relationship Id="rId1045" Type="http://schemas.openxmlformats.org/officeDocument/2006/relationships/hyperlink" Target="https://www.msrt.ir/fa/service/provider" TargetMode="External"/><Relationship Id="rId261" Type="http://schemas.openxmlformats.org/officeDocument/2006/relationships/hyperlink" Target="https://www.tpph.ir/Pages/Darbareh/D_Modireh.aspx" TargetMode="External"/><Relationship Id="rId499" Type="http://schemas.openxmlformats.org/officeDocument/2006/relationships/hyperlink" Target="https://shafaf.mefa.ir/fa-IR/shafaf.mefa/14011/page/2-%D8%AA%D9%85%D8%B1%DA%A9%D8%B2" TargetMode="External"/><Relationship Id="rId927" Type="http://schemas.openxmlformats.org/officeDocument/2006/relationships/hyperlink" Target="https://lp.doe.ir/portal/home/?547756/%D9%82%D9%88%D8%A7%D9%86%DB%8C%D9%86-%D9%88-%D9%85%D9%82%D8%B1%D8%B1%D8%A7%D8%AA-%D9%85%D8%AD%DB%8C%D8%B7-%D8%B2%DB%8C%D8%B3%D8%AA-%D8%AC%D8%AF%DB%8C%D8%AF" TargetMode="External"/><Relationship Id="rId1112" Type="http://schemas.openxmlformats.org/officeDocument/2006/relationships/hyperlink" Target="https://backmizekhedmat.frw.ir/sysworkflow/fa/modern/4012451175c500a31d6c305054072414/7304687505c500a6331cbe8060099319.php?kid=1090&amp;pid=setad" TargetMode="External"/><Relationship Id="rId56" Type="http://schemas.openxmlformats.org/officeDocument/2006/relationships/hyperlink" Target="https://www.ibto.ir/" TargetMode="External"/><Relationship Id="rId359" Type="http://schemas.openxmlformats.org/officeDocument/2006/relationships/hyperlink" Target="http://www.iooc.co.ir/home/organisationchart/%da%86%d8%a7%d8%b1%d8%aa-%d8%b3%d8%a7%d8%b2%d9%85%d8%a7%d9%86%db%8c" TargetMode="External"/><Relationship Id="rId566" Type="http://schemas.openxmlformats.org/officeDocument/2006/relationships/hyperlink" Target="https://www.nipc.ir/index.aspx?fkeyid=&amp;siteid=1&amp;pageid=1444" TargetMode="External"/><Relationship Id="rId773" Type="http://schemas.openxmlformats.org/officeDocument/2006/relationships/hyperlink" Target="http://samt.ac.ir/fa/page/31/%D9%87%D9%85%DA%A9%D8%A7%D8%B1%DB%8C-%D8%AF%D8%B1-%D8%A7%D8%AC%D8%B1%D8%A7%DB%8C-%D8%B7%D8%B1%D8%AD-%D9%87%D8%A7%DB%8C-%D9%BE%DA%98%D9%88%D9%87%D8%B4%DB%8C-%D9%88-%D8%AA%D8%B1%D8%AC%D9%85%D9%87" TargetMode="External"/><Relationship Id="rId121" Type="http://schemas.openxmlformats.org/officeDocument/2006/relationships/hyperlink" Target="https://www.nipc.ir/" TargetMode="External"/><Relationship Id="rId219" Type="http://schemas.openxmlformats.org/officeDocument/2006/relationships/hyperlink" Target="https://udrc.ir/%D8%AF%D8%B1%D8%A8%D8%A7%D8%B1%D9%87-%D8%B4%D8%B1%DA%A9%D8%AA/%D8%B3%D8%A7%D8%AE%D8%AA%D8%A7%D8%B1-%D8%AA%D8%B4%DA%A9%DB%8C%D9%84%D8%A7%D8%AA%DB%8C" TargetMode="External"/><Relationship Id="rId426" Type="http://schemas.openxmlformats.org/officeDocument/2006/relationships/hyperlink" Target="https://ncc.gov.ir/fa/moarefi/4104" TargetMode="External"/><Relationship Id="rId633" Type="http://schemas.openxmlformats.org/officeDocument/2006/relationships/hyperlink" Target="https://tpo.ir/uploads/1/2021/Jan/06/EMC_agreement.pdf" TargetMode="External"/><Relationship Id="rId980" Type="http://schemas.openxmlformats.org/officeDocument/2006/relationships/hyperlink" Target="https://cppo.mimt.gov.ir/fa/page/104230.html" TargetMode="External"/><Relationship Id="rId1056" Type="http://schemas.openxmlformats.org/officeDocument/2006/relationships/hyperlink" Target="https://kpf.ir/%D8%B1%D8%A7%D9%87%D9%86%D9%85%D8%A7%DB%8C-%D8%AF%D8%B1%DB%8C%D8%A7%D9%81%D8%AA-%D8%AE%D8%AF%D9%85%D8%A7%D8%AA" TargetMode="External"/><Relationship Id="rId840" Type="http://schemas.openxmlformats.org/officeDocument/2006/relationships/hyperlink" Target="https://behdasht.gov.ir/%DA%AF%D8%B2%D8%A7%D8%B1%D8%B4-%D8%B9%D9%85%D9%84%DA%A9%D8%B1%D8%AF-%D9%88%D8%B2%D8%A7%D8%B1%D8%AA-%D8%A8%D9%87%D8%AF%D8%A7%D8%B4%D8%AA" TargetMode="External"/><Relationship Id="rId938" Type="http://schemas.openxmlformats.org/officeDocument/2006/relationships/hyperlink" Target="https://www.tic.ir/fa/introduce/rules" TargetMode="External"/><Relationship Id="rId67" Type="http://schemas.openxmlformats.org/officeDocument/2006/relationships/hyperlink" Target="https://ppo.ir/" TargetMode="External"/><Relationship Id="rId272" Type="http://schemas.openxmlformats.org/officeDocument/2006/relationships/hyperlink" Target="https://www.msrt.ir/fa/grid/38/%DB%B1-%D8%AD%D9%88%D8%B2%D9%87-%D9%88%D8%B2%D8%A7%D8%B1%D8%AA%DB%8C" TargetMode="External"/><Relationship Id="rId577" Type="http://schemas.openxmlformats.org/officeDocument/2006/relationships/hyperlink" Target="http://www.iooc.co.ir/tenders/%d9%85%d9%86%d8%a7%d9%82%d8%b5%d8%a7%d8%aa" TargetMode="External"/><Relationship Id="rId700" Type="http://schemas.openxmlformats.org/officeDocument/2006/relationships/hyperlink" Target="https://www.ibto.ir/index.jsp?siteid=1&amp;fkeyid=&amp;siteid=1&amp;pageid=3881&amp;mid=7" TargetMode="External"/><Relationship Id="rId1123" Type="http://schemas.openxmlformats.org/officeDocument/2006/relationships/hyperlink" Target="https://shafaf.imo.org.ir/Modules/ShowFramework.aspx?FrameworkPageType=SEC&amp;RelFacilityId=1241&amp;ObjectID=358" TargetMode="External"/><Relationship Id="rId132" Type="http://schemas.openxmlformats.org/officeDocument/2006/relationships/hyperlink" Target="http://www.iooc.co.ir/" TargetMode="External"/><Relationship Id="rId784" Type="http://schemas.openxmlformats.org/officeDocument/2006/relationships/hyperlink" Target="https://pedec.ir/detail/research-development/development/services" TargetMode="External"/><Relationship Id="rId991" Type="http://schemas.openxmlformats.org/officeDocument/2006/relationships/hyperlink" Target="https://imo.org.ir/modules/showframework.aspx?ReportID=2&amp;Key_1=7&amp;key_3=%D9%82%D9%88%D8%A7%D9%86%DB%8C%D9%86%20%D9%88%20%D9%85%D9%82%D8%B1%D8%B1%D8%A7%D8%AA&amp;frameworkpagetype=sec&amp;relfacilityid=66" TargetMode="External"/><Relationship Id="rId1067" Type="http://schemas.openxmlformats.org/officeDocument/2006/relationships/hyperlink" Target="https://iranfair.com/?fkeyid=&amp;siteid=1&amp;fkeyid=&amp;siteid=1&amp;pageid=2292" TargetMode="External"/><Relationship Id="rId437" Type="http://schemas.openxmlformats.org/officeDocument/2006/relationships/hyperlink" Target="https://ito.gov.ir/Home/KnowledgeCenter" TargetMode="External"/><Relationship Id="rId644" Type="http://schemas.openxmlformats.org/officeDocument/2006/relationships/hyperlink" Target="https://cfoia.farhang.gov.ir/" TargetMode="External"/><Relationship Id="rId851" Type="http://schemas.openxmlformats.org/officeDocument/2006/relationships/hyperlink" Target="http://www.nlai.ir/dashboard" TargetMode="External"/><Relationship Id="rId283" Type="http://schemas.openxmlformats.org/officeDocument/2006/relationships/hyperlink" Target="https://www.post.ir/fa-IR/PostPortal/17404/page/%D9%85%D8%B9%D8%A7%D9%88%D9%86%D9%8A%D9%86-%D9%85%D8%AF%D9%8A%D8%B1%D8%B9%D8%A7%D9%85%D9%84" TargetMode="External"/><Relationship Id="rId490" Type="http://schemas.openxmlformats.org/officeDocument/2006/relationships/hyperlink" Target="https://www.cspf.ir/transparency/%d9%82%d8%b1%d8%a7%d8%b1%d8%af%d8%a7%d8%af%d8%8c-%d9%85%d8%b2%d8%a7%db%8c%d8%af%d9%87-%d9%88-%d9%85%d9%86%d8%a7%d9%82%d8%b5%d9%87/" TargetMode="External"/><Relationship Id="rId504" Type="http://schemas.openxmlformats.org/officeDocument/2006/relationships/hyperlink" Target="https://www.mefa.ir/fa-IR/mefa/11377/page/%D8%A7%D8%B7%D9%84%D8%A7%D8%B9%DB%8C%D9%87-%D9%87%D8%A7-%D9%88-%D9%85%D9%86%D8%A7%D9%82%D8%B5%D9%87-%D9%85%D8%B2%D8%A7%DB%8C%D8%AF%D9%87-" TargetMode="External"/><Relationship Id="rId711" Type="http://schemas.openxmlformats.org/officeDocument/2006/relationships/hyperlink" Target="https://www.airport.ir/articles" TargetMode="External"/><Relationship Id="rId949" Type="http://schemas.openxmlformats.org/officeDocument/2006/relationships/hyperlink" Target="https://dres.ir/strategy/fa/regulation" TargetMode="External"/><Relationship Id="rId1134" Type="http://schemas.openxmlformats.org/officeDocument/2006/relationships/hyperlink" Target="https://moe.gov.ir/%D8%AF%D8%B3%D8%AA%D8%B1%D8%B3%DB%8C-%D8%B3%D8%B1%DB%8C%D8%B9/amriyeh" TargetMode="External"/><Relationship Id="rId78" Type="http://schemas.openxmlformats.org/officeDocument/2006/relationships/hyperlink" Target="https://www.irimo.ir/" TargetMode="External"/><Relationship Id="rId143" Type="http://schemas.openxmlformats.org/officeDocument/2006/relationships/hyperlink" Target="http://cinema-org.ir/" TargetMode="External"/><Relationship Id="rId350" Type="http://schemas.openxmlformats.org/officeDocument/2006/relationships/hyperlink" Target="https://irost.org/academic-staff" TargetMode="External"/><Relationship Id="rId588" Type="http://schemas.openxmlformats.org/officeDocument/2006/relationships/hyperlink" Target="https://www.tamliki.ir/winners-list/list-of-movable-property-winners" TargetMode="External"/><Relationship Id="rId795" Type="http://schemas.openxmlformats.org/officeDocument/2006/relationships/hyperlink" Target="http://www.nlai.ir/introduction-to-research" TargetMode="External"/><Relationship Id="rId809" Type="http://schemas.openxmlformats.org/officeDocument/2006/relationships/hyperlink" Target="https://irphe.ac.ir/content/710/%DA%AF%D8%B1%D9%88%D9%87%E2%80%8C%D9%87%D8%A7%DB%8C-%D9%BE%DA%98%D9%88%D9%87%D8%B4%DB%8C" TargetMode="External"/><Relationship Id="rId9" Type="http://schemas.openxmlformats.org/officeDocument/2006/relationships/hyperlink" Target="https://www.mimt.gov.ir/" TargetMode="External"/><Relationship Id="rId210" Type="http://schemas.openxmlformats.org/officeDocument/2006/relationships/hyperlink" Target="https://www.lmo.ir/general_content/79516-%D8%B1%DB%8C%D8%A7%D8%B3%D8%AA-%D8%B3%D8%A7%D8%B2%D9%85%D8%A7%D9%86.html?t=%D9%85%D8%AD%D8%AA%D9%88%D8%A7%DB%8C-%D8%B9%D9%85%D9%88%D9%85%DB%8C" TargetMode="External"/><Relationship Id="rId448" Type="http://schemas.openxmlformats.org/officeDocument/2006/relationships/hyperlink" Target="https://shafaf.mcls.gov.ir/Hazine98-99.pdf" TargetMode="External"/><Relationship Id="rId655" Type="http://schemas.openxmlformats.org/officeDocument/2006/relationships/hyperlink" Target="https://www.cspf.ir/wp-content/uploads/2021/04/14000212-%D9%81%D9%87%D8%B1%D8%B3%D8%AA-%D8%AF%D8%A7%D8%B1%D8%A7%DB%8C%DB%8C%E2%80%8C%D9%87%D8%A7%DB%8C-%D8%BA%DB%8C%D8%B1-%D9%85%D9%86%D9%82%D9%88%D9%84.pdf" TargetMode="External"/><Relationship Id="rId862" Type="http://schemas.openxmlformats.org/officeDocument/2006/relationships/hyperlink" Target="https://ei.fda.gov.ir/IPPAppV1C069/PersianCPanel_WebUI/SystemManagment/Login.aspx" TargetMode="External"/><Relationship Id="rId1078" Type="http://schemas.openxmlformats.org/officeDocument/2006/relationships/hyperlink" Target="https://ito.gov.ir/page/certificates" TargetMode="External"/><Relationship Id="rId294" Type="http://schemas.openxmlformats.org/officeDocument/2006/relationships/hyperlink" Target="https://corc.ir/Index.aspx?page_=form&amp;lang=1&amp;sub=0&amp;tempname=main&amp;PageID=1068" TargetMode="External"/><Relationship Id="rId308" Type="http://schemas.openxmlformats.org/officeDocument/2006/relationships/hyperlink" Target="http://www.ecommerce.gov.ir/page/%D8%B3%D8%A7%D8%AE%D8%AA%D8%A7%D8%B1_%D8%B3%D8%A7%D8%B2%D9%85%D8%A7%D9%86%DB%8C" TargetMode="External"/><Relationship Id="rId515" Type="http://schemas.openxmlformats.org/officeDocument/2006/relationships/hyperlink" Target="http://www.isaar.ir/vfrf8rg.7w6dgii7wipl8f5diw.z65zp78a.igriw.html" TargetMode="External"/><Relationship Id="rId722" Type="http://schemas.openxmlformats.org/officeDocument/2006/relationships/hyperlink" Target="https://irost.org/research-projects" TargetMode="External"/><Relationship Id="rId1145" Type="http://schemas.openxmlformats.org/officeDocument/2006/relationships/hyperlink" Target="https://www.sabteahval.ir/oe/default.aspx" TargetMode="External"/><Relationship Id="rId89" Type="http://schemas.openxmlformats.org/officeDocument/2006/relationships/hyperlink" Target="https://www.ntdc.ir/" TargetMode="External"/><Relationship Id="rId154" Type="http://schemas.openxmlformats.org/officeDocument/2006/relationships/hyperlink" Target="https://www.mimt.gov.ir/fa/general_content/107777-%D9%85%D8%B9%D8%B1%D9%81%DB%8C-%D9%85%D8%B9%D8%A7%D9%88%D9%86%DB%8C%D9%86-%D9%85%D8%B4%D8%A7%D9%88%D8%B1%DB%8C%D9%86.html" TargetMode="External"/><Relationship Id="rId361" Type="http://schemas.openxmlformats.org/officeDocument/2006/relationships/hyperlink" Target="http://aogc.ir/fa-IR/DouranPortal/4794/page/%D8%A7%D8%B9%D8%B6%D8%A7%DB%8C-%D9%87%DB%8C%D8%A7%D8%AA-%D9%85%D8%AF%DB%8C%D8%B1%D9%87" TargetMode="External"/><Relationship Id="rId599" Type="http://schemas.openxmlformats.org/officeDocument/2006/relationships/hyperlink" Target="https://shafaf.mcls.gov.ir/TafahomName.xlsx" TargetMode="External"/><Relationship Id="rId1005" Type="http://schemas.openxmlformats.org/officeDocument/2006/relationships/hyperlink" Target="https://mfa.gov.ir/files/mfa/pdf/consulate.pdf" TargetMode="External"/><Relationship Id="rId459" Type="http://schemas.openxmlformats.org/officeDocument/2006/relationships/hyperlink" Target="https://hibox.ihio.gov.ir/s/7qk2oyReeg8AuqT" TargetMode="External"/><Relationship Id="rId666" Type="http://schemas.openxmlformats.org/officeDocument/2006/relationships/hyperlink" Target="https://shafaf.medu.ir/portal/home.php?school_code=1000033190&amp;block=school_dpage&amp;pageid=193879" TargetMode="External"/><Relationship Id="rId873" Type="http://schemas.openxmlformats.org/officeDocument/2006/relationships/hyperlink" Target="https://statistics.airport.ir/" TargetMode="External"/><Relationship Id="rId1089" Type="http://schemas.openxmlformats.org/officeDocument/2006/relationships/hyperlink" Target="https://moe.gov.ir/Icons-Menu/%D8%A7%D8%B3%D8%AA%D8%AE%D8%AF%D8%A7%D9%85" TargetMode="External"/><Relationship Id="rId16" Type="http://schemas.openxmlformats.org/officeDocument/2006/relationships/hyperlink" Target="https://aro.gov.ir/" TargetMode="External"/><Relationship Id="rId221" Type="http://schemas.openxmlformats.org/officeDocument/2006/relationships/hyperlink" Target="https://www.airport.ir/board_of_directors" TargetMode="External"/><Relationship Id="rId319" Type="http://schemas.openxmlformats.org/officeDocument/2006/relationships/hyperlink" Target="https://www.ioptc.ir/about-us/chart" TargetMode="External"/><Relationship Id="rId526" Type="http://schemas.openxmlformats.org/officeDocument/2006/relationships/hyperlink" Target="https://www.centinsur.ir/fa-IR/DouranPortal/1/page/%D8%B5%D9%81%D8%AD%D9%87-%D8%A7%D8%B5%D9%84%DB%8C" TargetMode="External"/><Relationship Id="rId1156" Type="http://schemas.openxmlformats.org/officeDocument/2006/relationships/hyperlink" Target="https://shafaf.mefa.ir/fa-IR/shafaf.mefa/13980/page/%D8%B5%D9%81%D8%AD%D9%87-%D8%A7%D8%B5%D9%84%D9%8A" TargetMode="External"/><Relationship Id="rId733" Type="http://schemas.openxmlformats.org/officeDocument/2006/relationships/hyperlink" Target="http://nisoc.ir/fa-IR/research.nisoc/3933/page/%D8%B5%D9%81%D8%AD%D9%87-%D8%A7%D8%B5%D9%84%DB%8C" TargetMode="External"/><Relationship Id="rId940" Type="http://schemas.openxmlformats.org/officeDocument/2006/relationships/hyperlink" Target="https://www.postbank.ir/web/guest/legal-requirements" TargetMode="External"/><Relationship Id="rId1016" Type="http://schemas.openxmlformats.org/officeDocument/2006/relationships/hyperlink" Target="https://www.fda.gov.ir/fa/%D8%BA%D8%B0%D8%A7/%D9%82%D9%88%D8%A7%D9%86%DB%8C%D9%86-%D9%88-%D9%85%D9%82%D8%B1%D8%B1%D8%A7%D8%AA" TargetMode="External"/><Relationship Id="rId165" Type="http://schemas.openxmlformats.org/officeDocument/2006/relationships/hyperlink" Target="https://www.doe.ir/portal/home/?187313/%d9%85%d8%af%db%8c%d8%b1%d8%a7%d9%86-" TargetMode="External"/><Relationship Id="rId372" Type="http://schemas.openxmlformats.org/officeDocument/2006/relationships/hyperlink" Target="https://icofc.ir/page/boardmembers" TargetMode="External"/><Relationship Id="rId677" Type="http://schemas.openxmlformats.org/officeDocument/2006/relationships/hyperlink" Target="https://ncc.gov.ir/fa/moarefi/4107/%D8%A7%D8%B3%D9%86%D8%A7%D8%AF-%D9%BE%DA%98%D9%88%D9%87%D8%B4%DB%8C" TargetMode="External"/><Relationship Id="rId800" Type="http://schemas.openxmlformats.org/officeDocument/2006/relationships/hyperlink" Target="https://journal.ihio.gov.ir/" TargetMode="External"/><Relationship Id="rId232" Type="http://schemas.openxmlformats.org/officeDocument/2006/relationships/hyperlink" Target="https://egfi.ir/page-newmain/fa/0/form/pId321" TargetMode="External"/><Relationship Id="rId884" Type="http://schemas.openxmlformats.org/officeDocument/2006/relationships/hyperlink" Target="https://www.tpph.ir/Pages/Amar/Infography.pdf" TargetMode="External"/><Relationship Id="rId27" Type="http://schemas.openxmlformats.org/officeDocument/2006/relationships/hyperlink" Target="http://acecr.ac.ir/" TargetMode="External"/><Relationship Id="rId537" Type="http://schemas.openxmlformats.org/officeDocument/2006/relationships/hyperlink" Target="http://www.shilat.com/site/Archive_monaghese.aspx" TargetMode="External"/><Relationship Id="rId744" Type="http://schemas.openxmlformats.org/officeDocument/2006/relationships/hyperlink" Target="https://ghazal.inif.ir/Nsfund_Project/new/?action=grant" TargetMode="External"/><Relationship Id="rId951" Type="http://schemas.openxmlformats.org/officeDocument/2006/relationships/hyperlink" Target="https://ihio.gov.ir/" TargetMode="External"/><Relationship Id="rId1167" Type="http://schemas.openxmlformats.org/officeDocument/2006/relationships/hyperlink" Target="http://shafaf.irantvto.ir/index.aspx?&amp;siteid=166&amp;pageid=10806" TargetMode="External"/><Relationship Id="rId80" Type="http://schemas.openxmlformats.org/officeDocument/2006/relationships/hyperlink" Target="http://rmto.ir/" TargetMode="External"/><Relationship Id="rId176" Type="http://schemas.openxmlformats.org/officeDocument/2006/relationships/hyperlink" Target="https://www.tic.ir/fa/introduce/manager" TargetMode="External"/><Relationship Id="rId383" Type="http://schemas.openxmlformats.org/officeDocument/2006/relationships/hyperlink" Target="http://msy.gov.ir/general_content/686447-%D8%A8%D8%B1%D9%86%D8%A7%D9%85%D9%87-%D9%87%D8%A7%DB%8C-%D8%B1%D8%A7%D9%87%D8%A8%D8%B1%D8%AF%DB%8C.html?t=%D9%85%D8%AD%D8%AA%D9%88%D8%A7%DB%8C-%D8%B9%D9%85%D9%88%D9%85%DB%8C" TargetMode="External"/><Relationship Id="rId590" Type="http://schemas.openxmlformats.org/officeDocument/2006/relationships/hyperlink" Target="http://www.nigtc.ir/fa-IR/IGTC/6030/page/%D9%85%D8%B2%D8%A7%DB%8C%D8%AF%D9%87" TargetMode="External"/><Relationship Id="rId604" Type="http://schemas.openxmlformats.org/officeDocument/2006/relationships/hyperlink" Target="https://doe.ir/portal/home/?154105/%D8%AA%D9%81%D8%A7%D9%87%D9%85-%D9%86%D8%A7%D9%85%D9%87" TargetMode="External"/><Relationship Id="rId811" Type="http://schemas.openxmlformats.org/officeDocument/2006/relationships/hyperlink" Target="https://www.sabteahval.ir/amoozesh/default.aspx?tabid=1775" TargetMode="External"/><Relationship Id="rId1027" Type="http://schemas.openxmlformats.org/officeDocument/2006/relationships/hyperlink" Target="https://www.nigceng.ir/hse/Pages/hse.aspx" TargetMode="External"/><Relationship Id="rId243" Type="http://schemas.openxmlformats.org/officeDocument/2006/relationships/hyperlink" Target="https://www.sabteahval.ir/riasat" TargetMode="External"/><Relationship Id="rId450" Type="http://schemas.openxmlformats.org/officeDocument/2006/relationships/hyperlink" Target="https://shafaf.mop.ir/portal/home/?generaltext/387924/387947/387948/%D8%B9%D9%85%D9%84%DA%A9%D8%B1%D8%AF-%D9%85%D8%A7%D9%84%DB%8C" TargetMode="External"/><Relationship Id="rId688" Type="http://schemas.openxmlformats.org/officeDocument/2006/relationships/hyperlink" Target="https://www.postbank.ir/web/guest/articles" TargetMode="External"/><Relationship Id="rId895" Type="http://schemas.openxmlformats.org/officeDocument/2006/relationships/hyperlink" Target="https://ipo.ir/%DA%AF%D8%B2%D8%A7%D8%B1%D8%B4-%D8%AA%D8%A7-%D8%AA%D8%A7%D8%B1%DB%8C%D8%AE-99%E2%81%8412%E2%81%8430" TargetMode="External"/><Relationship Id="rId909" Type="http://schemas.openxmlformats.org/officeDocument/2006/relationships/hyperlink" Target="https://www.mefa.ir/fa-IR/mefa/5169/page/%D9%82%D9%88%D8%A7%D9%86%DB%8C%D9%86-%D9%88-%D9%85%D9%82%D8%B1%D8%B1%D8%A7%D8%AA" TargetMode="External"/><Relationship Id="rId1080" Type="http://schemas.openxmlformats.org/officeDocument/2006/relationships/hyperlink" Target="https://www.irantea.org/fa/DeskArchives" TargetMode="External"/><Relationship Id="rId38" Type="http://schemas.openxmlformats.org/officeDocument/2006/relationships/hyperlink" Target="https://www.postbank.ir/" TargetMode="External"/><Relationship Id="rId103" Type="http://schemas.openxmlformats.org/officeDocument/2006/relationships/hyperlink" Target="http://samt.ac.ir/" TargetMode="External"/><Relationship Id="rId310" Type="http://schemas.openxmlformats.org/officeDocument/2006/relationships/hyperlink" Target="https://irost.org/charto" TargetMode="External"/><Relationship Id="rId548" Type="http://schemas.openxmlformats.org/officeDocument/2006/relationships/hyperlink" Target="https://www.cao.ir/tender-auction" TargetMode="External"/><Relationship Id="rId755" Type="http://schemas.openxmlformats.org/officeDocument/2006/relationships/hyperlink" Target="http://insf.org/fa" TargetMode="External"/><Relationship Id="rId962" Type="http://schemas.openxmlformats.org/officeDocument/2006/relationships/hyperlink" Target="https://ivo.ir/%D9%82%D9%88%D8%A7%D9%86%DB%8C%D9%86-%D9%88-%D8%A2%DB%8C%DB%8C%D9%86-%D9%86%D8%A7%D9%85%D9%87-%D9%87%D8%A7%DB%8C-%D9%85%D8%B5%D9%88%D8%A8" TargetMode="External"/><Relationship Id="rId91" Type="http://schemas.openxmlformats.org/officeDocument/2006/relationships/hyperlink" Target="https://tpo.ir/" TargetMode="External"/><Relationship Id="rId187" Type="http://schemas.openxmlformats.org/officeDocument/2006/relationships/hyperlink" Target="http://iraninsurance.ir/%D9%87%DB%8C%D8%A7%D8%AA-%D9%85%D8%AF%DB%8C%D8%B1%D9%87" TargetMode="External"/><Relationship Id="rId394" Type="http://schemas.openxmlformats.org/officeDocument/2006/relationships/hyperlink" Target="https://www.itrc.ac.ir/content/%D8%B3%D9%86%D8%AF-%D8%B1%D8%A7%D9%87%D8%A8%D8%B1%D8%AF%DB%8C-%D9%BE%DA%98%D9%88%D9%87%D8%B4%DA%AF%D8%A7%D9%87" TargetMode="External"/><Relationship Id="rId408" Type="http://schemas.openxmlformats.org/officeDocument/2006/relationships/hyperlink" Target="https://udrc.ir/%D8%B3%DB%8C%D8%A7%D8%B3%D8%AA%E2%80%8C%D9%87%D8%A7/%D8%A7%D9%87%D8%AF%D8%A7%D9%81-%D9%88-%D8%B1%D8%A7%D9%87%D8%A8%D8%B1%D8%AF%D9%87%D8%A7" TargetMode="External"/><Relationship Id="rId615" Type="http://schemas.openxmlformats.org/officeDocument/2006/relationships/hyperlink" Target="https://www.ashayer.ir/index.aspx?fkeyid=&amp;siteid=1&amp;pageid=577" TargetMode="External"/><Relationship Id="rId822" Type="http://schemas.openxmlformats.org/officeDocument/2006/relationships/hyperlink" Target="http://oerp.ir/articles" TargetMode="External"/><Relationship Id="rId1038" Type="http://schemas.openxmlformats.org/officeDocument/2006/relationships/hyperlink" Target="http://ido.ir/org/statue" TargetMode="External"/><Relationship Id="rId254" Type="http://schemas.openxmlformats.org/officeDocument/2006/relationships/hyperlink" Target="https://pedec.ir/resume-manager" TargetMode="External"/><Relationship Id="rId699" Type="http://schemas.openxmlformats.org/officeDocument/2006/relationships/hyperlink" Target="https://researchbase.pasteur.ac.ir/general/homePage.action" TargetMode="External"/><Relationship Id="rId1091" Type="http://schemas.openxmlformats.org/officeDocument/2006/relationships/hyperlink" Target="https://aro.gov.ir/Portal/View/Page.aspx?PageId=135b47bb-8dc1-4dab-8623-203fd10a5238" TargetMode="External"/><Relationship Id="rId1105" Type="http://schemas.openxmlformats.org/officeDocument/2006/relationships/hyperlink" Target="https://srd.behdasht.gov.ir/rule" TargetMode="External"/><Relationship Id="rId49" Type="http://schemas.openxmlformats.org/officeDocument/2006/relationships/hyperlink" Target="http://csdeo.ir/" TargetMode="External"/><Relationship Id="rId114" Type="http://schemas.openxmlformats.org/officeDocument/2006/relationships/hyperlink" Target="https://moi.ir/" TargetMode="External"/><Relationship Id="rId461" Type="http://schemas.openxmlformats.org/officeDocument/2006/relationships/hyperlink" Target="http://shafaf.irantvto.ir/index.aspx?&amp;siteid=166&amp;pageid=10798" TargetMode="External"/><Relationship Id="rId559" Type="http://schemas.openxmlformats.org/officeDocument/2006/relationships/hyperlink" Target="https://iranfair.com/index.aspx?siteid=1&amp;fkeyid=&amp;siteid=1&amp;pageid=1616" TargetMode="External"/><Relationship Id="rId766" Type="http://schemas.openxmlformats.org/officeDocument/2006/relationships/hyperlink" Target="https://www.ntdc.ir/%d9%85%d9%82%d8%a7%d9%84%d8%a7%d8%aa" TargetMode="External"/><Relationship Id="rId198" Type="http://schemas.openxmlformats.org/officeDocument/2006/relationships/hyperlink" Target="https://www.tamin.ir/html/item/2574" TargetMode="External"/><Relationship Id="rId321" Type="http://schemas.openxmlformats.org/officeDocument/2006/relationships/hyperlink" Target="http://www.nioec.ir/Pages/Company/OrganizationChart.aspx" TargetMode="External"/><Relationship Id="rId419" Type="http://schemas.openxmlformats.org/officeDocument/2006/relationships/hyperlink" Target="https://www.nipc.ir/index.aspx?fkeyid=&amp;siteid=1&amp;pageid=965" TargetMode="External"/><Relationship Id="rId626" Type="http://schemas.openxmlformats.org/officeDocument/2006/relationships/hyperlink" Target="https://imo.org.ir/modules/showframework.aspx?BlockId=14&amp;frameworkpagetype=sec&amp;relfacilityid=156" TargetMode="External"/><Relationship Id="rId973" Type="http://schemas.openxmlformats.org/officeDocument/2006/relationships/hyperlink" Target="https://nlho.ir/" TargetMode="External"/><Relationship Id="rId1049" Type="http://schemas.openxmlformats.org/officeDocument/2006/relationships/hyperlink" Target="https://doe.ir/portal/home/?106745/%D9%85%DB%8C%D8%B2-%D8%AE%D8%AF%D9%85%D8%A7%D8%AA-%D8%A7%D9%84%DA%A9%D8%AA%D8%B1%D9%88%D9%86%DB%8C%DA%A9%DB%8C" TargetMode="External"/><Relationship Id="rId833" Type="http://schemas.openxmlformats.org/officeDocument/2006/relationships/hyperlink" Target="https://irost.org/student-thesis" TargetMode="External"/><Relationship Id="rId1116" Type="http://schemas.openxmlformats.org/officeDocument/2006/relationships/hyperlink" Target="https://www.rai.ir/Index.aspx?page_=form&amp;lang=1&amp;PageID=8520&amp;tempname=default&amp;sub=0&amp;methodName=ShowModuleContent" TargetMode="External"/><Relationship Id="rId265" Type="http://schemas.openxmlformats.org/officeDocument/2006/relationships/hyperlink" Target="https://www.inif.ir/web/guest/board-of-trustees" TargetMode="External"/><Relationship Id="rId472" Type="http://schemas.openxmlformats.org/officeDocument/2006/relationships/hyperlink" Target="https://www.cbi.ir/category/EconomicReport_fa.aspx" TargetMode="External"/><Relationship Id="rId900" Type="http://schemas.openxmlformats.org/officeDocument/2006/relationships/hyperlink" Target="https://www.tpph.ir/Pages/Amar/DashboardNew.pdf" TargetMode="External"/><Relationship Id="rId125" Type="http://schemas.openxmlformats.org/officeDocument/2006/relationships/hyperlink" Target="https://www.nidc.ir/" TargetMode="External"/><Relationship Id="rId332" Type="http://schemas.openxmlformats.org/officeDocument/2006/relationships/hyperlink" Target="https://www.tpph.ir/Pages/Darbareh/D_Sakhtar.aspx" TargetMode="External"/><Relationship Id="rId777" Type="http://schemas.openxmlformats.org/officeDocument/2006/relationships/hyperlink" Target="https://jipm.irandoc.ac.ir/" TargetMode="External"/><Relationship Id="rId984" Type="http://schemas.openxmlformats.org/officeDocument/2006/relationships/hyperlink" Target="https://www.iranfair.com/?fkeyid=&amp;siteid=1&amp;fkeyid=&amp;siteid=1&amp;pageid=136" TargetMode="External"/><Relationship Id="rId637" Type="http://schemas.openxmlformats.org/officeDocument/2006/relationships/hyperlink" Target="https://www.ppo.ir/_douranportal/documents/bank%20ghanoon/%DB%8C%D8%A7%D8%AF%D8%AF%D8%A7%D8%B4%D8%AA%20%D8%AA%D9%81%D8%A7%D9%87%D9%85%20%D8%A8%D8%A7%20%D9%81%D8%B1%D8%A7%D9%86%D8%B3%D9%87.pdf" TargetMode="External"/><Relationship Id="rId844" Type="http://schemas.openxmlformats.org/officeDocument/2006/relationships/hyperlink" Target="https://www.mcth.ir/documents/EntryId/168" TargetMode="External"/><Relationship Id="rId276" Type="http://schemas.openxmlformats.org/officeDocument/2006/relationships/hyperlink" Target="https://www.ncc.gov.ir/fa/shafaf" TargetMode="External"/><Relationship Id="rId483" Type="http://schemas.openxmlformats.org/officeDocument/2006/relationships/hyperlink" Target="https://ncc.gov.ir/fa/moarefi/4097/%D8%A7%D8%B7%D9%84%D8%A7%D8%B9%D8%A7%D8%AA-%D9%82%D8%B1%D8%A7%D8%B1%D8%AF%D8%A7%D8%AF%D9%87%D8%A7" TargetMode="External"/><Relationship Id="rId690" Type="http://schemas.openxmlformats.org/officeDocument/2006/relationships/hyperlink" Target="https://ipo.ir/%D8%AF%D8%A7%D9%86%D9%84%D9%88%D8%AF-%DA%AF%D8%B2%D8%A7%D8%B1%D8%B4%D8%A7%D8%AA-%D8%B7%D8%B1%D8%AD-%D9%87%D8%A7%DB%8C-%D9%BE%DA%98%D9%88%D9%87%D8%B4%DB%8C-%D8%B3%D8%A7%D8%B2%D9%85%D8%A7%D9%86" TargetMode="External"/><Relationship Id="rId704" Type="http://schemas.openxmlformats.org/officeDocument/2006/relationships/hyperlink" Target="https://www.ashayer.ir/index.aspx?fkeyid=&amp;siteid=1&amp;pageid=558" TargetMode="External"/><Relationship Id="rId911" Type="http://schemas.openxmlformats.org/officeDocument/2006/relationships/hyperlink" Target="https://shafaf.medu.ir/portal/home.php?school_code=1000033190&amp;block=school_dpage&amp;pageid=193877" TargetMode="External"/><Relationship Id="rId1127" Type="http://schemas.openxmlformats.org/officeDocument/2006/relationships/hyperlink" Target="http://eservice.mop.ir/mios/" TargetMode="External"/><Relationship Id="rId40" Type="http://schemas.openxmlformats.org/officeDocument/2006/relationships/hyperlink" Target="https://ipo.ir/" TargetMode="External"/><Relationship Id="rId136" Type="http://schemas.openxmlformats.org/officeDocument/2006/relationships/hyperlink" Target="http://www.satba.gov.ir/" TargetMode="External"/><Relationship Id="rId343" Type="http://schemas.openxmlformats.org/officeDocument/2006/relationships/hyperlink" Target="http://fa.pasteur.ac.ir/%DA%A9%D8%A7%D8%B1%DA%A9%D9%86%D8%A7%D9%86-%D8%B1%D9%88%D8%A7%D8%A8%D8%B7-%D8%B9%D9%85%D9%88%D9%85%DB%8C-%D9%88-%D8%A7%D9%85%D9%88%D8%B1-%D8%A8%DB%8C%D9%86-%D8%A7%D9%84%D9%85%D9%84%D9%84" TargetMode="External"/><Relationship Id="rId550" Type="http://schemas.openxmlformats.org/officeDocument/2006/relationships/hyperlink" Target="https://www.ikac.ir/corporate/announcements/articletype/categoryview/%D9%85%D9%86%D8%A7%D9%82%D8%B5%D9%87" TargetMode="External"/><Relationship Id="rId788" Type="http://schemas.openxmlformats.org/officeDocument/2006/relationships/hyperlink" Target="https://www.igmc.ir/papers" TargetMode="External"/><Relationship Id="rId995" Type="http://schemas.openxmlformats.org/officeDocument/2006/relationships/hyperlink" Target="http://www.satba.gov.ir/fa/guidance/regulationsandrules-%d9%82%d9%88%d8%a7%d9%86%db%8c%d9%86-%d9%85%d9%82%d8%b1%d8%b1%d8%a7%d8%aa-%d9%88-%d8%b6%d9%88%d8%a7%d8%a8%d8%b7" TargetMode="External"/><Relationship Id="rId203" Type="http://schemas.openxmlformats.org/officeDocument/2006/relationships/hyperlink" Target="https://ppo.ir/fa-IR/DouranPortal/5220/page/%D9%85%D8%AF%DB%8C%D8%B1%D8%A7%D9%86-%D8%B3%D8%AA%D8%A7%D8%AF%DB%8C" TargetMode="External"/><Relationship Id="rId648" Type="http://schemas.openxmlformats.org/officeDocument/2006/relationships/hyperlink" Target="https://ncc.gov.ir/fa/moarefi/4100" TargetMode="External"/><Relationship Id="rId855" Type="http://schemas.openxmlformats.org/officeDocument/2006/relationships/hyperlink" Target="https://www.itrc.ac.ir/node/53585" TargetMode="External"/><Relationship Id="rId1040" Type="http://schemas.openxmlformats.org/officeDocument/2006/relationships/hyperlink" Target="https://www.rtfunds.ir/fa/%D9%85%D8%B3%D8%AA%D9%86%D8%AF%D8%A7%D8%AA%20%DA%A9%D8%A7%D8%B1%DA%AF%D8%B1%D9%88%D9%87/" TargetMode="External"/><Relationship Id="rId287" Type="http://schemas.openxmlformats.org/officeDocument/2006/relationships/hyperlink" Target="https://www.centinsur.ir/fa-IR/DouranPortal/4986/page/%DA%86%D8%A7%D8%B1%D8%AA-%D8%B3%D8%A7%D8%B2%D9%85%D8%A7%D9%86%DB%8C" TargetMode="External"/><Relationship Id="rId410" Type="http://schemas.openxmlformats.org/officeDocument/2006/relationships/hyperlink" Target="https://gsi.ir/fa/page/896/%D8%B1%D8%A7%D9%87%D8%A8%D8%B1%D8%AF" TargetMode="External"/><Relationship Id="rId494" Type="http://schemas.openxmlformats.org/officeDocument/2006/relationships/hyperlink" Target="https://niordc.ir/index.aspx?fkeyid=&amp;siteid=78&amp;pageid=381" TargetMode="External"/><Relationship Id="rId508" Type="http://schemas.openxmlformats.org/officeDocument/2006/relationships/hyperlink" Target="https://www.mimt.gov.ir/fa/page/113349-%D9%85%D8%B2%D8%A7%DB%8C%D8%AF%D9%87-%D9%87%D8%A7-%D9%85%D9%86%D8%A7%D9%82%D8%B5%D9%87-%D9%87%D8%A7%DB%8C-%D8%AD%D9%88%D8%B2%D9%87-%D9%85%D8%B9%D8%AF%D9%86.html" TargetMode="External"/><Relationship Id="rId715" Type="http://schemas.openxmlformats.org/officeDocument/2006/relationships/hyperlink" Target="http://imidro.gov.ir/web_directory/462-%D9%85%D9%82%D8%A7%D9%84%D8%A7%D8%AA.html" TargetMode="External"/><Relationship Id="rId922" Type="http://schemas.openxmlformats.org/officeDocument/2006/relationships/hyperlink" Target="https://aro.gov.ir/Portal/View/Page.aspx?PageId=d6c7361a-a5e7-41f0-ac49-4fa166d7e999" TargetMode="External"/><Relationship Id="rId1138" Type="http://schemas.openxmlformats.org/officeDocument/2006/relationships/hyperlink" Target="http://srm.acecr.ac.ir/fa/form/9/%D9%81%D8%B1%D9%85-%D8%AF%D8%B1%D8%AE%D9%88%D8%A7%D8%B3%D8%AA-%D9%87%D9%85%DA%A9%D8%A7%D8%B1%DB%8C" TargetMode="External"/><Relationship Id="rId147" Type="http://schemas.openxmlformats.org/officeDocument/2006/relationships/hyperlink" Target="https://www.mefa.ir/fa-IR/mefa/5081/page/%D9%85%D8%B9%D8%B1%D9%81%DB%8C-%D9%88%D8%B2%D8%A7%D8%B1%D8%AA%D8%AE%D8%A7%D9%86%D9%87-" TargetMode="External"/><Relationship Id="rId354" Type="http://schemas.openxmlformats.org/officeDocument/2006/relationships/hyperlink" Target="https://shahrdariha.imo.org.ir/" TargetMode="External"/><Relationship Id="rId799" Type="http://schemas.openxmlformats.org/officeDocument/2006/relationships/hyperlink" Target="http://oerp.ir/pajoohesh-list" TargetMode="External"/><Relationship Id="rId51" Type="http://schemas.openxmlformats.org/officeDocument/2006/relationships/hyperlink" Target="http://dres.ir/fa" TargetMode="External"/><Relationship Id="rId561" Type="http://schemas.openxmlformats.org/officeDocument/2006/relationships/hyperlink" Target="https://moi.ir/fa/monaghese-va-mozayedeh" TargetMode="External"/><Relationship Id="rId659" Type="http://schemas.openxmlformats.org/officeDocument/2006/relationships/hyperlink" Target="https://www.nww.ir/majame?folderId=1656&amp;view=gridview&amp;pageSize=10" TargetMode="External"/><Relationship Id="rId866" Type="http://schemas.openxmlformats.org/officeDocument/2006/relationships/hyperlink" Target="https://www.ashayer.ir/index.aspx?fkeyid=&amp;siteid=1&amp;pageid=236" TargetMode="External"/><Relationship Id="rId214" Type="http://schemas.openxmlformats.org/officeDocument/2006/relationships/hyperlink" Target="https://www.rai.ir/Index.aspx?tempname=ModiranNew&amp;lang=1&amp;sub=0&amp;m=1" TargetMode="External"/><Relationship Id="rId298" Type="http://schemas.openxmlformats.org/officeDocument/2006/relationships/hyperlink" Target="http://nlho.ir/page-main/fa/0/form/pId1051" TargetMode="External"/><Relationship Id="rId421" Type="http://schemas.openxmlformats.org/officeDocument/2006/relationships/hyperlink" Target="https://www.nidc.ir/fa-IR/DouranPortal/5315/page/%D8%A7%D9%87%D8%AF%D8%A7%D9%81-%D8%A7%D8%B3%D8%AA%D8%B1%D8%A7%D8%AA%DA%98%DB%8C%DA%A9" TargetMode="External"/><Relationship Id="rId519" Type="http://schemas.openxmlformats.org/officeDocument/2006/relationships/hyperlink" Target="https://shafaf.ito.gov.ir/bids" TargetMode="External"/><Relationship Id="rId1051" Type="http://schemas.openxmlformats.org/officeDocument/2006/relationships/hyperlink" Target="https://www.cra.ir/Portal/View/Page.aspx?PageId=3978ae73-3f42-4900-9def-3e4c10347ede" TargetMode="External"/><Relationship Id="rId1149" Type="http://schemas.openxmlformats.org/officeDocument/2006/relationships/hyperlink" Target="https://dhrs.doe.ir/portal/home/?635498/%D9%85%D8%B4%D9%85%D9%88%D9%84%DB%8C%D9%86" TargetMode="External"/><Relationship Id="rId158" Type="http://schemas.openxmlformats.org/officeDocument/2006/relationships/hyperlink" Target="https://moe.gov.ir/%D9%88%D8%B2%D8%A7%D8%B1%D8%AA-%D9%86%D9%8A%D8%B1%D9%88/%D9%88%D8%B2%D8%B1%D8%A7%D9%8A-%D9%86%D9%8A%D8%B1%D9%88" TargetMode="External"/><Relationship Id="rId726" Type="http://schemas.openxmlformats.org/officeDocument/2006/relationships/hyperlink" Target="https://www.oghaf.ir/articles/" TargetMode="External"/><Relationship Id="rId933" Type="http://schemas.openxmlformats.org/officeDocument/2006/relationships/hyperlink" Target="https://www.vazifeh.police.ir/index.jsp?siteid=25&amp;fkeyid=&amp;siteid=25&amp;pageid=5154" TargetMode="External"/><Relationship Id="rId1009" Type="http://schemas.openxmlformats.org/officeDocument/2006/relationships/hyperlink" Target="http://www.isaar.ir/vsda%5Eln1lkt47,1.k5hk4.html" TargetMode="External"/><Relationship Id="rId62" Type="http://schemas.openxmlformats.org/officeDocument/2006/relationships/hyperlink" Target="https://www.tamin.ir/" TargetMode="External"/><Relationship Id="rId365" Type="http://schemas.openxmlformats.org/officeDocument/2006/relationships/hyperlink" Target="https://www.bmn.ir/fa-IR/%D9%85%D8%B4%D8%A7%D9%88%D8%B1-%D8%B1%D8%A6%DB%8C%D8%B3-%D8%A8%D9%86%DB%8C%D8%A7%D8%AF/%D9%85%D8%B4%D8%A7%D9%88%D8%B1-%D8%B1%D8%A6%DB%8C%D8%B3-%D8%A8%D9%86%DB%8C%D8%A7%D8%AF" TargetMode="External"/><Relationship Id="rId572" Type="http://schemas.openxmlformats.org/officeDocument/2006/relationships/hyperlink" Target="https://www.nigc.ir/index.aspx?siteid=1&amp;&amp;siteid=1&amp;pageid=249" TargetMode="External"/><Relationship Id="rId225" Type="http://schemas.openxmlformats.org/officeDocument/2006/relationships/hyperlink" Target="https://tpo.ir/%D8%B1%DB%8C%D8%A7%D8%B3%D8%AA-%D8%B3%D8%A7%D8%B2%D9%85%D8%A7%D9%86" TargetMode="External"/><Relationship Id="rId432" Type="http://schemas.openxmlformats.org/officeDocument/2006/relationships/hyperlink" Target="https://shafaf.mefa.ir/fa-IR/shafaf.mefa/13980/page/%D8%B5%D9%81%D8%AD%D9%87-%D8%A7%D8%B5%D9%84%D9%8A" TargetMode="External"/><Relationship Id="rId877" Type="http://schemas.openxmlformats.org/officeDocument/2006/relationships/hyperlink" Target="http://www.airdfh.ir/fa/operation/stats-%d8%a2%d9%85%d8%a7%d8%b1-%d9%81%d8%b9%d8%a7%d9%84%db%8c%d8%aa" TargetMode="External"/><Relationship Id="rId1062" Type="http://schemas.openxmlformats.org/officeDocument/2006/relationships/hyperlink" Target="https://corc.ir/index.aspx?tempname=main&amp;lang=1&amp;sub=0" TargetMode="External"/><Relationship Id="rId737" Type="http://schemas.openxmlformats.org/officeDocument/2006/relationships/hyperlink" Target="http://www.randd.icofc.org/" TargetMode="External"/><Relationship Id="rId944" Type="http://schemas.openxmlformats.org/officeDocument/2006/relationships/hyperlink" Target="https://www.irica.ir/web_directory/52730-%D9%82%D9%88%D8%A7%D9%86%DB%8C%D9%86-%D9%85%D9%82%D8%B1%D8%B1%D8%A7%D8%AA.html" TargetMode="External"/><Relationship Id="rId73" Type="http://schemas.openxmlformats.org/officeDocument/2006/relationships/hyperlink" Target="https://www.irantea.org/" TargetMode="External"/><Relationship Id="rId169" Type="http://schemas.openxmlformats.org/officeDocument/2006/relationships/hyperlink" Target="http://acecr.ir/fa/page/84/%D9%87%DB%8C%D8%A7%D8%AA-%D8%B1%DB%8C%DB%8C%D8%B3%D9%87" TargetMode="External"/><Relationship Id="rId376" Type="http://schemas.openxmlformats.org/officeDocument/2006/relationships/hyperlink" Target="https://shafaf.medu.ir/portal/home.php?school_code=1000033190&amp;block=school_dpage&amp;pageid=193889" TargetMode="External"/><Relationship Id="rId583" Type="http://schemas.openxmlformats.org/officeDocument/2006/relationships/hyperlink" Target="https://www.igmc.ir/Tender" TargetMode="External"/><Relationship Id="rId790" Type="http://schemas.openxmlformats.org/officeDocument/2006/relationships/hyperlink" Target="https://ghazal.inif.ir/Nsfund_Project/new/?action=grantinif.ir/fullcontent/-/asset_publisher/YASjeuXFqbaQ/content/id/811814" TargetMode="External"/><Relationship Id="rId804" Type="http://schemas.openxmlformats.org/officeDocument/2006/relationships/hyperlink" Target="https://gsi.ir/fa/articles" TargetMode="External"/><Relationship Id="rId4" Type="http://schemas.openxmlformats.org/officeDocument/2006/relationships/hyperlink" Target="https://www.medu.ir/" TargetMode="External"/><Relationship Id="rId236" Type="http://schemas.openxmlformats.org/officeDocument/2006/relationships/hyperlink" Target="http://samt.ac.ir/fa/page/18/%D8%B1%D8%A6%DB%8C%D8%B3-%D8%B3%D8%A7%D8%B2%D9%85%D8%A7%D9%86" TargetMode="External"/><Relationship Id="rId443" Type="http://schemas.openxmlformats.org/officeDocument/2006/relationships/hyperlink" Target="https://shafaf.mefa.ir/fa-IR/shafaf.mefa/14052/page/%DA%A9%D8%B3%D8%A8-%D9%88-%DA%A9%D8%A7%D8%B1" TargetMode="External"/><Relationship Id="rId650" Type="http://schemas.openxmlformats.org/officeDocument/2006/relationships/hyperlink" Target="https://www.postbank.ir/financial-statements/" TargetMode="External"/><Relationship Id="rId888" Type="http://schemas.openxmlformats.org/officeDocument/2006/relationships/hyperlink" Target="https://www.mcth.ir/documents/EntryId/79" TargetMode="External"/><Relationship Id="rId1073" Type="http://schemas.openxmlformats.org/officeDocument/2006/relationships/hyperlink" Target="https://www.wrm.ir/includes/tpls/wrm99/GService/" TargetMode="External"/><Relationship Id="rId303" Type="http://schemas.openxmlformats.org/officeDocument/2006/relationships/hyperlink" Target="https://tpo.ir/%DA%86%D8%A7%D8%B1%D8%AA-%D8%B3%D8%A7%D8%B2%D9%85%D8%A7%D9%86%DB%8C" TargetMode="External"/><Relationship Id="rId748" Type="http://schemas.openxmlformats.org/officeDocument/2006/relationships/hyperlink" Target="https://niordc.ir/index.aspx?fkeyid=&amp;siteid=78&amp;pageid=2735" TargetMode="External"/><Relationship Id="rId955" Type="http://schemas.openxmlformats.org/officeDocument/2006/relationships/hyperlink" Target="https://www.behzisti.ir/" TargetMode="External"/><Relationship Id="rId1140" Type="http://schemas.openxmlformats.org/officeDocument/2006/relationships/hyperlink" Target="https://audit.org.ir/WfrmStockRoomLogin.aspx" TargetMode="External"/><Relationship Id="rId84" Type="http://schemas.openxmlformats.org/officeDocument/2006/relationships/hyperlink" Target="https://www.tsml.ir/fa/" TargetMode="External"/><Relationship Id="rId387" Type="http://schemas.openxmlformats.org/officeDocument/2006/relationships/hyperlink" Target="http://www.nlai.ir/strategic-book" TargetMode="External"/><Relationship Id="rId510" Type="http://schemas.openxmlformats.org/officeDocument/2006/relationships/hyperlink" Target="https://tender.mop.ir/Portal/Home/" TargetMode="External"/><Relationship Id="rId594" Type="http://schemas.openxmlformats.org/officeDocument/2006/relationships/hyperlink" Target="https://ncc.gov.ir/fa/moarefi/4098" TargetMode="External"/><Relationship Id="rId608" Type="http://schemas.openxmlformats.org/officeDocument/2006/relationships/hyperlink" Target="https://inta.tax.gov.ir/Pages/Action/Contracts/Search" TargetMode="External"/><Relationship Id="rId815" Type="http://schemas.openxmlformats.org/officeDocument/2006/relationships/hyperlink" Target="http://www.kepco.ir/fa/research/researchprojects-%d8%b7%d8%b1%d8%ad-%d9%87%d8%a7%db%8c-%d9%be%da%98%d9%88%d9%87%d8%b4%db%8c" TargetMode="External"/><Relationship Id="rId247" Type="http://schemas.openxmlformats.org/officeDocument/2006/relationships/hyperlink" Target="https://www.nipc.ir/index.aspx?fkeyid=&amp;siteid=1&amp;pageid=4725" TargetMode="External"/><Relationship Id="rId899" Type="http://schemas.openxmlformats.org/officeDocument/2006/relationships/hyperlink" Target="https://shafaf.imo.org.ir/Modules/ShowFramework.aspx?FrameworkPageType=SEC&amp;RelFacilityId=1241&amp;ObjectID=355" TargetMode="External"/><Relationship Id="rId1000" Type="http://schemas.openxmlformats.org/officeDocument/2006/relationships/hyperlink" Target="https://www.inif.ir/web/guest/regulations-and-rules" TargetMode="External"/><Relationship Id="rId1084" Type="http://schemas.openxmlformats.org/officeDocument/2006/relationships/hyperlink" Target="https://mfa.gov.ir/portal/viewpage/3994" TargetMode="External"/><Relationship Id="rId107" Type="http://schemas.openxmlformats.org/officeDocument/2006/relationships/hyperlink" Target="https://inmost.ir/" TargetMode="External"/><Relationship Id="rId454" Type="http://schemas.openxmlformats.org/officeDocument/2006/relationships/hyperlink" Target="https://www.cra.ir/Portal/View/Page.aspx?PageId=907a6ebe-92ed-4bee-97ff-dc79f5a60ae6&amp;t=42" TargetMode="External"/><Relationship Id="rId661" Type="http://schemas.openxmlformats.org/officeDocument/2006/relationships/hyperlink" Target="https://www.postbank.ir/web/guest/eifbfs" TargetMode="External"/><Relationship Id="rId759" Type="http://schemas.openxmlformats.org/officeDocument/2006/relationships/hyperlink" Target="https://dres.ir/tech/fa/regulation/category/23/%D8%B7%D8%B1%D8%AD-%D9%87%D8%A7%DB%8C-%D8%AA%D8%AD%D9%82%DB%8C%D9%82%D8%A7%D8%AA%DB%8C" TargetMode="External"/><Relationship Id="rId966" Type="http://schemas.openxmlformats.org/officeDocument/2006/relationships/hyperlink" Target="https://www.irantea.org/fa/Archive/1020" TargetMode="External"/></Relationships>
</file>

<file path=xl/worksheets/sheet1.xml><?xml version="1.0" encoding="utf-8"?>
<worksheet xmlns="http://schemas.openxmlformats.org/spreadsheetml/2006/main" xmlns:mc="http://schemas.openxmlformats.org/markup-compatibility/2006" xmlns:x14ac="http://schemas.microsoft.com/office/spreadsheetml/2009/9/ac">
  <dimension ref="B1:EY163"/>
  <sheetViews>
    <sheetView showGridLines="0" showRowColHeaders="0" rightToLeft="1" workbookViewId="0">
      <selection activeCell="L11" sqref="L11"/>
    </sheetView>
  </sheetViews>
  <sheetFormatPr defaultColWidth="9.125" defaultRowHeight="15" x14ac:dyDescent="0.25"/>
  <cols>
    <col min="1" max="1" width="9.125" style="115" customWidth="1"/>
    <col min="2" max="7" width="9.125" style="115" hidden="1" customWidth="1"/>
    <col min="8" max="8" width="46.125" style="115" hidden="1" customWidth="1"/>
    <col min="9" max="9" width="9.125" style="115" customWidth="1"/>
    <col min="10" max="16384" width="9.125" style="115"/>
  </cols>
  <sheetData>
    <row r="1" spans="2:155" x14ac:dyDescent="0.25">
      <c r="H1" s="116" t="s">
        <v>0</v>
      </c>
    </row>
    <row r="2" spans="2:155" x14ac:dyDescent="0.25">
      <c r="B2" s="115" t="s">
        <v>1</v>
      </c>
      <c r="C2" s="115">
        <v>1</v>
      </c>
      <c r="H2" s="115" t="str">
        <f>ارزیابی!$D$3</f>
        <v>وزارت ارتباطات و فناوری اطلاعات</v>
      </c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  <c r="BM2" s="117"/>
      <c r="BN2" s="117"/>
      <c r="BO2" s="117"/>
      <c r="BP2" s="117"/>
      <c r="BQ2" s="117"/>
      <c r="BR2" s="117"/>
      <c r="BS2" s="117"/>
      <c r="BT2" s="117"/>
      <c r="BU2" s="117"/>
      <c r="BV2" s="117"/>
      <c r="BW2" s="117"/>
      <c r="BX2" s="117"/>
      <c r="BY2" s="117"/>
      <c r="BZ2" s="117"/>
      <c r="CA2" s="117"/>
      <c r="CB2" s="117"/>
      <c r="CC2" s="117"/>
      <c r="CD2" s="117"/>
      <c r="CE2" s="117"/>
      <c r="CF2" s="117"/>
      <c r="CG2" s="117"/>
      <c r="CH2" s="117"/>
      <c r="CI2" s="117"/>
      <c r="CJ2" s="117"/>
      <c r="CK2" s="117"/>
      <c r="CL2" s="117"/>
      <c r="CM2" s="117"/>
      <c r="CN2" s="117"/>
      <c r="CO2" s="117"/>
      <c r="CP2" s="117"/>
      <c r="CQ2" s="117"/>
      <c r="CR2" s="117"/>
      <c r="CS2" s="117"/>
      <c r="CT2" s="117"/>
      <c r="CU2" s="117"/>
      <c r="CV2" s="117"/>
      <c r="CW2" s="117"/>
      <c r="CX2" s="117"/>
      <c r="CY2" s="117"/>
      <c r="CZ2" s="117"/>
      <c r="DA2" s="117"/>
      <c r="DB2" s="117"/>
      <c r="DC2" s="117"/>
      <c r="DD2" s="117"/>
      <c r="DE2" s="117"/>
      <c r="DF2" s="117"/>
      <c r="DG2" s="117"/>
      <c r="DH2" s="117"/>
      <c r="DI2" s="117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  <c r="DU2" s="117"/>
      <c r="DV2" s="117"/>
      <c r="DW2" s="117"/>
      <c r="DX2" s="117"/>
      <c r="DY2" s="117"/>
      <c r="DZ2" s="117"/>
      <c r="EA2" s="117"/>
      <c r="EB2" s="117"/>
      <c r="EC2" s="117"/>
      <c r="ED2" s="117"/>
      <c r="EE2" s="117"/>
      <c r="EF2" s="117"/>
      <c r="EG2" s="117"/>
      <c r="EH2" s="117"/>
      <c r="EI2" s="117"/>
      <c r="EJ2" s="117"/>
      <c r="EK2" s="117"/>
      <c r="EL2" s="117"/>
      <c r="EM2" s="117"/>
      <c r="EN2" s="117"/>
      <c r="EO2" s="117"/>
      <c r="EP2" s="117"/>
      <c r="EQ2" s="117"/>
      <c r="ER2" s="117"/>
      <c r="ES2" s="117"/>
      <c r="ET2" s="117"/>
      <c r="EU2" s="117"/>
      <c r="EV2" s="117"/>
      <c r="EW2" s="117"/>
      <c r="EX2" s="117"/>
      <c r="EY2" s="117"/>
    </row>
    <row r="3" spans="2:155" x14ac:dyDescent="0.25">
      <c r="B3" s="115" t="s">
        <v>2</v>
      </c>
      <c r="C3" s="115">
        <v>0</v>
      </c>
      <c r="H3" s="115" t="str">
        <f>ارزیابی!$I$3</f>
        <v xml:space="preserve"> وزارت امور اقتصادي و دارايي</v>
      </c>
    </row>
    <row r="4" spans="2:155" x14ac:dyDescent="0.25">
      <c r="H4" s="115" t="str">
        <f>ارزیابی!$N$3</f>
        <v>وزارت امور خارجه</v>
      </c>
    </row>
    <row r="5" spans="2:155" x14ac:dyDescent="0.25">
      <c r="H5" s="115" t="str">
        <f>ارزیابی!$S$3</f>
        <v>وزارت آموزش و پرورش</v>
      </c>
    </row>
    <row r="6" spans="2:155" x14ac:dyDescent="0.25">
      <c r="H6" s="115" t="str">
        <f>ارزیابی!$X$3</f>
        <v>وزارت بهداشت و درمان و آموزش پزشکی</v>
      </c>
    </row>
    <row r="7" spans="2:155" x14ac:dyDescent="0.25">
      <c r="H7" s="115" t="str">
        <f>ارزیابی!$AC$3</f>
        <v>وزارت تعاون، کار و رفاه اجتماعی</v>
      </c>
    </row>
    <row r="8" spans="2:155" x14ac:dyDescent="0.25">
      <c r="H8" s="115" t="str">
        <f>ارزیابی!$AH$3</f>
        <v>وزارت دادگستری</v>
      </c>
    </row>
    <row r="9" spans="2:155" x14ac:dyDescent="0.25">
      <c r="H9" s="115" t="str">
        <f>ارزیابی!$AM$3</f>
        <v>وزارت راه و شهرسازی</v>
      </c>
    </row>
    <row r="10" spans="2:155" x14ac:dyDescent="0.25">
      <c r="H10" s="115" t="str">
        <f>ارزیابی!$AR$3</f>
        <v>وزارت صنعت ، معدن و تجارت</v>
      </c>
    </row>
    <row r="11" spans="2:155" x14ac:dyDescent="0.25">
      <c r="H11" s="115" t="str">
        <f>ارزیابی!$AW$3</f>
        <v>وزارت علوم ، تحقیقات و فناوری</v>
      </c>
    </row>
    <row r="12" spans="2:155" x14ac:dyDescent="0.25">
      <c r="H12" s="115" t="str">
        <f>ارزیابی!$BB$3</f>
        <v>وزارت فرهنگ و ارشاد اسلامي</v>
      </c>
    </row>
    <row r="13" spans="2:155" x14ac:dyDescent="0.25">
      <c r="H13" s="115" t="str">
        <f>ارزیابی!$BG$3</f>
        <v>وزارت میراث فرهنگی، صنایع دستی و گردشگری</v>
      </c>
    </row>
    <row r="14" spans="2:155" x14ac:dyDescent="0.25">
      <c r="H14" s="115" t="str">
        <f>ارزیابی!$BL$3</f>
        <v>وزارت نفت</v>
      </c>
    </row>
    <row r="15" spans="2:155" x14ac:dyDescent="0.25">
      <c r="H15" s="115" t="str">
        <f>ارزیابی!$BQ$3</f>
        <v>وزارت نیرو</v>
      </c>
    </row>
    <row r="16" spans="2:155" x14ac:dyDescent="0.25">
      <c r="H16" s="115" t="str">
        <f>ارزیابی!$BV$3</f>
        <v>وزارت ورزش و جوانان</v>
      </c>
    </row>
    <row r="17" spans="8:8" x14ac:dyDescent="0.25">
      <c r="H17" s="115" t="str">
        <f>ارزیابی!$CA$3</f>
        <v>سازمان اداری و استخدامی کشور</v>
      </c>
    </row>
    <row r="18" spans="8:8" x14ac:dyDescent="0.25">
      <c r="H18" s="115" t="str">
        <f>ارزیابی!$CF$3</f>
        <v>وزارت جهاد کشاورزی</v>
      </c>
    </row>
    <row r="19" spans="8:8" x14ac:dyDescent="0.25">
      <c r="H19" s="115" t="str">
        <f>ارزیابی!$CK$3</f>
        <v>سازمان برنامه و بودجه</v>
      </c>
    </row>
    <row r="20" spans="8:8" x14ac:dyDescent="0.25">
      <c r="H20" s="115" t="str">
        <f>ارزیابی!$CP$3</f>
        <v>سازمان ملی بهره وری ایران</v>
      </c>
    </row>
    <row r="21" spans="8:8" x14ac:dyDescent="0.25">
      <c r="H21" s="115" t="str">
        <f>ارزیابی!$CU$3</f>
        <v>سازمان نقشه برداری کشور</v>
      </c>
    </row>
    <row r="22" spans="8:8" x14ac:dyDescent="0.25">
      <c r="H22" s="115" t="str">
        <f>ارزیابی!$CZ$3</f>
        <v>سازمان هدفمندسازی یارانه ها</v>
      </c>
    </row>
    <row r="23" spans="8:8" x14ac:dyDescent="0.25">
      <c r="H23" s="115" t="str">
        <f>ارزیابی!$DE$3</f>
        <v>مرکز آمار ایران</v>
      </c>
    </row>
    <row r="24" spans="8:8" x14ac:dyDescent="0.25">
      <c r="H24" s="115" t="str">
        <f>ارزیابی!$DJ$3</f>
        <v>مرکز آموزش مدیریت دولتی</v>
      </c>
    </row>
    <row r="25" spans="8:8" x14ac:dyDescent="0.25">
      <c r="H25" s="115" t="str">
        <f>ارزیابی!$DO$3</f>
        <v xml:space="preserve"> سازمان حفاظت محیط‌زیست</v>
      </c>
    </row>
    <row r="26" spans="8:8" x14ac:dyDescent="0.25">
      <c r="H26" s="115" t="str">
        <f>ارزیابی!$DT$3</f>
        <v xml:space="preserve"> سازمان ملی استاندارد ایران</v>
      </c>
    </row>
    <row r="27" spans="8:8" x14ac:dyDescent="0.25">
      <c r="H27" s="115" t="str">
        <f>ارزیابی!$DY$3</f>
        <v>بنیاد شهید و امور ایثارگران</v>
      </c>
    </row>
    <row r="28" spans="8:8" x14ac:dyDescent="0.25">
      <c r="H28" s="115" t="str">
        <f>ارزیابی!$ED$3</f>
        <v xml:space="preserve">بنیاد ملی نخبگان </v>
      </c>
    </row>
    <row r="29" spans="8:8" x14ac:dyDescent="0.25">
      <c r="H29" s="115" t="str">
        <f>ارزیابی!$EI$3</f>
        <v>جهاد دانشگاهی</v>
      </c>
    </row>
    <row r="30" spans="8:8" x14ac:dyDescent="0.25">
      <c r="H30" s="115" t="str">
        <f>ارزیابی!$EN$3</f>
        <v>سازمان اسناد و كتابخانه ملي ايران</v>
      </c>
    </row>
    <row r="31" spans="8:8" x14ac:dyDescent="0.25">
      <c r="H31" s="115" t="str">
        <f>ارزیابی!$ES$3</f>
        <v>معاونت علمی و فناوری ریاست جمهوری</v>
      </c>
    </row>
    <row r="32" spans="8:8" x14ac:dyDescent="0.25">
      <c r="H32" s="115" t="str">
        <f>ارزیابی!$EX$3</f>
        <v>وظیفه عمومی نیروی انتظامی جمهوری اسلامی ایران</v>
      </c>
    </row>
    <row r="33" spans="8:8" x14ac:dyDescent="0.25">
      <c r="H33" s="115" t="str">
        <f>ارزیابی!$FC$3</f>
        <v>سازمان تنظیم مقررات و ارتباطات رادیویی</v>
      </c>
    </row>
    <row r="34" spans="8:8" x14ac:dyDescent="0.25">
      <c r="H34" s="115" t="str">
        <f>ارزیابی!$FH$3</f>
        <v>سازمان فضایی ایران</v>
      </c>
    </row>
    <row r="35" spans="8:8" x14ac:dyDescent="0.25">
      <c r="H35" s="115" t="str">
        <f>ارزیابی!$FM$3</f>
        <v>سازمان فناوری اطلاعات ایران</v>
      </c>
    </row>
    <row r="36" spans="8:8" x14ac:dyDescent="0.25">
      <c r="H36" s="115" t="str">
        <f>ارزیابی!$FR$3</f>
        <v>شركت خدمات هوايي و منطقه ويژه اقتصادي پيام</v>
      </c>
    </row>
    <row r="37" spans="8:8" x14ac:dyDescent="0.25">
      <c r="H37" s="115" t="str">
        <f>ارزیابی!$FW$3</f>
        <v>شرکت ارتباطات زیرساخت</v>
      </c>
    </row>
    <row r="38" spans="8:8" x14ac:dyDescent="0.25">
      <c r="H38" s="115" t="str">
        <f>ارزیابی!$GB$3</f>
        <v>شرکت پست جمهوری اسلامی ایران</v>
      </c>
    </row>
    <row r="39" spans="8:8" x14ac:dyDescent="0.25">
      <c r="H39" s="115" t="str">
        <f>ارزیابی!$GG$3</f>
        <v>پژوهشگاه فضایی ایران</v>
      </c>
    </row>
    <row r="40" spans="8:8" x14ac:dyDescent="0.25">
      <c r="H40" s="115" t="str">
        <f>ارزیابی!$GL$3</f>
        <v>پست بانک ایران</v>
      </c>
    </row>
    <row r="41" spans="8:8" x14ac:dyDescent="0.25">
      <c r="H41" s="115" t="str">
        <f>ارزیابی!$GQ$3</f>
        <v>پژوهشگاه ارتباطات و فناوری اطلاعات</v>
      </c>
    </row>
    <row r="42" spans="8:8" x14ac:dyDescent="0.25">
      <c r="H42" s="115" t="str">
        <f>ارزیابی!$GV$3</f>
        <v xml:space="preserve"> سازمان خصوصي سازي</v>
      </c>
    </row>
    <row r="43" spans="8:8" x14ac:dyDescent="0.25">
      <c r="H43" s="115" t="str">
        <f>ارزیابی!$HA$3</f>
        <v>بیمه مرکزی جمهوری اسلامی ایران</v>
      </c>
    </row>
    <row r="44" spans="8:8" x14ac:dyDescent="0.25">
      <c r="H44" s="115" t="str">
        <f>ارزیابی!$HF$3</f>
        <v>خدمات گمرک جمهوری اسلامی ایران</v>
      </c>
    </row>
    <row r="45" spans="8:8" x14ac:dyDescent="0.25">
      <c r="H45" s="115" t="str">
        <f>ارزیابی!$HK$3</f>
        <v>سازمان امور مالیاتی</v>
      </c>
    </row>
    <row r="46" spans="8:8" x14ac:dyDescent="0.25">
      <c r="H46" s="115" t="str">
        <f>ارزیابی!$HP$3</f>
        <v>سازمان جمع آوری و فروش اموال تملیکی</v>
      </c>
    </row>
    <row r="47" spans="8:8" x14ac:dyDescent="0.25">
      <c r="H47" s="115" t="str">
        <f>ارزیابی!$HU$3</f>
        <v>سازمان حسابرسی</v>
      </c>
    </row>
    <row r="48" spans="8:8" x14ac:dyDescent="0.25">
      <c r="H48" s="115" t="str">
        <f>ارزیابی!$HZ$3</f>
        <v>سازمان سرمايه گذاري و كمكهاي اقتصادي و فني ايران</v>
      </c>
    </row>
    <row r="49" spans="8:8" x14ac:dyDescent="0.25">
      <c r="H49" s="115" t="str">
        <f>ارزیابی!$IE$3</f>
        <v>شركت مادر تخصصي سرمايه گذاريهاي خارجي ايران</v>
      </c>
    </row>
    <row r="50" spans="8:8" x14ac:dyDescent="0.25">
      <c r="H50" s="115" t="str">
        <f>ارزیابی!$IJ$3</f>
        <v>شرکت سهامی بیمه ایران</v>
      </c>
    </row>
    <row r="51" spans="8:8" x14ac:dyDescent="0.25">
      <c r="H51" s="115" t="str">
        <f>ارزیابی!$IO$3</f>
        <v>سازمان اموزش وپرورش استثنائي كشور</v>
      </c>
    </row>
    <row r="52" spans="8:8" x14ac:dyDescent="0.25">
      <c r="H52" s="115" t="str">
        <f>ارزیابی!$IT$3</f>
        <v>سازمان مدارس غيردولتي و مشاركت‌هاي مردمي و خانواده</v>
      </c>
    </row>
    <row r="53" spans="8:8" x14ac:dyDescent="0.25">
      <c r="H53" s="115" t="str">
        <f>ارزیابی!$IY$3</f>
        <v>سازمان نوسازی، توسعه و تجهیز مدارس کشور</v>
      </c>
    </row>
    <row r="54" spans="8:8" x14ac:dyDescent="0.25">
      <c r="H54" s="115" t="str">
        <f>ارزیابی!$JD$3</f>
        <v>سازمان پژوهش و برنامه‌ريزي آموزشی</v>
      </c>
    </row>
    <row r="55" spans="8:8" x14ac:dyDescent="0.25">
      <c r="H55" s="115" t="str">
        <f>ارزیابی!$JI$3</f>
        <v>کانون پرورش فکری کودکان و نوجوانان</v>
      </c>
    </row>
    <row r="56" spans="8:8" x14ac:dyDescent="0.25">
      <c r="H56" s="115" t="str">
        <f>ارزیابی!$JN$3</f>
        <v xml:space="preserve"> سازمان بیمه سلامت ایران</v>
      </c>
    </row>
    <row r="57" spans="8:8" x14ac:dyDescent="0.25">
      <c r="H57" s="115" t="str">
        <f>ارزیابی!$JS$3</f>
        <v>انستیتو پاستور</v>
      </c>
    </row>
    <row r="58" spans="8:8" x14ac:dyDescent="0.25">
      <c r="H58" s="115" t="str">
        <f>ارزیابی!$JX$3</f>
        <v>سازمان انتقال خون کشور</v>
      </c>
    </row>
    <row r="59" spans="8:8" x14ac:dyDescent="0.25">
      <c r="H59" s="115" t="str">
        <f>ارزیابی!$KC$3</f>
        <v>سازمان اورژانس کشور</v>
      </c>
    </row>
    <row r="60" spans="8:8" x14ac:dyDescent="0.25">
      <c r="H60" s="115" t="str">
        <f>ارزیابی!$KH$3</f>
        <v>سازمان غذا و دارو</v>
      </c>
    </row>
    <row r="61" spans="8:8" x14ac:dyDescent="0.25">
      <c r="H61" s="115" t="str">
        <f>ارزیابی!$KM$3</f>
        <v>صندوق رفاه دانشجویان وزارت بهداشت</v>
      </c>
    </row>
    <row r="62" spans="8:8" x14ac:dyDescent="0.25">
      <c r="H62" s="115" t="str">
        <f>ارزیابی!$KR$3</f>
        <v>سازمان آموزش فنی و حرفه ای کشور</v>
      </c>
    </row>
    <row r="63" spans="8:8" x14ac:dyDescent="0.25">
      <c r="H63" s="115" t="str">
        <f>ارزیابی!$KW$3</f>
        <v>سازمان بهزیستی کل کشور</v>
      </c>
    </row>
    <row r="64" spans="8:8" x14ac:dyDescent="0.25">
      <c r="H64" s="115" t="str">
        <f>ارزیابی!$LB$3</f>
        <v>سازمان تأمین اجتماعی</v>
      </c>
    </row>
    <row r="65" spans="8:8" x14ac:dyDescent="0.25">
      <c r="H65" s="115" t="str">
        <f>ارزیابی!$LG$3</f>
        <v>صندوق بازنشستگی کشوری</v>
      </c>
    </row>
    <row r="66" spans="8:8" x14ac:dyDescent="0.25">
      <c r="H66" s="115" t="str">
        <f>ارزیابی!$LL$3</f>
        <v>سازمان امور اراضی کشور</v>
      </c>
    </row>
    <row r="67" spans="8:8" x14ac:dyDescent="0.25">
      <c r="H67" s="115" t="str">
        <f>ارزیابی!$LQ$3</f>
        <v>سازمان امور عشایر ایران</v>
      </c>
    </row>
    <row r="68" spans="8:8" x14ac:dyDescent="0.25">
      <c r="H68" s="115" t="str">
        <f>ارزیابی!$LV$3</f>
        <v>سازمان جنگل ها، مراتع و آبخیزداری کشور</v>
      </c>
    </row>
    <row r="69" spans="8:8" x14ac:dyDescent="0.25">
      <c r="H69" s="115" t="str">
        <f>ارزیابی!$MA$3</f>
        <v>سازمان حفظ نباتات کشور</v>
      </c>
    </row>
    <row r="70" spans="8:8" x14ac:dyDescent="0.25">
      <c r="H70" s="115" t="str">
        <f>ارزیابی!$MF$3</f>
        <v>سازمان دامپزشکی کشور</v>
      </c>
    </row>
    <row r="71" spans="8:8" x14ac:dyDescent="0.25">
      <c r="H71" s="115" t="str">
        <f>ارزیابی!$MK$3</f>
        <v>سازمان شیلات ایران</v>
      </c>
    </row>
    <row r="72" spans="8:8" x14ac:dyDescent="0.25">
      <c r="H72" s="115" t="str">
        <f>ارزیابی!$MP$3</f>
        <v>سازمان مرکزی تعاون روستایی ایران</v>
      </c>
    </row>
    <row r="73" spans="8:8" x14ac:dyDescent="0.25">
      <c r="H73" s="115" t="str">
        <f>ارزیابی!$MU$3</f>
        <v>سازمان نظام دامپزشکی</v>
      </c>
    </row>
    <row r="74" spans="8:8" x14ac:dyDescent="0.25">
      <c r="H74" s="115" t="str">
        <f>ارزیابی!$MZ$3</f>
        <v>سازمان نظام مهندسی کشاورزی و منابع طبیعی</v>
      </c>
    </row>
    <row r="75" spans="8:8" x14ac:dyDescent="0.25">
      <c r="H75" s="115" t="str">
        <f>ارزیابی!$NE$3</f>
        <v>سازمان چای کشور</v>
      </c>
    </row>
    <row r="76" spans="8:8" x14ac:dyDescent="0.25">
      <c r="H76" s="115" t="str">
        <f>ارزیابی!$NJ$3</f>
        <v>شرکت پشتیبانی امور دام کشور</v>
      </c>
    </row>
    <row r="77" spans="8:8" x14ac:dyDescent="0.25">
      <c r="H77" s="115" t="str">
        <f>ارزیابی!$NO$3</f>
        <v>سازمان پزشکی قانونی</v>
      </c>
    </row>
    <row r="78" spans="8:8" x14ac:dyDescent="0.25">
      <c r="H78" s="115" t="str">
        <f>ارزیابی!$NT$3</f>
        <v>سازمان تعزیرات حکومتی</v>
      </c>
    </row>
    <row r="79" spans="8:8" x14ac:dyDescent="0.25">
      <c r="H79" s="115" t="str">
        <f>ارزیابی!$NY$3</f>
        <v xml:space="preserve"> سازمان بنادر و دریانوردی</v>
      </c>
    </row>
    <row r="80" spans="8:8" x14ac:dyDescent="0.25">
      <c r="H80" s="115" t="str">
        <f>ارزیابی!$OD$3</f>
        <v xml:space="preserve"> سازمان هواشناسی کشور</v>
      </c>
    </row>
    <row r="81" spans="8:8" x14ac:dyDescent="0.25">
      <c r="H81" s="115" t="str">
        <f>ارزیابی!$OI$3</f>
        <v xml:space="preserve"> شرکت راه آهن جمهوری اسلامی ایران</v>
      </c>
    </row>
    <row r="82" spans="8:8" x14ac:dyDescent="0.25">
      <c r="H82" s="115" t="str">
        <f>ارزیابی!$ON$3</f>
        <v>سازمان راهداري و حمل و نقل جاده اي</v>
      </c>
    </row>
    <row r="83" spans="8:8" x14ac:dyDescent="0.25">
      <c r="H83" s="115" t="str">
        <f>ارزیابی!$OS$3</f>
        <v>سازمان مجري ساختمانها و تأسيسات دولتي و عمومي</v>
      </c>
    </row>
    <row r="84" spans="8:8" x14ac:dyDescent="0.25">
      <c r="H84" s="115" t="str">
        <f>ارزیابی!$OX$3</f>
        <v>سازمان ملی زمین و مسکن</v>
      </c>
    </row>
    <row r="85" spans="8:8" x14ac:dyDescent="0.25">
      <c r="H85" s="115" t="str">
        <f>ارزیابی!$PC$3</f>
        <v>سازمان هواپیمایی کشوری</v>
      </c>
    </row>
    <row r="86" spans="8:8" x14ac:dyDescent="0.25">
      <c r="H86" s="115" t="str">
        <f>ارزیابی!$PH$3</f>
        <v>شرکت آزمایشگاه فنی و مکانیک خاک</v>
      </c>
    </row>
    <row r="87" spans="8:8" x14ac:dyDescent="0.25">
      <c r="H87" s="115" t="str">
        <f>ارزیابی!$PM$3</f>
        <v>شرکت باز آفرینی شهری</v>
      </c>
    </row>
    <row r="88" spans="8:8" x14ac:dyDescent="0.25">
      <c r="H88" s="115" t="str">
        <f>ارزیابی!$PR$3</f>
        <v>شرکت شهر فرودگاهی امام خمینی (ره)</v>
      </c>
    </row>
    <row r="89" spans="8:8" x14ac:dyDescent="0.25">
      <c r="H89" s="115" t="str">
        <f>ارزیابی!$PW$3</f>
        <v>شرکت فرودگاه ها و ناوبری هوائی ایران</v>
      </c>
    </row>
    <row r="90" spans="8:8" x14ac:dyDescent="0.25">
      <c r="H90" s="115" t="str">
        <f>ارزیابی!$QB$3</f>
        <v>شرکت مادر تخصصی ساخت و توسعه زیربناهای حمل و نقل کشور</v>
      </c>
    </row>
    <row r="91" spans="8:8" x14ac:dyDescent="0.25">
      <c r="H91" s="115" t="str">
        <f>ارزیابی!$QG$3</f>
        <v>شرکت مادر تخصصی عمران شهرهای جدید و توابع</v>
      </c>
    </row>
    <row r="92" spans="8:8" x14ac:dyDescent="0.25">
      <c r="H92" s="115" t="str">
        <f>ارزیابی!$QL$3</f>
        <v>مرکز تحقیقات راه، مسکن و شهرسازی</v>
      </c>
    </row>
    <row r="93" spans="8:8" x14ac:dyDescent="0.25">
      <c r="H93" s="115" t="str">
        <f>ارزیابی!$QQ$3</f>
        <v>سازمان توسعه تجارت ایران</v>
      </c>
    </row>
    <row r="94" spans="8:8" x14ac:dyDescent="0.25">
      <c r="H94" s="115" t="str">
        <f>ارزیابی!$QV$3</f>
        <v>سازمان توسعه و نوسازی معادن و صنایع معدنی(ایمیدور)</v>
      </c>
    </row>
    <row r="95" spans="8:8" x14ac:dyDescent="0.25">
      <c r="H95" s="115" t="str">
        <f>ارزیابی!$RA$3</f>
        <v>سازمان حمایت مصرف­کنندگان و تولیدکنندگان</v>
      </c>
    </row>
    <row r="96" spans="8:8" x14ac:dyDescent="0.25">
      <c r="H96" s="115" t="str">
        <f>ارزیابی!$RF$3</f>
        <v>سازمان زمین‌شناسی و اکتشافات معدنی کشور</v>
      </c>
    </row>
    <row r="97" spans="8:8" x14ac:dyDescent="0.25">
      <c r="H97" s="115" t="str">
        <f>ارزیابی!$RK$3</f>
        <v>سازمان صنايع كوچك و شهرك هاي صنعتي ايران</v>
      </c>
    </row>
    <row r="98" spans="8:8" x14ac:dyDescent="0.25">
      <c r="H98" s="115" t="str">
        <f>ارزیابی!$RP$3</f>
        <v>شرکت بازرگانی دولتی ایران</v>
      </c>
    </row>
    <row r="99" spans="8:8" x14ac:dyDescent="0.25">
      <c r="H99" s="115" t="str">
        <f>ارزیابی!$RU$3</f>
        <v>شرکت سهامی نمایشگاههای بین المللی جمهوری اسلامی ایران</v>
      </c>
    </row>
    <row r="100" spans="8:8" x14ac:dyDescent="0.25">
      <c r="H100" s="115" t="str">
        <f>ارزیابی!$RZ$3</f>
        <v>صندوق حمایت از تحقیقات و توسعه صنایع الکترونیک</v>
      </c>
    </row>
    <row r="101" spans="8:8" x14ac:dyDescent="0.25">
      <c r="H101" s="115" t="str">
        <f>ارزیابی!$SE$3</f>
        <v>صندوق ضمانت صادرات ایران</v>
      </c>
    </row>
    <row r="102" spans="8:8" x14ac:dyDescent="0.25">
      <c r="H102" s="115" t="str">
        <f>ارزیابی!$SJ$3</f>
        <v>مرکز توسعه تجارت الکترونیکی</v>
      </c>
    </row>
    <row r="103" spans="8:8" x14ac:dyDescent="0.25">
      <c r="H103" s="115" t="str">
        <f>ارزیابی!$SO$3</f>
        <v>سازمان امور دانشجویان</v>
      </c>
    </row>
    <row r="104" spans="8:8" x14ac:dyDescent="0.25">
      <c r="H104" s="115" t="str">
        <f>ارزیابی!$ST$3</f>
        <v>سازمان سنجش کشور</v>
      </c>
    </row>
    <row r="105" spans="8:8" x14ac:dyDescent="0.25">
      <c r="H105" s="115" t="str">
        <f>ارزیابی!$SY$3</f>
        <v>سازمان مطالعه و تدوین کتب علوم انسانی دانشگاهها (سمت)</v>
      </c>
    </row>
    <row r="106" spans="8:8" x14ac:dyDescent="0.25">
      <c r="H106" s="115" t="str">
        <f>ارزیابی!$TD$3</f>
        <v>سازمان پژوهش های علمی و صنعتی</v>
      </c>
    </row>
    <row r="107" spans="8:8" x14ac:dyDescent="0.25">
      <c r="H107" s="115" t="str">
        <f>ارزیابی!$TI$3</f>
        <v>صندوق رفاه دانشجویان</v>
      </c>
    </row>
    <row r="108" spans="8:8" x14ac:dyDescent="0.25">
      <c r="H108" s="115" t="str">
        <f>ارزیابی!$TN$3</f>
        <v>مرکز تحقیقات سیاست علمی کشور</v>
      </c>
    </row>
    <row r="109" spans="8:8" x14ac:dyDescent="0.25">
      <c r="H109" s="115" t="str">
        <f>ارزیابی!$TS$3</f>
        <v>موزه علم و فناوری</v>
      </c>
    </row>
    <row r="110" spans="8:8" x14ac:dyDescent="0.25">
      <c r="H110" s="115" t="str">
        <f>ارزیابی!$TX$3</f>
        <v>موسسه پژوهش و برنامه ریزی آموزش عالی</v>
      </c>
    </row>
    <row r="111" spans="8:8" x14ac:dyDescent="0.25">
      <c r="H111" s="115" t="str">
        <f>ارزیابی!$UC$3</f>
        <v>پژوهشگاه علوم و فناوری اطلاعات (ایرانداک)</v>
      </c>
    </row>
    <row r="112" spans="8:8" x14ac:dyDescent="0.25">
      <c r="H112" s="115" t="str">
        <f>ارزیابی!$UH$3</f>
        <v>حوزه هنری سازمان تبلیغات اسلامی</v>
      </c>
    </row>
    <row r="113" spans="8:8" x14ac:dyDescent="0.25">
      <c r="H113" s="115" t="str">
        <f>ارزیابی!$UM$3</f>
        <v>سازمان اوقاف و امور خیریه</v>
      </c>
    </row>
    <row r="114" spans="8:8" x14ac:dyDescent="0.25">
      <c r="H114" s="115" t="str">
        <f>ارزیابی!$UR$3</f>
        <v>سازمان تبلیغات اسلامی</v>
      </c>
    </row>
    <row r="115" spans="8:8" x14ac:dyDescent="0.25">
      <c r="H115" s="115" t="str">
        <f>ارزیابی!$UW$3</f>
        <v>سازمان حج و زیارت</v>
      </c>
    </row>
    <row r="116" spans="8:8" x14ac:dyDescent="0.25">
      <c r="H116" s="115" t="str">
        <f>ارزیابی!$VB$3</f>
        <v xml:space="preserve"> وزارت کشور</v>
      </c>
    </row>
    <row r="117" spans="8:8" x14ac:dyDescent="0.25">
      <c r="H117" s="115" t="str">
        <f>ارزیابی!$VG$3</f>
        <v xml:space="preserve"> سازمان ثبت احوال کشور</v>
      </c>
    </row>
    <row r="118" spans="8:8" x14ac:dyDescent="0.25">
      <c r="H118" s="115" t="str">
        <f>ارزیابی!$VL$3</f>
        <v>سازمان شهرداری ها و دهیاری های کشور</v>
      </c>
    </row>
    <row r="119" spans="8:8" x14ac:dyDescent="0.25">
      <c r="H119" s="115" t="str">
        <f>ارزیابی!$VQ$3</f>
        <v>سازمان مدیریت بحران کشور</v>
      </c>
    </row>
    <row r="120" spans="8:8" x14ac:dyDescent="0.25">
      <c r="H120" s="115" t="str">
        <f>ارزیابی!$VV$3</f>
        <v xml:space="preserve"> شرکت نفت و گاز پارس</v>
      </c>
    </row>
    <row r="121" spans="8:8" x14ac:dyDescent="0.25">
      <c r="H121" s="115" t="str">
        <f>ارزیابی!$WA$3</f>
        <v>شركت خطوط لوله و مخابرات نفت ايران</v>
      </c>
    </row>
    <row r="122" spans="8:8" x14ac:dyDescent="0.25">
      <c r="H122" s="115" t="str">
        <f>ارزیابی!$WF$3</f>
        <v>شركت مادر تخصصي پالايش و پخش فراورده هاي نفتي ايران</v>
      </c>
    </row>
    <row r="123" spans="8:8" x14ac:dyDescent="0.25">
      <c r="H123" s="115" t="str">
        <f>ارزیابی!$WK$3</f>
        <v>شركت ملي صنايع پتروشيمي ايران</v>
      </c>
    </row>
    <row r="124" spans="8:8" x14ac:dyDescent="0.25">
      <c r="H124" s="115" t="str">
        <f>ارزیابی!$WP$3</f>
        <v>شركت ملي مهندسي و ساختمان نفت ايران</v>
      </c>
    </row>
    <row r="125" spans="8:8" x14ac:dyDescent="0.25">
      <c r="H125" s="115" t="str">
        <f>ارزیابی!$WU$3</f>
        <v>شرکت انتقال گاز</v>
      </c>
    </row>
    <row r="126" spans="8:8" x14ac:dyDescent="0.25">
      <c r="H126" s="115" t="str">
        <f>ارزیابی!$WZ$3</f>
        <v>شرکت بازرگانی گاز ایران</v>
      </c>
    </row>
    <row r="127" spans="8:8" x14ac:dyDescent="0.25">
      <c r="H127" s="115" t="str">
        <f>ارزیابی!$XE$3</f>
        <v>شرکت ملی حفاری</v>
      </c>
    </row>
    <row r="128" spans="8:8" x14ac:dyDescent="0.25">
      <c r="H128" s="115" t="str">
        <f>ارزیابی!$XJ$3</f>
        <v>شرکت ملی نفت</v>
      </c>
    </row>
    <row r="129" spans="8:8" x14ac:dyDescent="0.25">
      <c r="H129" s="115" t="str">
        <f>ارزیابی!$XO$3</f>
        <v>شرکت ملی گاز</v>
      </c>
    </row>
    <row r="130" spans="8:8" x14ac:dyDescent="0.25">
      <c r="H130" s="115" t="str">
        <f>ارزیابی!$XT$3</f>
        <v>شرکت منابع نفت خیز جنوب</v>
      </c>
    </row>
    <row r="131" spans="8:8" x14ac:dyDescent="0.25">
      <c r="H131" s="115" t="str">
        <f>ارزیابی!$XY$3</f>
        <v>شرکت مهندسی و توسعه نفت</v>
      </c>
    </row>
    <row r="132" spans="8:8" x14ac:dyDescent="0.25">
      <c r="H132" s="115" t="str">
        <f>ارزیابی!$YD$3</f>
        <v>شرکت مهندسی و توسعه گاز ایران</v>
      </c>
    </row>
    <row r="133" spans="8:8" x14ac:dyDescent="0.25">
      <c r="H133" s="115" t="str">
        <f>ارزیابی!$YI$3</f>
        <v>شرکت نفت خزر</v>
      </c>
    </row>
    <row r="134" spans="8:8" x14ac:dyDescent="0.25">
      <c r="H134" s="115" t="str">
        <f>ارزیابی!$YN$3</f>
        <v>شرکت نفت فلات قاره</v>
      </c>
    </row>
    <row r="135" spans="8:8" x14ac:dyDescent="0.25">
      <c r="H135" s="115" t="str">
        <f>ارزیابی!$YS$3</f>
        <v>شرکت نفت مناطق مرکزی</v>
      </c>
    </row>
    <row r="136" spans="8:8" x14ac:dyDescent="0.25">
      <c r="H136" s="115" t="str">
        <f>ارزیابی!$YX$3</f>
        <v>شرکت نفت و گاز اروندان</v>
      </c>
    </row>
    <row r="137" spans="8:8" x14ac:dyDescent="0.25">
      <c r="H137" s="115" t="str">
        <f>ارزیابی!$ZC$3</f>
        <v>شرکت پایانه های نفتی ایران</v>
      </c>
    </row>
    <row r="138" spans="8:8" x14ac:dyDescent="0.25">
      <c r="H138" s="115" t="str">
        <f>ارزیابی!$ZH$3</f>
        <v>سازمان انرژی های تجدیدپذیر و بهره وری انرژی برق (ساتبا)</v>
      </c>
    </row>
    <row r="139" spans="8:8" x14ac:dyDescent="0.25">
      <c r="H139" s="115" t="str">
        <f>ارزیابی!$ZM$3</f>
        <v>شرکت توانیر- شرکتهای توزیع نیروی برق</v>
      </c>
    </row>
    <row r="140" spans="8:8" x14ac:dyDescent="0.25">
      <c r="H140" s="115" t="str">
        <f>ارزیابی!$ZR$3</f>
        <v>شرکت تولید نیروی برق حرارتی</v>
      </c>
    </row>
    <row r="141" spans="8:8" x14ac:dyDescent="0.25">
      <c r="H141" s="115" t="str">
        <f>ارزیابی!$ZW$3</f>
        <v>شرکت مدیریت شبکه برق ایران</v>
      </c>
    </row>
    <row r="142" spans="8:8" x14ac:dyDescent="0.25">
      <c r="H142" s="115" t="str">
        <f>ارزیابی!$AAB$3</f>
        <v>مدیریت منابع آب ایران</v>
      </c>
    </row>
    <row r="143" spans="8:8" x14ac:dyDescent="0.25">
      <c r="H143" s="115" t="str">
        <f>ارزیابی!$AAG$3</f>
        <v>مهندسی آب و فاضلاب کشور</v>
      </c>
    </row>
    <row r="144" spans="8:8" x14ac:dyDescent="0.25">
      <c r="H144" s="115" t="str">
        <f>ارزیابی!$AAL$3</f>
        <v>صندوق نوآوری و شکوفایی</v>
      </c>
    </row>
    <row r="145" spans="8:8" x14ac:dyDescent="0.25">
      <c r="H145" s="115" t="str">
        <f>ارزیابی!$AAQ$3</f>
        <v>سازمان امور سینمایی و سمعی و بصری</v>
      </c>
    </row>
    <row r="146" spans="8:8" x14ac:dyDescent="0.25">
      <c r="H146" s="115" t="str">
        <f>ارزیابی!$AAV$3</f>
        <v>بانک مرکزی</v>
      </c>
    </row>
    <row r="147" spans="8:8" x14ac:dyDescent="0.25">
      <c r="H147" s="115" t="str">
        <f>ارزیابی!$ABA$3</f>
        <v>سازمان نهضت سواد آموزی</v>
      </c>
    </row>
    <row r="148" spans="8:8" x14ac:dyDescent="0.25">
      <c r="H148" s="115">
        <f>ارزیابی!$ABF$3</f>
        <v>0</v>
      </c>
    </row>
    <row r="149" spans="8:8" x14ac:dyDescent="0.25">
      <c r="H149" s="115">
        <f>ارزیابی!$ABK$3</f>
        <v>0</v>
      </c>
    </row>
    <row r="150" spans="8:8" x14ac:dyDescent="0.25">
      <c r="H150" s="115">
        <f>ارزیابی!$ABP$3</f>
        <v>0</v>
      </c>
    </row>
    <row r="151" spans="8:8" x14ac:dyDescent="0.25">
      <c r="H151" s="115">
        <f>ارزیابی!$ABU$3</f>
        <v>0</v>
      </c>
    </row>
    <row r="152" spans="8:8" x14ac:dyDescent="0.25">
      <c r="H152" s="115">
        <f>ارزیابی!$ABZ$3</f>
        <v>0</v>
      </c>
    </row>
    <row r="153" spans="8:8" x14ac:dyDescent="0.25">
      <c r="H153" s="115">
        <f>ارزیابی!$ACE$3</f>
        <v>0</v>
      </c>
    </row>
    <row r="154" spans="8:8" x14ac:dyDescent="0.25">
      <c r="H154" s="115">
        <f>ارزیابی!$ACJ$3</f>
        <v>0</v>
      </c>
    </row>
    <row r="155" spans="8:8" x14ac:dyDescent="0.25">
      <c r="H155" s="115">
        <f>ارزیابی!$ACO$3</f>
        <v>0</v>
      </c>
    </row>
    <row r="156" spans="8:8" x14ac:dyDescent="0.25">
      <c r="H156" s="115">
        <f>ارزیابی!$ACT$3</f>
        <v>0</v>
      </c>
    </row>
    <row r="157" spans="8:8" x14ac:dyDescent="0.25">
      <c r="H157" s="115">
        <f>ارزیابی!$ACY$3</f>
        <v>0</v>
      </c>
    </row>
    <row r="158" spans="8:8" x14ac:dyDescent="0.25">
      <c r="H158" s="115">
        <f>ارزیابی!$ADD$3</f>
        <v>0</v>
      </c>
    </row>
    <row r="159" spans="8:8" x14ac:dyDescent="0.25">
      <c r="H159" s="115">
        <f>ارزیابی!$ADI$3</f>
        <v>0</v>
      </c>
    </row>
    <row r="160" spans="8:8" x14ac:dyDescent="0.25">
      <c r="H160" s="115">
        <f>ارزیابی!$ADN$3</f>
        <v>0</v>
      </c>
    </row>
    <row r="161" spans="8:8" x14ac:dyDescent="0.25">
      <c r="H161" s="115">
        <f>ارزیابی!$ADS$3</f>
        <v>0</v>
      </c>
    </row>
    <row r="162" spans="8:8" x14ac:dyDescent="0.25">
      <c r="H162" s="115">
        <f>ارزیابی!$ADX$3</f>
        <v>0</v>
      </c>
    </row>
    <row r="163" spans="8:8" x14ac:dyDescent="0.25">
      <c r="H163" s="115">
        <f>ارزیابی!$AEC$3</f>
        <v>0</v>
      </c>
    </row>
  </sheetData>
  <sheetProtection algorithmName="SHA-512" hashValue="RgtUm3Gb446JXeTnlIhqxNn+j0J/6HIlatjl4UVd8JqQ6jDqkL58sJTCDv+c8jfAZ9n/csHJ2iUgaD7OE0ZxBQ==" saltValue="7Z2MBh/vpJF3unAW6xIW6w==" spinCount="100000" sheet="1" objects="1" scenarios="1" selectLockedCells="1" selectUnlockedCells="1"/>
  <conditionalFormatting sqref="H2:H147">
    <cfRule type="duplicateValues" dxfId="10" priority="34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mc="http://schemas.openxmlformats.org/markup-compatibility/2006" xmlns:x14ac="http://schemas.microsoft.com/office/spreadsheetml/2009/9/ac">
  <dimension ref="C1:F70"/>
  <sheetViews>
    <sheetView rightToLeft="1" workbookViewId="0">
      <selection activeCell="H14" sqref="H14"/>
    </sheetView>
  </sheetViews>
  <sheetFormatPr defaultRowHeight="15" x14ac:dyDescent="0.25"/>
  <cols>
    <col min="3" max="3" width="44.25" bestFit="1" customWidth="1"/>
    <col min="4" max="4" width="36.75" bestFit="1" customWidth="1"/>
  </cols>
  <sheetData>
    <row r="1" spans="3:6" ht="15.75" customHeight="1" thickBot="1" x14ac:dyDescent="0.3"/>
    <row r="2" spans="3:6" x14ac:dyDescent="0.25">
      <c r="C2" s="135" t="s">
        <v>3</v>
      </c>
      <c r="D2" s="4" t="s">
        <v>4</v>
      </c>
      <c r="E2" s="12">
        <v>0.13</v>
      </c>
      <c r="F2" s="23">
        <v>0.02</v>
      </c>
    </row>
    <row r="3" spans="3:6" x14ac:dyDescent="0.25">
      <c r="C3" s="131"/>
      <c r="D3" s="5" t="s">
        <v>5</v>
      </c>
      <c r="E3" s="13">
        <v>0.25</v>
      </c>
      <c r="F3" s="10"/>
    </row>
    <row r="4" spans="3:6" x14ac:dyDescent="0.25">
      <c r="C4" s="131"/>
      <c r="D4" s="5" t="s">
        <v>6</v>
      </c>
      <c r="E4" s="13">
        <v>0.37</v>
      </c>
      <c r="F4" s="10"/>
    </row>
    <row r="5" spans="3:6" ht="15.75" customHeight="1" thickBot="1" x14ac:dyDescent="0.3">
      <c r="C5" s="132"/>
      <c r="D5" s="6" t="s">
        <v>7</v>
      </c>
      <c r="E5" s="14">
        <v>0.25</v>
      </c>
      <c r="F5" s="11"/>
    </row>
    <row r="6" spans="3:6" x14ac:dyDescent="0.25">
      <c r="C6" s="135" t="s">
        <v>8</v>
      </c>
      <c r="D6" s="4" t="s">
        <v>4</v>
      </c>
      <c r="E6" s="12">
        <v>0.13</v>
      </c>
      <c r="F6" s="23">
        <v>0.04</v>
      </c>
    </row>
    <row r="7" spans="3:6" x14ac:dyDescent="0.25">
      <c r="C7" s="131"/>
      <c r="D7" s="5" t="s">
        <v>9</v>
      </c>
      <c r="E7" s="13">
        <v>0.37</v>
      </c>
      <c r="F7" s="10"/>
    </row>
    <row r="8" spans="3:6" ht="15.75" customHeight="1" thickBot="1" x14ac:dyDescent="0.3">
      <c r="C8" s="132"/>
      <c r="D8" s="6" t="s">
        <v>10</v>
      </c>
      <c r="E8" s="14">
        <v>0.5</v>
      </c>
      <c r="F8" s="11"/>
    </row>
    <row r="9" spans="3:6" x14ac:dyDescent="0.25">
      <c r="C9" s="135" t="s">
        <v>11</v>
      </c>
      <c r="D9" s="4" t="s">
        <v>4</v>
      </c>
      <c r="E9" s="12">
        <v>0.33</v>
      </c>
      <c r="F9" s="23">
        <v>0.10666666666666599</v>
      </c>
    </row>
    <row r="10" spans="3:6" ht="15.75" customHeight="1" thickBot="1" x14ac:dyDescent="0.3">
      <c r="C10" s="132"/>
      <c r="D10" s="6" t="s">
        <v>12</v>
      </c>
      <c r="E10" s="14">
        <v>0.67</v>
      </c>
      <c r="F10" s="11"/>
    </row>
    <row r="11" spans="3:6" x14ac:dyDescent="0.25">
      <c r="C11" s="135" t="s">
        <v>13</v>
      </c>
      <c r="D11" s="4" t="s">
        <v>4</v>
      </c>
      <c r="E11" s="12">
        <v>0.14000000000000001</v>
      </c>
      <c r="F11" s="23">
        <v>0.11</v>
      </c>
    </row>
    <row r="12" spans="3:6" x14ac:dyDescent="0.25">
      <c r="C12" s="131"/>
      <c r="D12" s="5" t="s">
        <v>14</v>
      </c>
      <c r="E12" s="13">
        <v>0.28999999999999998</v>
      </c>
      <c r="F12" s="10"/>
    </row>
    <row r="13" spans="3:6" ht="15.75" customHeight="1" thickBot="1" x14ac:dyDescent="0.3">
      <c r="C13" s="132"/>
      <c r="D13" s="6" t="s">
        <v>15</v>
      </c>
      <c r="E13" s="14">
        <v>0.56999999999999995</v>
      </c>
      <c r="F13" s="11"/>
    </row>
    <row r="14" spans="3:6" x14ac:dyDescent="0.25">
      <c r="C14" s="137" t="s">
        <v>16</v>
      </c>
      <c r="D14" s="4" t="s">
        <v>4</v>
      </c>
      <c r="E14" s="12">
        <v>0.06</v>
      </c>
      <c r="F14" s="23">
        <v>0.11</v>
      </c>
    </row>
    <row r="15" spans="3:6" x14ac:dyDescent="0.25">
      <c r="C15" s="131"/>
      <c r="D15" s="7" t="s">
        <v>17</v>
      </c>
      <c r="E15" s="13">
        <v>0.1</v>
      </c>
      <c r="F15" s="10"/>
    </row>
    <row r="16" spans="3:6" x14ac:dyDescent="0.25">
      <c r="C16" s="131"/>
      <c r="D16" s="5" t="s">
        <v>18</v>
      </c>
      <c r="E16" s="13">
        <v>0.11</v>
      </c>
      <c r="F16" s="10"/>
    </row>
    <row r="17" spans="3:6" x14ac:dyDescent="0.25">
      <c r="C17" s="131"/>
      <c r="D17" s="5" t="s">
        <v>19</v>
      </c>
      <c r="E17" s="13">
        <v>0.11</v>
      </c>
      <c r="F17" s="10"/>
    </row>
    <row r="18" spans="3:6" x14ac:dyDescent="0.25">
      <c r="C18" s="131"/>
      <c r="D18" s="5" t="s">
        <v>20</v>
      </c>
      <c r="E18" s="13">
        <v>0.11</v>
      </c>
      <c r="F18" s="10"/>
    </row>
    <row r="19" spans="3:6" x14ac:dyDescent="0.25">
      <c r="C19" s="131"/>
      <c r="D19" s="5" t="s">
        <v>21</v>
      </c>
      <c r="E19" s="13">
        <v>0.17</v>
      </c>
      <c r="F19" s="10"/>
    </row>
    <row r="20" spans="3:6" x14ac:dyDescent="0.25">
      <c r="C20" s="131"/>
      <c r="D20" s="5" t="s">
        <v>22</v>
      </c>
      <c r="E20" s="13">
        <v>0.17</v>
      </c>
      <c r="F20" s="10"/>
    </row>
    <row r="21" spans="3:6" ht="15.75" customHeight="1" thickBot="1" x14ac:dyDescent="0.3">
      <c r="C21" s="132"/>
      <c r="D21" s="8" t="s">
        <v>23</v>
      </c>
      <c r="E21" s="14">
        <v>0.17</v>
      </c>
      <c r="F21" s="11"/>
    </row>
    <row r="22" spans="3:6" x14ac:dyDescent="0.25">
      <c r="C22" s="136" t="s">
        <v>24</v>
      </c>
      <c r="D22" s="4" t="s">
        <v>4</v>
      </c>
      <c r="E22" s="12">
        <v>0.12</v>
      </c>
      <c r="F22" s="23">
        <v>0.11</v>
      </c>
    </row>
    <row r="23" spans="3:6" x14ac:dyDescent="0.25">
      <c r="C23" s="131"/>
      <c r="D23" s="5" t="s">
        <v>25</v>
      </c>
      <c r="E23" s="13">
        <v>0.22</v>
      </c>
      <c r="F23" s="10"/>
    </row>
    <row r="24" spans="3:6" x14ac:dyDescent="0.25">
      <c r="C24" s="131"/>
      <c r="D24" s="5" t="s">
        <v>26</v>
      </c>
      <c r="E24" s="13">
        <v>0.22</v>
      </c>
      <c r="F24" s="10"/>
    </row>
    <row r="25" spans="3:6" ht="15.75" customHeight="1" thickBot="1" x14ac:dyDescent="0.3">
      <c r="C25" s="132"/>
      <c r="D25" s="6" t="s">
        <v>27</v>
      </c>
      <c r="E25" s="14">
        <v>0.44</v>
      </c>
      <c r="F25" s="11"/>
    </row>
    <row r="26" spans="3:6" x14ac:dyDescent="0.25">
      <c r="C26" s="130" t="s">
        <v>28</v>
      </c>
      <c r="D26" s="4" t="s">
        <v>4</v>
      </c>
      <c r="E26" s="12">
        <v>0.04</v>
      </c>
      <c r="F26" s="23">
        <v>6.6666666666666596E-2</v>
      </c>
    </row>
    <row r="27" spans="3:6" x14ac:dyDescent="0.25">
      <c r="C27" s="131"/>
      <c r="D27" s="5" t="s">
        <v>29</v>
      </c>
      <c r="E27" s="13">
        <v>0.08</v>
      </c>
      <c r="F27" s="10"/>
    </row>
    <row r="28" spans="3:6" x14ac:dyDescent="0.25">
      <c r="C28" s="131"/>
      <c r="D28" s="5" t="s">
        <v>30</v>
      </c>
      <c r="E28" s="13">
        <v>0.08</v>
      </c>
      <c r="F28" s="10"/>
    </row>
    <row r="29" spans="3:6" x14ac:dyDescent="0.25">
      <c r="C29" s="131"/>
      <c r="D29" s="7" t="s">
        <v>31</v>
      </c>
      <c r="E29" s="13">
        <v>0.08</v>
      </c>
      <c r="F29" s="10"/>
    </row>
    <row r="30" spans="3:6" x14ac:dyDescent="0.25">
      <c r="C30" s="131"/>
      <c r="D30" s="5" t="s">
        <v>32</v>
      </c>
      <c r="E30" s="13">
        <v>0.12</v>
      </c>
      <c r="F30" s="10"/>
    </row>
    <row r="31" spans="3:6" x14ac:dyDescent="0.25">
      <c r="C31" s="131"/>
      <c r="D31" s="5" t="s">
        <v>33</v>
      </c>
      <c r="E31" s="13">
        <v>0.12</v>
      </c>
      <c r="F31" s="10"/>
    </row>
    <row r="32" spans="3:6" x14ac:dyDescent="0.25">
      <c r="C32" s="131"/>
      <c r="D32" s="5" t="s">
        <v>34</v>
      </c>
      <c r="E32" s="13">
        <v>0.12</v>
      </c>
      <c r="F32" s="10"/>
    </row>
    <row r="33" spans="3:6" x14ac:dyDescent="0.25">
      <c r="C33" s="131"/>
      <c r="D33" s="5" t="s">
        <v>35</v>
      </c>
      <c r="E33" s="13">
        <v>0.12</v>
      </c>
      <c r="F33" s="10"/>
    </row>
    <row r="34" spans="3:6" x14ac:dyDescent="0.25">
      <c r="C34" s="131"/>
      <c r="D34" s="5" t="s">
        <v>36</v>
      </c>
      <c r="E34" s="13">
        <v>0.08</v>
      </c>
      <c r="F34" s="10"/>
    </row>
    <row r="35" spans="3:6" x14ac:dyDescent="0.25">
      <c r="C35" s="131"/>
      <c r="D35" s="5" t="s">
        <v>37</v>
      </c>
      <c r="E35" s="13">
        <v>0.08</v>
      </c>
      <c r="F35" s="10"/>
    </row>
    <row r="36" spans="3:6" ht="15.75" customHeight="1" thickBot="1" x14ac:dyDescent="0.3">
      <c r="C36" s="132"/>
      <c r="D36" s="8" t="s">
        <v>38</v>
      </c>
      <c r="E36" s="14">
        <v>0.08</v>
      </c>
      <c r="F36" s="11"/>
    </row>
    <row r="37" spans="3:6" x14ac:dyDescent="0.25">
      <c r="C37" s="135" t="s">
        <v>39</v>
      </c>
      <c r="D37" s="4" t="s">
        <v>4</v>
      </c>
      <c r="E37" s="12">
        <v>0.1</v>
      </c>
      <c r="F37" s="23">
        <v>6.6666666666666596E-2</v>
      </c>
    </row>
    <row r="38" spans="3:6" x14ac:dyDescent="0.25">
      <c r="C38" s="131"/>
      <c r="D38" s="5" t="s">
        <v>40</v>
      </c>
      <c r="E38" s="13">
        <v>0.3</v>
      </c>
      <c r="F38" s="10"/>
    </row>
    <row r="39" spans="3:6" x14ac:dyDescent="0.25">
      <c r="C39" s="131"/>
      <c r="D39" s="5" t="s">
        <v>41</v>
      </c>
      <c r="E39" s="13">
        <v>0.3</v>
      </c>
      <c r="F39" s="10"/>
    </row>
    <row r="40" spans="3:6" ht="15.75" customHeight="1" thickBot="1" x14ac:dyDescent="0.3">
      <c r="C40" s="132"/>
      <c r="D40" s="6" t="s">
        <v>42</v>
      </c>
      <c r="E40" s="14">
        <v>0.3</v>
      </c>
      <c r="F40" s="11"/>
    </row>
    <row r="41" spans="3:6" x14ac:dyDescent="0.25">
      <c r="C41" s="135" t="s">
        <v>43</v>
      </c>
      <c r="D41" s="4" t="s">
        <v>4</v>
      </c>
      <c r="E41" s="12">
        <v>0.08</v>
      </c>
      <c r="F41" s="23">
        <v>6.6666666666666596E-2</v>
      </c>
    </row>
    <row r="42" spans="3:6" x14ac:dyDescent="0.25">
      <c r="C42" s="131"/>
      <c r="D42" s="5" t="s">
        <v>44</v>
      </c>
      <c r="E42" s="13">
        <v>0.15</v>
      </c>
      <c r="F42" s="10"/>
    </row>
    <row r="43" spans="3:6" x14ac:dyDescent="0.25">
      <c r="C43" s="131"/>
      <c r="D43" s="5" t="s">
        <v>45</v>
      </c>
      <c r="E43" s="13">
        <v>0.31</v>
      </c>
      <c r="F43" s="10"/>
    </row>
    <row r="44" spans="3:6" x14ac:dyDescent="0.25">
      <c r="C44" s="131"/>
      <c r="D44" s="5" t="s">
        <v>46</v>
      </c>
      <c r="E44" s="13">
        <v>0.23</v>
      </c>
      <c r="F44" s="10"/>
    </row>
    <row r="45" spans="3:6" ht="15.75" customHeight="1" thickBot="1" x14ac:dyDescent="0.3">
      <c r="C45" s="132"/>
      <c r="D45" s="6" t="s">
        <v>47</v>
      </c>
      <c r="E45" s="14">
        <v>0.23</v>
      </c>
      <c r="F45" s="11"/>
    </row>
    <row r="46" spans="3:6" x14ac:dyDescent="0.25">
      <c r="C46" s="130" t="s">
        <v>48</v>
      </c>
      <c r="D46" s="4" t="s">
        <v>4</v>
      </c>
      <c r="E46" s="12">
        <v>0.13</v>
      </c>
      <c r="F46" s="23">
        <v>6.6666666666666596E-2</v>
      </c>
    </row>
    <row r="47" spans="3:6" x14ac:dyDescent="0.25">
      <c r="C47" s="131"/>
      <c r="D47" s="5" t="s">
        <v>49</v>
      </c>
      <c r="E47" s="13">
        <v>0.37</v>
      </c>
      <c r="F47" s="10"/>
    </row>
    <row r="48" spans="3:6" ht="15.75" customHeight="1" thickBot="1" x14ac:dyDescent="0.3">
      <c r="C48" s="132"/>
      <c r="D48" s="6" t="s">
        <v>50</v>
      </c>
      <c r="E48" s="14">
        <v>0.5</v>
      </c>
      <c r="F48" s="11"/>
    </row>
    <row r="49" spans="3:6" x14ac:dyDescent="0.25">
      <c r="C49" s="135" t="s">
        <v>51</v>
      </c>
      <c r="D49" s="4" t="s">
        <v>4</v>
      </c>
      <c r="E49" s="12">
        <v>0.2</v>
      </c>
      <c r="F49" s="23">
        <v>0.04</v>
      </c>
    </row>
    <row r="50" spans="3:6" x14ac:dyDescent="0.25">
      <c r="C50" s="131"/>
      <c r="D50" s="5" t="s">
        <v>52</v>
      </c>
      <c r="E50" s="13">
        <v>0.4</v>
      </c>
      <c r="F50" s="10"/>
    </row>
    <row r="51" spans="3:6" ht="15.75" customHeight="1" thickBot="1" x14ac:dyDescent="0.3">
      <c r="C51" s="132"/>
      <c r="D51" s="6" t="s">
        <v>53</v>
      </c>
      <c r="E51" s="14">
        <v>0.4</v>
      </c>
      <c r="F51" s="11"/>
    </row>
    <row r="52" spans="3:6" x14ac:dyDescent="0.25">
      <c r="C52" s="136" t="s">
        <v>54</v>
      </c>
      <c r="D52" s="4" t="s">
        <v>4</v>
      </c>
      <c r="E52" s="12">
        <v>0.2</v>
      </c>
      <c r="F52" s="23">
        <v>0.11</v>
      </c>
    </row>
    <row r="53" spans="3:6" ht="15.75" customHeight="1" thickBot="1" x14ac:dyDescent="0.3">
      <c r="C53" s="132"/>
      <c r="D53" s="5" t="s">
        <v>55</v>
      </c>
      <c r="E53" s="14">
        <v>0.8</v>
      </c>
      <c r="F53" s="11"/>
    </row>
    <row r="54" spans="3:6" x14ac:dyDescent="0.25">
      <c r="C54" s="130" t="s">
        <v>56</v>
      </c>
      <c r="D54" s="4" t="s">
        <v>4</v>
      </c>
      <c r="E54" s="12">
        <v>0.08</v>
      </c>
      <c r="F54" s="23">
        <v>0.02</v>
      </c>
    </row>
    <row r="55" spans="3:6" x14ac:dyDescent="0.25">
      <c r="C55" s="131"/>
      <c r="D55" s="5" t="s">
        <v>57</v>
      </c>
      <c r="E55" s="13">
        <v>0.17</v>
      </c>
      <c r="F55" s="10"/>
    </row>
    <row r="56" spans="3:6" x14ac:dyDescent="0.25">
      <c r="C56" s="131"/>
      <c r="D56" s="5" t="s">
        <v>58</v>
      </c>
      <c r="E56" s="13">
        <v>0.17</v>
      </c>
      <c r="F56" s="10"/>
    </row>
    <row r="57" spans="3:6" x14ac:dyDescent="0.25">
      <c r="C57" s="131"/>
      <c r="D57" s="5" t="s">
        <v>59</v>
      </c>
      <c r="E57" s="13">
        <v>0.17</v>
      </c>
      <c r="F57" s="10"/>
    </row>
    <row r="58" spans="3:6" x14ac:dyDescent="0.25">
      <c r="C58" s="131"/>
      <c r="D58" s="5" t="s">
        <v>60</v>
      </c>
      <c r="E58" s="13">
        <v>0.25</v>
      </c>
      <c r="F58" s="10"/>
    </row>
    <row r="59" spans="3:6" ht="15.75" customHeight="1" thickBot="1" x14ac:dyDescent="0.3">
      <c r="C59" s="132"/>
      <c r="D59" s="6" t="s">
        <v>61</v>
      </c>
      <c r="E59" s="14">
        <v>0.16</v>
      </c>
      <c r="F59" s="11"/>
    </row>
    <row r="60" spans="3:6" x14ac:dyDescent="0.25">
      <c r="C60" s="133" t="s">
        <v>62</v>
      </c>
      <c r="D60" s="4" t="s">
        <v>4</v>
      </c>
      <c r="E60" s="12">
        <v>0.05</v>
      </c>
      <c r="F60" s="23">
        <v>6.6666666666666596E-2</v>
      </c>
    </row>
    <row r="61" spans="3:6" x14ac:dyDescent="0.25">
      <c r="C61" s="131"/>
      <c r="D61" s="7" t="s">
        <v>63</v>
      </c>
      <c r="E61" s="13">
        <v>0.1</v>
      </c>
      <c r="F61" s="10"/>
    </row>
    <row r="62" spans="3:6" x14ac:dyDescent="0.25">
      <c r="C62" s="131"/>
      <c r="D62" s="5" t="s">
        <v>64</v>
      </c>
      <c r="E62" s="13">
        <v>0.1</v>
      </c>
      <c r="F62" s="10"/>
    </row>
    <row r="63" spans="3:6" x14ac:dyDescent="0.25">
      <c r="C63" s="131"/>
      <c r="D63" s="5" t="s">
        <v>65</v>
      </c>
      <c r="E63" s="13">
        <v>0.1</v>
      </c>
      <c r="F63" s="10"/>
    </row>
    <row r="64" spans="3:6" x14ac:dyDescent="0.25">
      <c r="C64" s="131"/>
      <c r="D64" s="5" t="s">
        <v>66</v>
      </c>
      <c r="E64" s="13">
        <v>0.14000000000000001</v>
      </c>
      <c r="F64" s="10"/>
    </row>
    <row r="65" spans="3:6" x14ac:dyDescent="0.25">
      <c r="C65" s="131"/>
      <c r="D65" s="5" t="s">
        <v>67</v>
      </c>
      <c r="E65" s="13">
        <v>0.24</v>
      </c>
      <c r="F65" s="10"/>
    </row>
    <row r="66" spans="3:6" x14ac:dyDescent="0.25">
      <c r="C66" s="131"/>
      <c r="D66" s="5" t="s">
        <v>68</v>
      </c>
      <c r="E66" s="13">
        <v>0.14000000000000001</v>
      </c>
      <c r="F66" s="10"/>
    </row>
    <row r="67" spans="3:6" ht="15.75" customHeight="1" thickBot="1" x14ac:dyDescent="0.3">
      <c r="C67" s="134"/>
      <c r="D67" s="6" t="s">
        <v>69</v>
      </c>
      <c r="E67" s="14">
        <v>0.13</v>
      </c>
      <c r="F67" s="11"/>
    </row>
    <row r="70" spans="3:6" x14ac:dyDescent="0.25">
      <c r="E70" s="9">
        <f>SUM(E2:E67)</f>
        <v>14.000000000000004</v>
      </c>
    </row>
  </sheetData>
  <sheetProtection algorithmName="SHA-512" hashValue="bvNnemG6iThEW5e43SaIoqiMrc4n1G7ZjHgH2yopsglzGV/D7LHwwrexV0gnSqWmMk0HS6wRVK2LpsoQx4iJ1g==" saltValue="SvrHmofPcLmTJpQ4EmB6Iw==" spinCount="100000" sheet="1" objects="1" scenarios="1" selectLockedCells="1" selectUnlockedCells="1"/>
  <mergeCells count="14">
    <mergeCell ref="C22:C25"/>
    <mergeCell ref="C2:C5"/>
    <mergeCell ref="C6:C8"/>
    <mergeCell ref="C9:C10"/>
    <mergeCell ref="C11:C13"/>
    <mergeCell ref="C14:C21"/>
    <mergeCell ref="C54:C59"/>
    <mergeCell ref="C60:C67"/>
    <mergeCell ref="C26:C36"/>
    <mergeCell ref="C37:C40"/>
    <mergeCell ref="C41:C45"/>
    <mergeCell ref="C46:C48"/>
    <mergeCell ref="C49:C51"/>
    <mergeCell ref="C52:C5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>
  <dimension ref="A1:D148"/>
  <sheetViews>
    <sheetView showGridLines="0" rightToLeft="1" workbookViewId="0">
      <selection activeCell="F11" sqref="F11"/>
    </sheetView>
  </sheetViews>
  <sheetFormatPr defaultRowHeight="15.75" x14ac:dyDescent="0.25"/>
  <cols>
    <col min="1" max="1" width="9.125" style="1" customWidth="1"/>
    <col min="2" max="2" width="35" style="1" customWidth="1"/>
    <col min="3" max="3" width="67.25" style="2" customWidth="1"/>
    <col min="4" max="4" width="23" customWidth="1"/>
  </cols>
  <sheetData>
    <row r="1" spans="1:4" ht="36" customHeight="1" thickBot="1" x14ac:dyDescent="0.3">
      <c r="A1" s="62" t="s">
        <v>70</v>
      </c>
      <c r="B1" s="62"/>
      <c r="C1" s="63" t="s">
        <v>71</v>
      </c>
      <c r="D1" s="64" t="s">
        <v>72</v>
      </c>
    </row>
    <row r="2" spans="1:4" x14ac:dyDescent="0.25">
      <c r="A2" s="59">
        <v>1</v>
      </c>
      <c r="B2" s="56" t="s">
        <v>73</v>
      </c>
      <c r="C2" s="53" t="s">
        <v>74</v>
      </c>
      <c r="D2" s="3">
        <f>COUNTIF(سنجه‌ها!$H$2:$H$149,'لیست دستگاه‌ها'!C2)</f>
        <v>1</v>
      </c>
    </row>
    <row r="3" spans="1:4" x14ac:dyDescent="0.25">
      <c r="A3" s="60">
        <v>2</v>
      </c>
      <c r="B3" s="57" t="s">
        <v>75</v>
      </c>
      <c r="C3" s="54" t="s">
        <v>76</v>
      </c>
      <c r="D3" s="3">
        <f>COUNTIF(سنجه‌ها!$H$2:$H$149,'لیست دستگاه‌ها'!C3)</f>
        <v>1</v>
      </c>
    </row>
    <row r="4" spans="1:4" x14ac:dyDescent="0.25">
      <c r="A4" s="60">
        <v>3</v>
      </c>
      <c r="B4" s="57" t="s">
        <v>77</v>
      </c>
      <c r="C4" s="54" t="s">
        <v>78</v>
      </c>
      <c r="D4" s="3">
        <f>COUNTIF(سنجه‌ها!$H$2:$H$149,'لیست دستگاه‌ها'!C4)</f>
        <v>1</v>
      </c>
    </row>
    <row r="5" spans="1:4" x14ac:dyDescent="0.25">
      <c r="A5" s="60">
        <v>4</v>
      </c>
      <c r="B5" s="57" t="s">
        <v>79</v>
      </c>
      <c r="C5" s="54" t="s">
        <v>80</v>
      </c>
      <c r="D5" s="3">
        <f>COUNTIF(سنجه‌ها!$H$2:$H$149,'لیست دستگاه‌ها'!C5)</f>
        <v>1</v>
      </c>
    </row>
    <row r="6" spans="1:4" x14ac:dyDescent="0.25">
      <c r="A6" s="60">
        <v>5</v>
      </c>
      <c r="B6" s="57" t="s">
        <v>81</v>
      </c>
      <c r="C6" s="54" t="s">
        <v>82</v>
      </c>
      <c r="D6" s="3">
        <f>COUNTIF(سنجه‌ها!$H$2:$H$149,'لیست دستگاه‌ها'!C6)</f>
        <v>1</v>
      </c>
    </row>
    <row r="7" spans="1:4" x14ac:dyDescent="0.25">
      <c r="A7" s="60">
        <v>6</v>
      </c>
      <c r="B7" s="57" t="s">
        <v>83</v>
      </c>
      <c r="C7" s="54" t="s">
        <v>84</v>
      </c>
      <c r="D7" s="3">
        <f>COUNTIF(سنجه‌ها!$H$2:$H$149,'لیست دستگاه‌ها'!C7)</f>
        <v>1</v>
      </c>
    </row>
    <row r="8" spans="1:4" x14ac:dyDescent="0.25">
      <c r="A8" s="60">
        <v>7</v>
      </c>
      <c r="B8" s="57" t="s">
        <v>85</v>
      </c>
      <c r="C8" s="54" t="s">
        <v>86</v>
      </c>
      <c r="D8" s="3">
        <f>COUNTIF(سنجه‌ها!$H$2:$H$149,'لیست دستگاه‌ها'!C8)</f>
        <v>1</v>
      </c>
    </row>
    <row r="9" spans="1:4" x14ac:dyDescent="0.25">
      <c r="A9" s="60">
        <v>8</v>
      </c>
      <c r="B9" s="57" t="s">
        <v>87</v>
      </c>
      <c r="C9" s="54" t="s">
        <v>88</v>
      </c>
      <c r="D9" s="3">
        <f>COUNTIF(سنجه‌ها!$H$2:$H$149,'لیست دستگاه‌ها'!C9)</f>
        <v>1</v>
      </c>
    </row>
    <row r="10" spans="1:4" x14ac:dyDescent="0.25">
      <c r="A10" s="60">
        <v>9</v>
      </c>
      <c r="B10" s="57" t="s">
        <v>89</v>
      </c>
      <c r="C10" s="54" t="s">
        <v>90</v>
      </c>
      <c r="D10" s="3">
        <f>COUNTIF(سنجه‌ها!$H$2:$H$149,'لیست دستگاه‌ها'!C10)</f>
        <v>1</v>
      </c>
    </row>
    <row r="11" spans="1:4" x14ac:dyDescent="0.25">
      <c r="A11" s="60">
        <v>10</v>
      </c>
      <c r="B11" s="57" t="s">
        <v>91</v>
      </c>
      <c r="C11" s="54" t="s">
        <v>92</v>
      </c>
      <c r="D11" s="3">
        <f>COUNTIF(سنجه‌ها!$H$2:$H$149,'لیست دستگاه‌ها'!C11)</f>
        <v>1</v>
      </c>
    </row>
    <row r="12" spans="1:4" x14ac:dyDescent="0.25">
      <c r="A12" s="60">
        <v>11</v>
      </c>
      <c r="B12" s="57" t="s">
        <v>93</v>
      </c>
      <c r="C12" s="54" t="s">
        <v>94</v>
      </c>
      <c r="D12" s="3">
        <f>COUNTIF(سنجه‌ها!$H$2:$H$149,'لیست دستگاه‌ها'!C12)</f>
        <v>1</v>
      </c>
    </row>
    <row r="13" spans="1:4" x14ac:dyDescent="0.25">
      <c r="A13" s="60">
        <v>12</v>
      </c>
      <c r="B13" s="57" t="s">
        <v>95</v>
      </c>
      <c r="C13" s="54" t="s">
        <v>96</v>
      </c>
      <c r="D13" s="3">
        <f>COUNTIF(سنجه‌ها!$H$2:$H$149,'لیست دستگاه‌ها'!C13)</f>
        <v>1</v>
      </c>
    </row>
    <row r="14" spans="1:4" x14ac:dyDescent="0.25">
      <c r="A14" s="60">
        <v>13</v>
      </c>
      <c r="B14" s="57" t="s">
        <v>97</v>
      </c>
      <c r="C14" s="54" t="s">
        <v>98</v>
      </c>
      <c r="D14" s="3">
        <f>COUNTIF(سنجه‌ها!$H$2:$H$149,'لیست دستگاه‌ها'!C14)</f>
        <v>1</v>
      </c>
    </row>
    <row r="15" spans="1:4" x14ac:dyDescent="0.25">
      <c r="A15" s="60">
        <v>14</v>
      </c>
      <c r="B15" s="57" t="s">
        <v>99</v>
      </c>
      <c r="C15" s="54" t="s">
        <v>100</v>
      </c>
      <c r="D15" s="3">
        <f>COUNTIF(سنجه‌ها!$H$2:$H$149,'لیست دستگاه‌ها'!C15)</f>
        <v>1</v>
      </c>
    </row>
    <row r="16" spans="1:4" x14ac:dyDescent="0.25">
      <c r="A16" s="60">
        <v>15</v>
      </c>
      <c r="B16" s="57" t="s">
        <v>101</v>
      </c>
      <c r="C16" s="54" t="s">
        <v>102</v>
      </c>
      <c r="D16" s="3">
        <f>COUNTIF(سنجه‌ها!$H$2:$H$149,'لیست دستگاه‌ها'!C16)</f>
        <v>1</v>
      </c>
    </row>
    <row r="17" spans="1:4" x14ac:dyDescent="0.25">
      <c r="A17" s="60">
        <v>16</v>
      </c>
      <c r="B17" s="57" t="s">
        <v>103</v>
      </c>
      <c r="C17" s="54" t="s">
        <v>104</v>
      </c>
      <c r="D17" s="3">
        <f>COUNTIF(سنجه‌ها!$H$2:$H$149,'لیست دستگاه‌ها'!C17)</f>
        <v>1</v>
      </c>
    </row>
    <row r="18" spans="1:4" x14ac:dyDescent="0.25">
      <c r="A18" s="60">
        <v>17</v>
      </c>
      <c r="B18" s="57" t="s">
        <v>105</v>
      </c>
      <c r="C18" s="54" t="s">
        <v>106</v>
      </c>
      <c r="D18" s="3">
        <f>COUNTIF(سنجه‌ها!$H$2:$H$149,'لیست دستگاه‌ها'!C18)</f>
        <v>1</v>
      </c>
    </row>
    <row r="19" spans="1:4" x14ac:dyDescent="0.25">
      <c r="A19" s="60">
        <v>18</v>
      </c>
      <c r="B19" s="57" t="s">
        <v>107</v>
      </c>
      <c r="C19" s="54" t="s">
        <v>108</v>
      </c>
      <c r="D19" s="3">
        <f>COUNTIF(سنجه‌ها!$H$2:$H$149,'لیست دستگاه‌ها'!C19)</f>
        <v>1</v>
      </c>
    </row>
    <row r="20" spans="1:4" x14ac:dyDescent="0.25">
      <c r="A20" s="60">
        <v>19</v>
      </c>
      <c r="B20" s="57" t="s">
        <v>109</v>
      </c>
      <c r="C20" s="54" t="s">
        <v>110</v>
      </c>
      <c r="D20" s="3">
        <f>COUNTIF(سنجه‌ها!$H$2:$H$149,'لیست دستگاه‌ها'!C20)</f>
        <v>1</v>
      </c>
    </row>
    <row r="21" spans="1:4" x14ac:dyDescent="0.25">
      <c r="A21" s="60">
        <v>20</v>
      </c>
      <c r="B21" s="57" t="s">
        <v>111</v>
      </c>
      <c r="C21" s="54" t="s">
        <v>112</v>
      </c>
      <c r="D21" s="3">
        <f>COUNTIF(سنجه‌ها!$H$2:$H$149,'لیست دستگاه‌ها'!C21)</f>
        <v>1</v>
      </c>
    </row>
    <row r="22" spans="1:4" x14ac:dyDescent="0.25">
      <c r="A22" s="60">
        <v>21</v>
      </c>
      <c r="B22" s="57" t="s">
        <v>113</v>
      </c>
      <c r="C22" s="54" t="s">
        <v>114</v>
      </c>
      <c r="D22" s="3">
        <f>COUNTIF(سنجه‌ها!$H$2:$H$149,'لیست دستگاه‌ها'!C22)</f>
        <v>1</v>
      </c>
    </row>
    <row r="23" spans="1:4" x14ac:dyDescent="0.25">
      <c r="A23" s="60">
        <v>22</v>
      </c>
      <c r="B23" s="57" t="s">
        <v>115</v>
      </c>
      <c r="C23" s="54" t="s">
        <v>116</v>
      </c>
      <c r="D23" s="3">
        <f>COUNTIF(سنجه‌ها!$H$2:$H$149,'لیست دستگاه‌ها'!C23)</f>
        <v>1</v>
      </c>
    </row>
    <row r="24" spans="1:4" x14ac:dyDescent="0.25">
      <c r="A24" s="60">
        <v>23</v>
      </c>
      <c r="B24" s="57" t="s">
        <v>117</v>
      </c>
      <c r="C24" s="54" t="s">
        <v>118</v>
      </c>
      <c r="D24" s="3">
        <f>COUNTIF(سنجه‌ها!$H$2:$H$149,'لیست دستگاه‌ها'!C24)</f>
        <v>1</v>
      </c>
    </row>
    <row r="25" spans="1:4" x14ac:dyDescent="0.25">
      <c r="A25" s="60">
        <v>24</v>
      </c>
      <c r="B25" s="57" t="s">
        <v>119</v>
      </c>
      <c r="C25" s="54" t="s">
        <v>120</v>
      </c>
      <c r="D25" s="3">
        <f>COUNTIF(سنجه‌ها!$H$2:$H$149,'لیست دستگاه‌ها'!C25)</f>
        <v>1</v>
      </c>
    </row>
    <row r="26" spans="1:4" x14ac:dyDescent="0.25">
      <c r="A26" s="60">
        <v>25</v>
      </c>
      <c r="B26" s="57" t="s">
        <v>121</v>
      </c>
      <c r="C26" s="54" t="s">
        <v>122</v>
      </c>
      <c r="D26" s="3">
        <f>COUNTIF(سنجه‌ها!$H$2:$H$149,'لیست دستگاه‌ها'!C26)</f>
        <v>1</v>
      </c>
    </row>
    <row r="27" spans="1:4" x14ac:dyDescent="0.25">
      <c r="A27" s="60">
        <v>26</v>
      </c>
      <c r="B27" s="57" t="s">
        <v>123</v>
      </c>
      <c r="C27" s="54" t="s">
        <v>124</v>
      </c>
      <c r="D27" s="3">
        <f>COUNTIF(سنجه‌ها!$H$2:$H$149,'لیست دستگاه‌ها'!C27)</f>
        <v>1</v>
      </c>
    </row>
    <row r="28" spans="1:4" x14ac:dyDescent="0.25">
      <c r="A28" s="60">
        <v>27</v>
      </c>
      <c r="B28" s="57" t="s">
        <v>125</v>
      </c>
      <c r="C28" s="54" t="s">
        <v>126</v>
      </c>
      <c r="D28" s="3">
        <f>COUNTIF(سنجه‌ها!$H$2:$H$149,'لیست دستگاه‌ها'!C28)</f>
        <v>1</v>
      </c>
    </row>
    <row r="29" spans="1:4" x14ac:dyDescent="0.25">
      <c r="A29" s="60">
        <v>28</v>
      </c>
      <c r="B29" s="57" t="s">
        <v>127</v>
      </c>
      <c r="C29" s="54" t="s">
        <v>128</v>
      </c>
      <c r="D29" s="3">
        <f>COUNTIF(سنجه‌ها!$H$2:$H$149,'لیست دستگاه‌ها'!C29)</f>
        <v>1</v>
      </c>
    </row>
    <row r="30" spans="1:4" x14ac:dyDescent="0.25">
      <c r="A30" s="60">
        <v>29</v>
      </c>
      <c r="B30" s="57" t="s">
        <v>129</v>
      </c>
      <c r="C30" s="54" t="s">
        <v>130</v>
      </c>
      <c r="D30" s="3">
        <f>COUNTIF(سنجه‌ها!$H$2:$H$149,'لیست دستگاه‌ها'!C30)</f>
        <v>1</v>
      </c>
    </row>
    <row r="31" spans="1:4" x14ac:dyDescent="0.25">
      <c r="A31" s="60">
        <v>30</v>
      </c>
      <c r="B31" s="57" t="s">
        <v>131</v>
      </c>
      <c r="C31" s="54" t="s">
        <v>132</v>
      </c>
      <c r="D31" s="3">
        <f>COUNTIF(سنجه‌ها!$H$2:$H$149,'لیست دستگاه‌ها'!C31)</f>
        <v>1</v>
      </c>
    </row>
    <row r="32" spans="1:4" x14ac:dyDescent="0.25">
      <c r="A32" s="60">
        <v>31</v>
      </c>
      <c r="B32" s="57" t="s">
        <v>133</v>
      </c>
      <c r="C32" s="54" t="s">
        <v>134</v>
      </c>
      <c r="D32" s="3">
        <f>COUNTIF(سنجه‌ها!$H$2:$H$149,'لیست دستگاه‌ها'!C32)</f>
        <v>0</v>
      </c>
    </row>
    <row r="33" spans="1:4" x14ac:dyDescent="0.25">
      <c r="A33" s="60">
        <v>32</v>
      </c>
      <c r="B33" s="57" t="s">
        <v>135</v>
      </c>
      <c r="C33" s="54" t="s">
        <v>136</v>
      </c>
      <c r="D33" s="3">
        <f>COUNTIF(سنجه‌ها!$H$2:$H$149,'لیست دستگاه‌ها'!C33)</f>
        <v>1</v>
      </c>
    </row>
    <row r="34" spans="1:4" x14ac:dyDescent="0.25">
      <c r="A34" s="60">
        <v>33</v>
      </c>
      <c r="B34" s="57" t="s">
        <v>137</v>
      </c>
      <c r="C34" s="54" t="s">
        <v>138</v>
      </c>
      <c r="D34" s="3">
        <f>COUNTIF(سنجه‌ها!$H$2:$H$149,'لیست دستگاه‌ها'!C34)</f>
        <v>1</v>
      </c>
    </row>
    <row r="35" spans="1:4" x14ac:dyDescent="0.25">
      <c r="A35" s="60">
        <v>34</v>
      </c>
      <c r="B35" s="57" t="s">
        <v>139</v>
      </c>
      <c r="C35" s="54" t="s">
        <v>140</v>
      </c>
      <c r="D35" s="3">
        <f>COUNTIF(سنجه‌ها!$H$2:$H$149,'لیست دستگاه‌ها'!C35)</f>
        <v>1</v>
      </c>
    </row>
    <row r="36" spans="1:4" x14ac:dyDescent="0.25">
      <c r="A36" s="60">
        <v>35</v>
      </c>
      <c r="B36" s="57" t="s">
        <v>141</v>
      </c>
      <c r="C36" s="54" t="s">
        <v>142</v>
      </c>
      <c r="D36" s="3">
        <f>COUNTIF(سنجه‌ها!$H$2:$H$149,'لیست دستگاه‌ها'!C36)</f>
        <v>1</v>
      </c>
    </row>
    <row r="37" spans="1:4" x14ac:dyDescent="0.25">
      <c r="A37" s="60">
        <v>36</v>
      </c>
      <c r="B37" s="57" t="s">
        <v>143</v>
      </c>
      <c r="C37" s="54" t="s">
        <v>144</v>
      </c>
      <c r="D37" s="3">
        <f>COUNTIF(سنجه‌ها!$H$2:$H$149,'لیست دستگاه‌ها'!C37)</f>
        <v>1</v>
      </c>
    </row>
    <row r="38" spans="1:4" x14ac:dyDescent="0.25">
      <c r="A38" s="60">
        <v>37</v>
      </c>
      <c r="B38" s="57" t="s">
        <v>145</v>
      </c>
      <c r="C38" s="54" t="s">
        <v>146</v>
      </c>
      <c r="D38" s="3">
        <f>COUNTIF(سنجه‌ها!$H$2:$H$149,'لیست دستگاه‌ها'!C38)</f>
        <v>1</v>
      </c>
    </row>
    <row r="39" spans="1:4" x14ac:dyDescent="0.25">
      <c r="A39" s="60">
        <v>38</v>
      </c>
      <c r="B39" s="57" t="s">
        <v>147</v>
      </c>
      <c r="C39" s="54" t="s">
        <v>148</v>
      </c>
      <c r="D39" s="3">
        <f>COUNTIF(سنجه‌ها!$H$2:$H$149,'لیست دستگاه‌ها'!C39)</f>
        <v>1</v>
      </c>
    </row>
    <row r="40" spans="1:4" x14ac:dyDescent="0.25">
      <c r="A40" s="60">
        <v>39</v>
      </c>
      <c r="B40" s="57" t="s">
        <v>149</v>
      </c>
      <c r="C40" s="54" t="s">
        <v>150</v>
      </c>
      <c r="D40" s="3">
        <f>COUNTIF(سنجه‌ها!$H$2:$H$149,'لیست دستگاه‌ها'!C40)</f>
        <v>1</v>
      </c>
    </row>
    <row r="41" spans="1:4" x14ac:dyDescent="0.25">
      <c r="A41" s="60">
        <v>40</v>
      </c>
      <c r="B41" s="57" t="s">
        <v>151</v>
      </c>
      <c r="C41" s="54" t="s">
        <v>152</v>
      </c>
      <c r="D41" s="3">
        <f>COUNTIF(سنجه‌ها!$H$2:$H$149,'لیست دستگاه‌ها'!C41)</f>
        <v>1</v>
      </c>
    </row>
    <row r="42" spans="1:4" x14ac:dyDescent="0.25">
      <c r="A42" s="60">
        <v>41</v>
      </c>
      <c r="B42" s="57" t="s">
        <v>153</v>
      </c>
      <c r="C42" s="54" t="s">
        <v>154</v>
      </c>
      <c r="D42" s="3">
        <f>COUNTIF(سنجه‌ها!$H$2:$H$149,'لیست دستگاه‌ها'!C42)</f>
        <v>1</v>
      </c>
    </row>
    <row r="43" spans="1:4" x14ac:dyDescent="0.25">
      <c r="A43" s="60">
        <v>42</v>
      </c>
      <c r="B43" s="57" t="s">
        <v>155</v>
      </c>
      <c r="C43" s="54" t="s">
        <v>156</v>
      </c>
      <c r="D43" s="3">
        <f>COUNTIF(سنجه‌ها!$H$2:$H$149,'لیست دستگاه‌ها'!C43)</f>
        <v>1</v>
      </c>
    </row>
    <row r="44" spans="1:4" x14ac:dyDescent="0.25">
      <c r="A44" s="60">
        <v>43</v>
      </c>
      <c r="B44" s="57" t="s">
        <v>157</v>
      </c>
      <c r="C44" s="54" t="s">
        <v>158</v>
      </c>
      <c r="D44" s="3">
        <f>COUNTIF(سنجه‌ها!$H$2:$H$149,'لیست دستگاه‌ها'!C44)</f>
        <v>1</v>
      </c>
    </row>
    <row r="45" spans="1:4" x14ac:dyDescent="0.25">
      <c r="A45" s="60">
        <v>44</v>
      </c>
      <c r="B45" s="57" t="s">
        <v>159</v>
      </c>
      <c r="C45" s="54" t="s">
        <v>160</v>
      </c>
      <c r="D45" s="3">
        <f>COUNTIF(سنجه‌ها!$H$2:$H$149,'لیست دستگاه‌ها'!C45)</f>
        <v>1</v>
      </c>
    </row>
    <row r="46" spans="1:4" x14ac:dyDescent="0.25">
      <c r="A46" s="60">
        <v>45</v>
      </c>
      <c r="B46" s="57" t="s">
        <v>161</v>
      </c>
      <c r="C46" s="54" t="s">
        <v>162</v>
      </c>
      <c r="D46" s="3">
        <f>COUNTIF(سنجه‌ها!$H$2:$H$149,'لیست دستگاه‌ها'!C46)</f>
        <v>1</v>
      </c>
    </row>
    <row r="47" spans="1:4" x14ac:dyDescent="0.25">
      <c r="A47" s="60">
        <v>46</v>
      </c>
      <c r="B47" s="57" t="s">
        <v>163</v>
      </c>
      <c r="C47" s="54" t="s">
        <v>164</v>
      </c>
      <c r="D47" s="3">
        <f>COUNTIF(سنجه‌ها!$H$2:$H$149,'لیست دستگاه‌ها'!C47)</f>
        <v>1</v>
      </c>
    </row>
    <row r="48" spans="1:4" x14ac:dyDescent="0.25">
      <c r="A48" s="60">
        <v>47</v>
      </c>
      <c r="B48" s="57" t="s">
        <v>165</v>
      </c>
      <c r="C48" s="54" t="s">
        <v>166</v>
      </c>
      <c r="D48" s="3">
        <f>COUNTIF(سنجه‌ها!$H$2:$H$149,'لیست دستگاه‌ها'!C48)</f>
        <v>1</v>
      </c>
    </row>
    <row r="49" spans="1:4" x14ac:dyDescent="0.25">
      <c r="A49" s="60">
        <v>48</v>
      </c>
      <c r="B49" s="57" t="s">
        <v>167</v>
      </c>
      <c r="C49" s="54" t="s">
        <v>168</v>
      </c>
      <c r="D49" s="3">
        <f>COUNTIF(سنجه‌ها!$H$2:$H$149,'لیست دستگاه‌ها'!C49)</f>
        <v>1</v>
      </c>
    </row>
    <row r="50" spans="1:4" x14ac:dyDescent="0.25">
      <c r="A50" s="60">
        <v>49</v>
      </c>
      <c r="B50" s="57" t="s">
        <v>169</v>
      </c>
      <c r="C50" s="54" t="s">
        <v>170</v>
      </c>
      <c r="D50" s="3">
        <f>COUNTIF(سنجه‌ها!$H$2:$H$149,'لیست دستگاه‌ها'!C50)</f>
        <v>1</v>
      </c>
    </row>
    <row r="51" spans="1:4" x14ac:dyDescent="0.25">
      <c r="A51" s="60">
        <v>50</v>
      </c>
      <c r="B51" s="57" t="s">
        <v>171</v>
      </c>
      <c r="C51" s="54" t="s">
        <v>172</v>
      </c>
      <c r="D51" s="3">
        <f>COUNTIF(سنجه‌ها!$H$2:$H$149,'لیست دستگاه‌ها'!C51)</f>
        <v>1</v>
      </c>
    </row>
    <row r="52" spans="1:4" x14ac:dyDescent="0.25">
      <c r="A52" s="60">
        <v>51</v>
      </c>
      <c r="B52" s="57" t="s">
        <v>173</v>
      </c>
      <c r="C52" s="54" t="s">
        <v>174</v>
      </c>
      <c r="D52" s="3">
        <f>COUNTIF(سنجه‌ها!$H$2:$H$149,'لیست دستگاه‌ها'!C52)</f>
        <v>1</v>
      </c>
    </row>
    <row r="53" spans="1:4" x14ac:dyDescent="0.25">
      <c r="A53" s="60">
        <v>52</v>
      </c>
      <c r="B53" s="57" t="s">
        <v>175</v>
      </c>
      <c r="C53" s="54" t="s">
        <v>176</v>
      </c>
      <c r="D53" s="3">
        <f>COUNTIF(سنجه‌ها!$H$2:$H$149,'لیست دستگاه‌ها'!C53)</f>
        <v>1</v>
      </c>
    </row>
    <row r="54" spans="1:4" x14ac:dyDescent="0.25">
      <c r="A54" s="60">
        <v>53</v>
      </c>
      <c r="B54" s="57" t="s">
        <v>177</v>
      </c>
      <c r="C54" s="54" t="s">
        <v>178</v>
      </c>
      <c r="D54" s="3">
        <f>COUNTIF(سنجه‌ها!$H$2:$H$149,'لیست دستگاه‌ها'!C54)</f>
        <v>1</v>
      </c>
    </row>
    <row r="55" spans="1:4" x14ac:dyDescent="0.25">
      <c r="A55" s="60">
        <v>54</v>
      </c>
      <c r="B55" s="57" t="s">
        <v>179</v>
      </c>
      <c r="C55" s="54" t="s">
        <v>180</v>
      </c>
      <c r="D55" s="3">
        <f>COUNTIF(سنجه‌ها!$H$2:$H$149,'لیست دستگاه‌ها'!C55)</f>
        <v>1</v>
      </c>
    </row>
    <row r="56" spans="1:4" x14ac:dyDescent="0.25">
      <c r="A56" s="60">
        <v>55</v>
      </c>
      <c r="B56" s="57" t="s">
        <v>181</v>
      </c>
      <c r="C56" s="54" t="s">
        <v>182</v>
      </c>
      <c r="D56" s="3">
        <f>COUNTIF(سنجه‌ها!$H$2:$H$149,'لیست دستگاه‌ها'!C56)</f>
        <v>1</v>
      </c>
    </row>
    <row r="57" spans="1:4" x14ac:dyDescent="0.25">
      <c r="A57" s="60">
        <v>56</v>
      </c>
      <c r="B57" s="57" t="s">
        <v>183</v>
      </c>
      <c r="C57" s="54" t="s">
        <v>184</v>
      </c>
      <c r="D57" s="3">
        <f>COUNTIF(سنجه‌ها!$H$2:$H$149,'لیست دستگاه‌ها'!C57)</f>
        <v>1</v>
      </c>
    </row>
    <row r="58" spans="1:4" x14ac:dyDescent="0.25">
      <c r="A58" s="60">
        <v>57</v>
      </c>
      <c r="B58" s="57" t="s">
        <v>185</v>
      </c>
      <c r="C58" s="54" t="s">
        <v>186</v>
      </c>
      <c r="D58" s="3">
        <f>COUNTIF(سنجه‌ها!$H$2:$H$149,'لیست دستگاه‌ها'!C58)</f>
        <v>1</v>
      </c>
    </row>
    <row r="59" spans="1:4" x14ac:dyDescent="0.25">
      <c r="A59" s="60">
        <v>58</v>
      </c>
      <c r="B59" s="57" t="s">
        <v>187</v>
      </c>
      <c r="C59" s="54" t="s">
        <v>188</v>
      </c>
      <c r="D59" s="3">
        <f>COUNTIF(سنجه‌ها!$H$2:$H$149,'لیست دستگاه‌ها'!C59)</f>
        <v>1</v>
      </c>
    </row>
    <row r="60" spans="1:4" x14ac:dyDescent="0.25">
      <c r="A60" s="60">
        <v>59</v>
      </c>
      <c r="B60" s="57" t="s">
        <v>189</v>
      </c>
      <c r="C60" s="54" t="s">
        <v>190</v>
      </c>
      <c r="D60" s="3">
        <f>COUNTIF(سنجه‌ها!$H$2:$H$149,'لیست دستگاه‌ها'!C60)</f>
        <v>1</v>
      </c>
    </row>
    <row r="61" spans="1:4" x14ac:dyDescent="0.25">
      <c r="A61" s="60">
        <v>60</v>
      </c>
      <c r="B61" s="57" t="s">
        <v>191</v>
      </c>
      <c r="C61" s="54" t="s">
        <v>192</v>
      </c>
      <c r="D61" s="3">
        <f>COUNTIF(سنجه‌ها!$H$2:$H$149,'لیست دستگاه‌ها'!C61)</f>
        <v>1</v>
      </c>
    </row>
    <row r="62" spans="1:4" x14ac:dyDescent="0.25">
      <c r="A62" s="60">
        <v>61</v>
      </c>
      <c r="B62" s="57" t="s">
        <v>193</v>
      </c>
      <c r="C62" s="54" t="s">
        <v>194</v>
      </c>
      <c r="D62" s="3">
        <f>COUNTIF(سنجه‌ها!$H$2:$H$149,'لیست دستگاه‌ها'!C62)</f>
        <v>1</v>
      </c>
    </row>
    <row r="63" spans="1:4" x14ac:dyDescent="0.25">
      <c r="A63" s="60">
        <v>62</v>
      </c>
      <c r="B63" s="57" t="s">
        <v>195</v>
      </c>
      <c r="C63" s="54" t="s">
        <v>196</v>
      </c>
      <c r="D63" s="3">
        <f>COUNTIF(سنجه‌ها!$H$2:$H$149,'لیست دستگاه‌ها'!C63)</f>
        <v>1</v>
      </c>
    </row>
    <row r="64" spans="1:4" x14ac:dyDescent="0.25">
      <c r="A64" s="60">
        <v>63</v>
      </c>
      <c r="B64" s="57" t="s">
        <v>197</v>
      </c>
      <c r="C64" s="54" t="s">
        <v>198</v>
      </c>
      <c r="D64" s="3">
        <f>COUNTIF(سنجه‌ها!$H$2:$H$149,'لیست دستگاه‌ها'!C64)</f>
        <v>1</v>
      </c>
    </row>
    <row r="65" spans="1:4" x14ac:dyDescent="0.25">
      <c r="A65" s="60">
        <v>64</v>
      </c>
      <c r="B65" s="57" t="s">
        <v>199</v>
      </c>
      <c r="C65" s="54" t="s">
        <v>200</v>
      </c>
      <c r="D65" s="3">
        <f>COUNTIF(سنجه‌ها!$H$2:$H$149,'لیست دستگاه‌ها'!C65)</f>
        <v>1</v>
      </c>
    </row>
    <row r="66" spans="1:4" x14ac:dyDescent="0.25">
      <c r="A66" s="60">
        <v>65</v>
      </c>
      <c r="B66" s="57" t="s">
        <v>201</v>
      </c>
      <c r="C66" s="54" t="s">
        <v>202</v>
      </c>
      <c r="D66" s="3">
        <f>COUNTIF(سنجه‌ها!$H$2:$H$149,'لیست دستگاه‌ها'!C66)</f>
        <v>1</v>
      </c>
    </row>
    <row r="67" spans="1:4" x14ac:dyDescent="0.25">
      <c r="A67" s="60">
        <v>66</v>
      </c>
      <c r="B67" s="57" t="s">
        <v>203</v>
      </c>
      <c r="C67" s="54" t="s">
        <v>204</v>
      </c>
      <c r="D67" s="3">
        <f>COUNTIF(سنجه‌ها!$H$2:$H$149,'لیست دستگاه‌ها'!C67)</f>
        <v>1</v>
      </c>
    </row>
    <row r="68" spans="1:4" x14ac:dyDescent="0.25">
      <c r="A68" s="60">
        <v>67</v>
      </c>
      <c r="B68" s="57" t="s">
        <v>205</v>
      </c>
      <c r="C68" s="54" t="s">
        <v>206</v>
      </c>
      <c r="D68" s="3">
        <f>COUNTIF(سنجه‌ها!$H$2:$H$149,'لیست دستگاه‌ها'!C68)</f>
        <v>1</v>
      </c>
    </row>
    <row r="69" spans="1:4" x14ac:dyDescent="0.25">
      <c r="A69" s="60">
        <v>68</v>
      </c>
      <c r="B69" s="57" t="s">
        <v>207</v>
      </c>
      <c r="C69" s="54" t="s">
        <v>208</v>
      </c>
      <c r="D69" s="3">
        <f>COUNTIF(سنجه‌ها!$H$2:$H$149,'لیست دستگاه‌ها'!C69)</f>
        <v>1</v>
      </c>
    </row>
    <row r="70" spans="1:4" x14ac:dyDescent="0.25">
      <c r="A70" s="60">
        <v>69</v>
      </c>
      <c r="B70" s="57" t="s">
        <v>209</v>
      </c>
      <c r="C70" s="54" t="s">
        <v>210</v>
      </c>
      <c r="D70" s="3">
        <f>COUNTIF(سنجه‌ها!$H$2:$H$149,'لیست دستگاه‌ها'!C70)</f>
        <v>1</v>
      </c>
    </row>
    <row r="71" spans="1:4" x14ac:dyDescent="0.25">
      <c r="A71" s="60">
        <v>70</v>
      </c>
      <c r="B71" s="57" t="s">
        <v>211</v>
      </c>
      <c r="C71" s="54" t="s">
        <v>212</v>
      </c>
      <c r="D71" s="3">
        <f>COUNTIF(سنجه‌ها!$H$2:$H$149,'لیست دستگاه‌ها'!C71)</f>
        <v>1</v>
      </c>
    </row>
    <row r="72" spans="1:4" x14ac:dyDescent="0.25">
      <c r="A72" s="60">
        <v>71</v>
      </c>
      <c r="B72" s="57" t="s">
        <v>213</v>
      </c>
      <c r="C72" s="54" t="s">
        <v>214</v>
      </c>
      <c r="D72" s="3">
        <f>COUNTIF(سنجه‌ها!$H$2:$H$149,'لیست دستگاه‌ها'!C72)</f>
        <v>1</v>
      </c>
    </row>
    <row r="73" spans="1:4" x14ac:dyDescent="0.25">
      <c r="A73" s="60">
        <v>72</v>
      </c>
      <c r="B73" s="57" t="s">
        <v>215</v>
      </c>
      <c r="C73" s="54" t="s">
        <v>216</v>
      </c>
      <c r="D73" s="3">
        <f>COUNTIF(سنجه‌ها!$H$2:$H$149,'لیست دستگاه‌ها'!C73)</f>
        <v>1</v>
      </c>
    </row>
    <row r="74" spans="1:4" x14ac:dyDescent="0.25">
      <c r="A74" s="60">
        <v>73</v>
      </c>
      <c r="B74" s="57" t="s">
        <v>217</v>
      </c>
      <c r="C74" s="54" t="s">
        <v>218</v>
      </c>
      <c r="D74" s="3">
        <f>COUNTIF(سنجه‌ها!$H$2:$H$149,'لیست دستگاه‌ها'!C74)</f>
        <v>1</v>
      </c>
    </row>
    <row r="75" spans="1:4" x14ac:dyDescent="0.25">
      <c r="A75" s="60">
        <v>74</v>
      </c>
      <c r="B75" s="57" t="s">
        <v>219</v>
      </c>
      <c r="C75" s="54" t="s">
        <v>220</v>
      </c>
      <c r="D75" s="3">
        <f>COUNTIF(سنجه‌ها!$H$2:$H$149,'لیست دستگاه‌ها'!C75)</f>
        <v>1</v>
      </c>
    </row>
    <row r="76" spans="1:4" x14ac:dyDescent="0.25">
      <c r="A76" s="60">
        <v>75</v>
      </c>
      <c r="B76" s="57" t="s">
        <v>221</v>
      </c>
      <c r="C76" s="54" t="s">
        <v>222</v>
      </c>
      <c r="D76" s="3">
        <f>COUNTIF(سنجه‌ها!$H$2:$H$149,'لیست دستگاه‌ها'!C76)</f>
        <v>1</v>
      </c>
    </row>
    <row r="77" spans="1:4" x14ac:dyDescent="0.25">
      <c r="A77" s="60">
        <v>76</v>
      </c>
      <c r="B77" s="57" t="s">
        <v>223</v>
      </c>
      <c r="C77" s="54" t="s">
        <v>224</v>
      </c>
      <c r="D77" s="3">
        <f>COUNTIF(سنجه‌ها!$H$2:$H$149,'لیست دستگاه‌ها'!C77)</f>
        <v>1</v>
      </c>
    </row>
    <row r="78" spans="1:4" x14ac:dyDescent="0.25">
      <c r="A78" s="60">
        <v>77</v>
      </c>
      <c r="B78" s="57" t="s">
        <v>225</v>
      </c>
      <c r="C78" s="54" t="s">
        <v>226</v>
      </c>
      <c r="D78" s="3">
        <f>COUNTIF(سنجه‌ها!$H$2:$H$149,'لیست دستگاه‌ها'!C78)</f>
        <v>1</v>
      </c>
    </row>
    <row r="79" spans="1:4" x14ac:dyDescent="0.25">
      <c r="A79" s="60">
        <v>78</v>
      </c>
      <c r="B79" s="57" t="s">
        <v>227</v>
      </c>
      <c r="C79" s="54" t="s">
        <v>228</v>
      </c>
      <c r="D79" s="3">
        <f>COUNTIF(سنجه‌ها!$H$2:$H$149,'لیست دستگاه‌ها'!C79)</f>
        <v>1</v>
      </c>
    </row>
    <row r="80" spans="1:4" x14ac:dyDescent="0.25">
      <c r="A80" s="60">
        <v>79</v>
      </c>
      <c r="B80" s="57" t="s">
        <v>229</v>
      </c>
      <c r="C80" s="54" t="s">
        <v>230</v>
      </c>
      <c r="D80" s="3">
        <f>COUNTIF(سنجه‌ها!$H$2:$H$149,'لیست دستگاه‌ها'!C80)</f>
        <v>1</v>
      </c>
    </row>
    <row r="81" spans="1:4" x14ac:dyDescent="0.25">
      <c r="A81" s="60">
        <v>80</v>
      </c>
      <c r="B81" s="57" t="s">
        <v>231</v>
      </c>
      <c r="C81" s="54" t="s">
        <v>232</v>
      </c>
      <c r="D81" s="3">
        <f>COUNTIF(سنجه‌ها!$H$2:$H$149,'لیست دستگاه‌ها'!C81)</f>
        <v>1</v>
      </c>
    </row>
    <row r="82" spans="1:4" x14ac:dyDescent="0.25">
      <c r="A82" s="60">
        <v>81</v>
      </c>
      <c r="B82" s="57" t="s">
        <v>233</v>
      </c>
      <c r="C82" s="54" t="s">
        <v>234</v>
      </c>
      <c r="D82" s="3">
        <f>COUNTIF(سنجه‌ها!$H$2:$H$149,'لیست دستگاه‌ها'!C82)</f>
        <v>1</v>
      </c>
    </row>
    <row r="83" spans="1:4" x14ac:dyDescent="0.25">
      <c r="A83" s="60">
        <v>82</v>
      </c>
      <c r="B83" s="57" t="s">
        <v>235</v>
      </c>
      <c r="C83" s="54" t="s">
        <v>236</v>
      </c>
      <c r="D83" s="3">
        <f>COUNTIF(سنجه‌ها!$H$2:$H$149,'لیست دستگاه‌ها'!C83)</f>
        <v>1</v>
      </c>
    </row>
    <row r="84" spans="1:4" x14ac:dyDescent="0.25">
      <c r="A84" s="60">
        <v>83</v>
      </c>
      <c r="B84" s="57" t="s">
        <v>237</v>
      </c>
      <c r="C84" s="54" t="s">
        <v>238</v>
      </c>
      <c r="D84" s="3">
        <f>COUNTIF(سنجه‌ها!$H$2:$H$149,'لیست دستگاه‌ها'!C84)</f>
        <v>1</v>
      </c>
    </row>
    <row r="85" spans="1:4" x14ac:dyDescent="0.25">
      <c r="A85" s="60">
        <v>84</v>
      </c>
      <c r="B85" s="57" t="s">
        <v>239</v>
      </c>
      <c r="C85" s="54" t="s">
        <v>240</v>
      </c>
      <c r="D85" s="3">
        <f>COUNTIF(سنجه‌ها!$H$2:$H$149,'لیست دستگاه‌ها'!C85)</f>
        <v>1</v>
      </c>
    </row>
    <row r="86" spans="1:4" x14ac:dyDescent="0.25">
      <c r="A86" s="60">
        <v>85</v>
      </c>
      <c r="B86" s="57" t="s">
        <v>241</v>
      </c>
      <c r="C86" s="54" t="s">
        <v>242</v>
      </c>
      <c r="D86" s="3">
        <f>COUNTIF(سنجه‌ها!$H$2:$H$149,'لیست دستگاه‌ها'!C86)</f>
        <v>1</v>
      </c>
    </row>
    <row r="87" spans="1:4" x14ac:dyDescent="0.25">
      <c r="A87" s="60">
        <v>86</v>
      </c>
      <c r="B87" s="57" t="s">
        <v>243</v>
      </c>
      <c r="C87" s="54" t="s">
        <v>244</v>
      </c>
      <c r="D87" s="3">
        <f>COUNTIF(سنجه‌ها!$H$2:$H$149,'لیست دستگاه‌ها'!C87)</f>
        <v>1</v>
      </c>
    </row>
    <row r="88" spans="1:4" x14ac:dyDescent="0.25">
      <c r="A88" s="60">
        <v>87</v>
      </c>
      <c r="B88" s="57" t="s">
        <v>245</v>
      </c>
      <c r="C88" s="54" t="s">
        <v>246</v>
      </c>
      <c r="D88" s="3">
        <f>COUNTIF(سنجه‌ها!$H$2:$H$149,'لیست دستگاه‌ها'!C88)</f>
        <v>1</v>
      </c>
    </row>
    <row r="89" spans="1:4" x14ac:dyDescent="0.25">
      <c r="A89" s="60">
        <v>88</v>
      </c>
      <c r="B89" s="57" t="s">
        <v>247</v>
      </c>
      <c r="C89" s="54" t="s">
        <v>248</v>
      </c>
      <c r="D89" s="3">
        <f>COUNTIF(سنجه‌ها!$H$2:$H$149,'لیست دستگاه‌ها'!C89)</f>
        <v>1</v>
      </c>
    </row>
    <row r="90" spans="1:4" x14ac:dyDescent="0.25">
      <c r="A90" s="60">
        <v>89</v>
      </c>
      <c r="B90" s="57" t="s">
        <v>249</v>
      </c>
      <c r="C90" s="54" t="s">
        <v>250</v>
      </c>
      <c r="D90" s="3">
        <f>COUNTIF(سنجه‌ها!$H$2:$H$149,'لیست دستگاه‌ها'!C90)</f>
        <v>1</v>
      </c>
    </row>
    <row r="91" spans="1:4" x14ac:dyDescent="0.25">
      <c r="A91" s="60">
        <v>90</v>
      </c>
      <c r="B91" s="57" t="s">
        <v>251</v>
      </c>
      <c r="C91" s="54" t="s">
        <v>252</v>
      </c>
      <c r="D91" s="3">
        <f>COUNTIF(سنجه‌ها!$H$2:$H$149,'لیست دستگاه‌ها'!C91)</f>
        <v>1</v>
      </c>
    </row>
    <row r="92" spans="1:4" x14ac:dyDescent="0.25">
      <c r="A92" s="60">
        <v>91</v>
      </c>
      <c r="B92" s="57" t="s">
        <v>253</v>
      </c>
      <c r="C92" s="54" t="s">
        <v>254</v>
      </c>
      <c r="D92" s="3">
        <f>COUNTIF(سنجه‌ها!$H$2:$H$149,'لیست دستگاه‌ها'!C92)</f>
        <v>1</v>
      </c>
    </row>
    <row r="93" spans="1:4" x14ac:dyDescent="0.25">
      <c r="A93" s="60">
        <v>92</v>
      </c>
      <c r="B93" s="57" t="s">
        <v>255</v>
      </c>
      <c r="C93" s="54" t="s">
        <v>256</v>
      </c>
      <c r="D93" s="3">
        <f>COUNTIF(سنجه‌ها!$H$2:$H$149,'لیست دستگاه‌ها'!C93)</f>
        <v>1</v>
      </c>
    </row>
    <row r="94" spans="1:4" x14ac:dyDescent="0.25">
      <c r="A94" s="60">
        <v>93</v>
      </c>
      <c r="B94" s="57" t="s">
        <v>257</v>
      </c>
      <c r="C94" s="54" t="s">
        <v>258</v>
      </c>
      <c r="D94" s="3">
        <f>COUNTIF(سنجه‌ها!$H$2:$H$149,'لیست دستگاه‌ها'!C94)</f>
        <v>1</v>
      </c>
    </row>
    <row r="95" spans="1:4" x14ac:dyDescent="0.25">
      <c r="A95" s="60">
        <v>94</v>
      </c>
      <c r="B95" s="57" t="s">
        <v>259</v>
      </c>
      <c r="C95" s="54" t="s">
        <v>260</v>
      </c>
      <c r="D95" s="3">
        <f>COUNTIF(سنجه‌ها!$H$2:$H$149,'لیست دستگاه‌ها'!C95)</f>
        <v>1</v>
      </c>
    </row>
    <row r="96" spans="1:4" x14ac:dyDescent="0.25">
      <c r="A96" s="60">
        <v>95</v>
      </c>
      <c r="B96" s="57" t="s">
        <v>261</v>
      </c>
      <c r="C96" s="54" t="s">
        <v>262</v>
      </c>
      <c r="D96" s="3">
        <f>COUNTIF(سنجه‌ها!$H$2:$H$149,'لیست دستگاه‌ها'!C96)</f>
        <v>1</v>
      </c>
    </row>
    <row r="97" spans="1:4" x14ac:dyDescent="0.25">
      <c r="A97" s="60">
        <v>96</v>
      </c>
      <c r="B97" s="57" t="s">
        <v>263</v>
      </c>
      <c r="C97" s="54" t="s">
        <v>264</v>
      </c>
      <c r="D97" s="3">
        <f>COUNTIF(سنجه‌ها!$H$2:$H$149,'لیست دستگاه‌ها'!C97)</f>
        <v>1</v>
      </c>
    </row>
    <row r="98" spans="1:4" x14ac:dyDescent="0.25">
      <c r="A98" s="60">
        <v>97</v>
      </c>
      <c r="B98" s="57" t="s">
        <v>265</v>
      </c>
      <c r="C98" s="54" t="s">
        <v>266</v>
      </c>
      <c r="D98" s="3">
        <f>COUNTIF(سنجه‌ها!$H$2:$H$149,'لیست دستگاه‌ها'!C98)</f>
        <v>1</v>
      </c>
    </row>
    <row r="99" spans="1:4" x14ac:dyDescent="0.25">
      <c r="A99" s="60">
        <v>98</v>
      </c>
      <c r="B99" s="57" t="s">
        <v>267</v>
      </c>
      <c r="C99" s="54" t="s">
        <v>268</v>
      </c>
      <c r="D99" s="3">
        <f>COUNTIF(سنجه‌ها!$H$2:$H$149,'لیست دستگاه‌ها'!C99)</f>
        <v>1</v>
      </c>
    </row>
    <row r="100" spans="1:4" x14ac:dyDescent="0.25">
      <c r="A100" s="60">
        <v>99</v>
      </c>
      <c r="B100" s="57" t="s">
        <v>269</v>
      </c>
      <c r="C100" s="54" t="s">
        <v>270</v>
      </c>
      <c r="D100" s="3">
        <f>COUNTIF(سنجه‌ها!$H$2:$H$149,'لیست دستگاه‌ها'!C100)</f>
        <v>1</v>
      </c>
    </row>
    <row r="101" spans="1:4" x14ac:dyDescent="0.25">
      <c r="A101" s="60">
        <v>100</v>
      </c>
      <c r="B101" s="57" t="s">
        <v>271</v>
      </c>
      <c r="C101" s="54" t="s">
        <v>272</v>
      </c>
      <c r="D101" s="3">
        <f>COUNTIF(سنجه‌ها!$H$2:$H$149,'لیست دستگاه‌ها'!C101)</f>
        <v>1</v>
      </c>
    </row>
    <row r="102" spans="1:4" x14ac:dyDescent="0.25">
      <c r="A102" s="60">
        <v>101</v>
      </c>
      <c r="B102" s="57" t="s">
        <v>273</v>
      </c>
      <c r="C102" s="54" t="s">
        <v>274</v>
      </c>
      <c r="D102" s="3">
        <f>COUNTIF(سنجه‌ها!$H$2:$H$149,'لیست دستگاه‌ها'!C102)</f>
        <v>1</v>
      </c>
    </row>
    <row r="103" spans="1:4" x14ac:dyDescent="0.25">
      <c r="A103" s="60">
        <v>102</v>
      </c>
      <c r="B103" s="57" t="s">
        <v>275</v>
      </c>
      <c r="C103" s="54" t="s">
        <v>276</v>
      </c>
      <c r="D103" s="3">
        <f>COUNTIF(سنجه‌ها!$H$2:$H$149,'لیست دستگاه‌ها'!C103)</f>
        <v>1</v>
      </c>
    </row>
    <row r="104" spans="1:4" x14ac:dyDescent="0.25">
      <c r="A104" s="60">
        <v>103</v>
      </c>
      <c r="B104" s="57" t="s">
        <v>277</v>
      </c>
      <c r="C104" s="54" t="s">
        <v>278</v>
      </c>
      <c r="D104" s="3">
        <f>COUNTIF(سنجه‌ها!$H$2:$H$149,'لیست دستگاه‌ها'!C104)</f>
        <v>1</v>
      </c>
    </row>
    <row r="105" spans="1:4" x14ac:dyDescent="0.25">
      <c r="A105" s="60">
        <v>104</v>
      </c>
      <c r="B105" s="57" t="s">
        <v>279</v>
      </c>
      <c r="C105" s="54" t="s">
        <v>280</v>
      </c>
      <c r="D105" s="3">
        <f>COUNTIF(سنجه‌ها!$H$2:$H$149,'لیست دستگاه‌ها'!C105)</f>
        <v>1</v>
      </c>
    </row>
    <row r="106" spans="1:4" x14ac:dyDescent="0.25">
      <c r="A106" s="60">
        <v>105</v>
      </c>
      <c r="B106" s="57" t="s">
        <v>281</v>
      </c>
      <c r="C106" s="54" t="s">
        <v>282</v>
      </c>
      <c r="D106" s="3">
        <f>COUNTIF(سنجه‌ها!$H$2:$H$149,'لیست دستگاه‌ها'!C106)</f>
        <v>1</v>
      </c>
    </row>
    <row r="107" spans="1:4" x14ac:dyDescent="0.25">
      <c r="A107" s="60">
        <v>106</v>
      </c>
      <c r="B107" s="57" t="s">
        <v>283</v>
      </c>
      <c r="C107" s="54" t="s">
        <v>284</v>
      </c>
      <c r="D107" s="3">
        <f>COUNTIF(سنجه‌ها!$H$2:$H$149,'لیست دستگاه‌ها'!C107)</f>
        <v>1</v>
      </c>
    </row>
    <row r="108" spans="1:4" x14ac:dyDescent="0.25">
      <c r="A108" s="60">
        <v>107</v>
      </c>
      <c r="B108" s="57" t="s">
        <v>285</v>
      </c>
      <c r="C108" s="54" t="s">
        <v>286</v>
      </c>
      <c r="D108" s="3">
        <f>COUNTIF(سنجه‌ها!$H$2:$H$149,'لیست دستگاه‌ها'!C108)</f>
        <v>1</v>
      </c>
    </row>
    <row r="109" spans="1:4" x14ac:dyDescent="0.25">
      <c r="A109" s="60">
        <v>108</v>
      </c>
      <c r="B109" s="57" t="s">
        <v>287</v>
      </c>
      <c r="C109" s="54" t="s">
        <v>288</v>
      </c>
      <c r="D109" s="3">
        <f>COUNTIF(سنجه‌ها!$H$2:$H$149,'لیست دستگاه‌ها'!C109)</f>
        <v>1</v>
      </c>
    </row>
    <row r="110" spans="1:4" x14ac:dyDescent="0.25">
      <c r="A110" s="60">
        <v>109</v>
      </c>
      <c r="B110" s="57" t="s">
        <v>289</v>
      </c>
      <c r="C110" s="54" t="s">
        <v>290</v>
      </c>
      <c r="D110" s="3">
        <f>COUNTIF(سنجه‌ها!$H$2:$H$149,'لیست دستگاه‌ها'!C110)</f>
        <v>1</v>
      </c>
    </row>
    <row r="111" spans="1:4" x14ac:dyDescent="0.25">
      <c r="A111" s="60">
        <v>110</v>
      </c>
      <c r="B111" s="57" t="s">
        <v>291</v>
      </c>
      <c r="C111" s="54" t="s">
        <v>292</v>
      </c>
      <c r="D111" s="3">
        <f>COUNTIF(سنجه‌ها!$H$2:$H$149,'لیست دستگاه‌ها'!C111)</f>
        <v>1</v>
      </c>
    </row>
    <row r="112" spans="1:4" x14ac:dyDescent="0.25">
      <c r="A112" s="60">
        <v>111</v>
      </c>
      <c r="B112" s="57" t="s">
        <v>293</v>
      </c>
      <c r="C112" s="54" t="s">
        <v>294</v>
      </c>
      <c r="D112" s="3">
        <f>COUNTIF(سنجه‌ها!$H$2:$H$149,'لیست دستگاه‌ها'!C112)</f>
        <v>1</v>
      </c>
    </row>
    <row r="113" spans="1:4" x14ac:dyDescent="0.25">
      <c r="A113" s="60">
        <v>112</v>
      </c>
      <c r="B113" s="57" t="s">
        <v>295</v>
      </c>
      <c r="C113" s="54" t="s">
        <v>296</v>
      </c>
      <c r="D113" s="3">
        <f>COUNTIF(سنجه‌ها!$H$2:$H$149,'لیست دستگاه‌ها'!C113)</f>
        <v>1</v>
      </c>
    </row>
    <row r="114" spans="1:4" x14ac:dyDescent="0.25">
      <c r="A114" s="60">
        <v>113</v>
      </c>
      <c r="B114" s="57" t="s">
        <v>297</v>
      </c>
      <c r="C114" s="54" t="s">
        <v>298</v>
      </c>
      <c r="D114" s="3">
        <f>COUNTIF(سنجه‌ها!$H$2:$H$149,'لیست دستگاه‌ها'!C114)</f>
        <v>1</v>
      </c>
    </row>
    <row r="115" spans="1:4" x14ac:dyDescent="0.25">
      <c r="A115" s="60">
        <v>114</v>
      </c>
      <c r="B115" s="57" t="s">
        <v>299</v>
      </c>
      <c r="C115" s="54" t="s">
        <v>300</v>
      </c>
      <c r="D115" s="3">
        <f>COUNTIF(سنجه‌ها!$H$2:$H$149,'لیست دستگاه‌ها'!C115)</f>
        <v>1</v>
      </c>
    </row>
    <row r="116" spans="1:4" x14ac:dyDescent="0.25">
      <c r="A116" s="60">
        <v>115</v>
      </c>
      <c r="B116" s="57" t="s">
        <v>301</v>
      </c>
      <c r="C116" s="54" t="s">
        <v>302</v>
      </c>
      <c r="D116" s="3">
        <f>COUNTIF(سنجه‌ها!$H$2:$H$149,'لیست دستگاه‌ها'!C116)</f>
        <v>1</v>
      </c>
    </row>
    <row r="117" spans="1:4" x14ac:dyDescent="0.25">
      <c r="A117" s="60">
        <v>116</v>
      </c>
      <c r="B117" s="57" t="s">
        <v>303</v>
      </c>
      <c r="C117" s="54" t="s">
        <v>304</v>
      </c>
      <c r="D117" s="3">
        <f>COUNTIF(سنجه‌ها!$H$2:$H$149,'لیست دستگاه‌ها'!C117)</f>
        <v>1</v>
      </c>
    </row>
    <row r="118" spans="1:4" x14ac:dyDescent="0.25">
      <c r="A118" s="60">
        <v>117</v>
      </c>
      <c r="B118" s="57" t="s">
        <v>305</v>
      </c>
      <c r="C118" s="54" t="s">
        <v>306</v>
      </c>
      <c r="D118" s="3">
        <f>COUNTIF(سنجه‌ها!$H$2:$H$149,'لیست دستگاه‌ها'!C118)</f>
        <v>1</v>
      </c>
    </row>
    <row r="119" spans="1:4" x14ac:dyDescent="0.25">
      <c r="A119" s="60">
        <v>118</v>
      </c>
      <c r="B119" s="57" t="s">
        <v>307</v>
      </c>
      <c r="C119" s="54" t="s">
        <v>308</v>
      </c>
      <c r="D119" s="3">
        <f>COUNTIF(سنجه‌ها!$H$2:$H$149,'لیست دستگاه‌ها'!C119)</f>
        <v>1</v>
      </c>
    </row>
    <row r="120" spans="1:4" x14ac:dyDescent="0.25">
      <c r="A120" s="60">
        <v>119</v>
      </c>
      <c r="B120" s="57" t="s">
        <v>309</v>
      </c>
      <c r="C120" s="54" t="s">
        <v>310</v>
      </c>
      <c r="D120" s="3">
        <f>COUNTIF(سنجه‌ها!$H$2:$H$149,'لیست دستگاه‌ها'!C120)</f>
        <v>1</v>
      </c>
    </row>
    <row r="121" spans="1:4" x14ac:dyDescent="0.25">
      <c r="A121" s="60">
        <v>120</v>
      </c>
      <c r="B121" s="57" t="s">
        <v>311</v>
      </c>
      <c r="C121" s="54" t="s">
        <v>312</v>
      </c>
      <c r="D121" s="3">
        <f>COUNTIF(سنجه‌ها!$H$2:$H$149,'لیست دستگاه‌ها'!C121)</f>
        <v>1</v>
      </c>
    </row>
    <row r="122" spans="1:4" x14ac:dyDescent="0.25">
      <c r="A122" s="60">
        <v>121</v>
      </c>
      <c r="B122" s="57" t="s">
        <v>313</v>
      </c>
      <c r="C122" s="54" t="s">
        <v>314</v>
      </c>
      <c r="D122" s="3">
        <f>COUNTIF(سنجه‌ها!$H$2:$H$149,'لیست دستگاه‌ها'!C122)</f>
        <v>1</v>
      </c>
    </row>
    <row r="123" spans="1:4" x14ac:dyDescent="0.25">
      <c r="A123" s="60">
        <v>122</v>
      </c>
      <c r="B123" s="57" t="s">
        <v>315</v>
      </c>
      <c r="C123" s="54" t="s">
        <v>316</v>
      </c>
      <c r="D123" s="3">
        <f>COUNTIF(سنجه‌ها!$H$2:$H$149,'لیست دستگاه‌ها'!C123)</f>
        <v>1</v>
      </c>
    </row>
    <row r="124" spans="1:4" x14ac:dyDescent="0.25">
      <c r="A124" s="60">
        <v>123</v>
      </c>
      <c r="B124" s="57" t="s">
        <v>317</v>
      </c>
      <c r="C124" s="54" t="s">
        <v>318</v>
      </c>
      <c r="D124" s="3">
        <f>COUNTIF(سنجه‌ها!$H$2:$H$149,'لیست دستگاه‌ها'!C124)</f>
        <v>1</v>
      </c>
    </row>
    <row r="125" spans="1:4" x14ac:dyDescent="0.25">
      <c r="A125" s="60">
        <v>124</v>
      </c>
      <c r="B125" s="57" t="s">
        <v>319</v>
      </c>
      <c r="C125" s="54" t="s">
        <v>320</v>
      </c>
      <c r="D125" s="3">
        <f>COUNTIF(سنجه‌ها!$H$2:$H$149,'لیست دستگاه‌ها'!C125)</f>
        <v>1</v>
      </c>
    </row>
    <row r="126" spans="1:4" x14ac:dyDescent="0.25">
      <c r="A126" s="60">
        <v>125</v>
      </c>
      <c r="B126" s="57" t="s">
        <v>321</v>
      </c>
      <c r="C126" s="54" t="s">
        <v>322</v>
      </c>
      <c r="D126" s="3">
        <f>COUNTIF(سنجه‌ها!$H$2:$H$149,'لیست دستگاه‌ها'!C126)</f>
        <v>1</v>
      </c>
    </row>
    <row r="127" spans="1:4" x14ac:dyDescent="0.25">
      <c r="A127" s="60">
        <v>126</v>
      </c>
      <c r="B127" s="57" t="s">
        <v>323</v>
      </c>
      <c r="C127" s="54" t="s">
        <v>324</v>
      </c>
      <c r="D127" s="3">
        <f>COUNTIF(سنجه‌ها!$H$2:$H$149,'لیست دستگاه‌ها'!C127)</f>
        <v>1</v>
      </c>
    </row>
    <row r="128" spans="1:4" x14ac:dyDescent="0.25">
      <c r="A128" s="60">
        <v>127</v>
      </c>
      <c r="B128" s="57" t="s">
        <v>325</v>
      </c>
      <c r="C128" s="54" t="s">
        <v>326</v>
      </c>
      <c r="D128" s="3">
        <f>COUNTIF(سنجه‌ها!$H$2:$H$149,'لیست دستگاه‌ها'!C128)</f>
        <v>1</v>
      </c>
    </row>
    <row r="129" spans="1:4" x14ac:dyDescent="0.25">
      <c r="A129" s="60">
        <v>128</v>
      </c>
      <c r="B129" s="57" t="s">
        <v>327</v>
      </c>
      <c r="C129" s="54" t="s">
        <v>328</v>
      </c>
      <c r="D129" s="3">
        <f>COUNTIF(سنجه‌ها!$H$2:$H$149,'لیست دستگاه‌ها'!C129)</f>
        <v>1</v>
      </c>
    </row>
    <row r="130" spans="1:4" x14ac:dyDescent="0.25">
      <c r="A130" s="60">
        <v>129</v>
      </c>
      <c r="B130" s="57" t="s">
        <v>329</v>
      </c>
      <c r="C130" s="54" t="s">
        <v>330</v>
      </c>
      <c r="D130" s="3">
        <f>COUNTIF(سنجه‌ها!$H$2:$H$149,'لیست دستگاه‌ها'!C130)</f>
        <v>1</v>
      </c>
    </row>
    <row r="131" spans="1:4" x14ac:dyDescent="0.25">
      <c r="A131" s="60">
        <v>130</v>
      </c>
      <c r="B131" s="57" t="s">
        <v>331</v>
      </c>
      <c r="C131" s="54" t="s">
        <v>332</v>
      </c>
      <c r="D131" s="3">
        <f>COUNTIF(سنجه‌ها!$H$2:$H$149,'لیست دستگاه‌ها'!C131)</f>
        <v>1</v>
      </c>
    </row>
    <row r="132" spans="1:4" x14ac:dyDescent="0.25">
      <c r="A132" s="60">
        <v>131</v>
      </c>
      <c r="B132" s="57" t="s">
        <v>333</v>
      </c>
      <c r="C132" s="54" t="s">
        <v>334</v>
      </c>
      <c r="D132" s="3">
        <f>COUNTIF(سنجه‌ها!$H$2:$H$149,'لیست دستگاه‌ها'!C132)</f>
        <v>1</v>
      </c>
    </row>
    <row r="133" spans="1:4" x14ac:dyDescent="0.25">
      <c r="A133" s="60">
        <v>132</v>
      </c>
      <c r="B133" s="57" t="s">
        <v>335</v>
      </c>
      <c r="C133" s="54" t="s">
        <v>336</v>
      </c>
      <c r="D133" s="3">
        <f>COUNTIF(سنجه‌ها!$H$2:$H$149,'لیست دستگاه‌ها'!C133)</f>
        <v>1</v>
      </c>
    </row>
    <row r="134" spans="1:4" x14ac:dyDescent="0.25">
      <c r="A134" s="60">
        <v>133</v>
      </c>
      <c r="B134" s="57" t="s">
        <v>337</v>
      </c>
      <c r="C134" s="54" t="s">
        <v>338</v>
      </c>
      <c r="D134" s="3">
        <f>COUNTIF(سنجه‌ها!$H$2:$H$149,'لیست دستگاه‌ها'!C134)</f>
        <v>1</v>
      </c>
    </row>
    <row r="135" spans="1:4" x14ac:dyDescent="0.25">
      <c r="A135" s="60">
        <v>134</v>
      </c>
      <c r="B135" s="57" t="s">
        <v>339</v>
      </c>
      <c r="C135" s="54" t="s">
        <v>340</v>
      </c>
      <c r="D135" s="3">
        <f>COUNTIF(سنجه‌ها!$H$2:$H$149,'لیست دستگاه‌ها'!C135)</f>
        <v>1</v>
      </c>
    </row>
    <row r="136" spans="1:4" x14ac:dyDescent="0.25">
      <c r="A136" s="60">
        <v>135</v>
      </c>
      <c r="B136" s="57" t="s">
        <v>341</v>
      </c>
      <c r="C136" s="54" t="s">
        <v>342</v>
      </c>
      <c r="D136" s="3">
        <f>COUNTIF(سنجه‌ها!$H$2:$H$149,'لیست دستگاه‌ها'!C136)</f>
        <v>1</v>
      </c>
    </row>
    <row r="137" spans="1:4" x14ac:dyDescent="0.25">
      <c r="A137" s="60">
        <v>136</v>
      </c>
      <c r="B137" s="57" t="s">
        <v>343</v>
      </c>
      <c r="C137" s="54" t="s">
        <v>344</v>
      </c>
      <c r="D137" s="3">
        <f>COUNTIF(سنجه‌ها!$H$2:$H$149,'لیست دستگاه‌ها'!C137)</f>
        <v>1</v>
      </c>
    </row>
    <row r="138" spans="1:4" x14ac:dyDescent="0.25">
      <c r="A138" s="60">
        <v>137</v>
      </c>
      <c r="B138" s="57" t="s">
        <v>345</v>
      </c>
      <c r="C138" s="54" t="s">
        <v>346</v>
      </c>
      <c r="D138" s="3">
        <f>COUNTIF(سنجه‌ها!$H$2:$H$149,'لیست دستگاه‌ها'!C138)</f>
        <v>1</v>
      </c>
    </row>
    <row r="139" spans="1:4" x14ac:dyDescent="0.25">
      <c r="A139" s="60">
        <v>138</v>
      </c>
      <c r="B139" s="57" t="s">
        <v>347</v>
      </c>
      <c r="C139" s="54" t="s">
        <v>348</v>
      </c>
      <c r="D139" s="3">
        <f>COUNTIF(سنجه‌ها!$H$2:$H$149,'لیست دستگاه‌ها'!C139)</f>
        <v>1</v>
      </c>
    </row>
    <row r="140" spans="1:4" x14ac:dyDescent="0.25">
      <c r="A140" s="60">
        <v>139</v>
      </c>
      <c r="B140" s="57" t="s">
        <v>349</v>
      </c>
      <c r="C140" s="54" t="s">
        <v>350</v>
      </c>
      <c r="D140" s="3">
        <f>COUNTIF(سنجه‌ها!$H$2:$H$149,'لیست دستگاه‌ها'!C140)</f>
        <v>1</v>
      </c>
    </row>
    <row r="141" spans="1:4" x14ac:dyDescent="0.25">
      <c r="A141" s="60">
        <v>140</v>
      </c>
      <c r="B141" s="57" t="s">
        <v>351</v>
      </c>
      <c r="C141" s="54" t="s">
        <v>352</v>
      </c>
      <c r="D141" s="3">
        <f>COUNTIF(سنجه‌ها!$H$2:$H$149,'لیست دستگاه‌ها'!C141)</f>
        <v>1</v>
      </c>
    </row>
    <row r="142" spans="1:4" x14ac:dyDescent="0.25">
      <c r="A142" s="60">
        <v>141</v>
      </c>
      <c r="B142" s="57" t="s">
        <v>353</v>
      </c>
      <c r="C142" s="54" t="s">
        <v>354</v>
      </c>
      <c r="D142" s="3">
        <f>COUNTIF(سنجه‌ها!$H$2:$H$149,'لیست دستگاه‌ها'!C142)</f>
        <v>1</v>
      </c>
    </row>
    <row r="143" spans="1:4" x14ac:dyDescent="0.25">
      <c r="A143" s="60">
        <v>142</v>
      </c>
      <c r="B143" s="57" t="s">
        <v>355</v>
      </c>
      <c r="C143" s="54" t="s">
        <v>356</v>
      </c>
      <c r="D143" s="3">
        <f>COUNTIF(سنجه‌ها!$H$2:$H$149,'لیست دستگاه‌ها'!C143)</f>
        <v>1</v>
      </c>
    </row>
    <row r="144" spans="1:4" x14ac:dyDescent="0.25">
      <c r="A144" s="94">
        <v>143</v>
      </c>
      <c r="B144" s="95" t="s">
        <v>357</v>
      </c>
      <c r="C144" s="96" t="s">
        <v>358</v>
      </c>
      <c r="D144" s="3">
        <f>COUNTIF(سنجه‌ها!$H$2:$H$149,'لیست دستگاه‌ها'!C144)</f>
        <v>1</v>
      </c>
    </row>
    <row r="145" spans="1:4" x14ac:dyDescent="0.25">
      <c r="A145" s="94">
        <v>144</v>
      </c>
      <c r="B145" s="95" t="s">
        <v>359</v>
      </c>
      <c r="C145" s="96" t="s">
        <v>360</v>
      </c>
      <c r="D145" s="3">
        <f>COUNTIF(سنجه‌ها!$H$2:$H$149,'لیست دستگاه‌ها'!C145)</f>
        <v>1</v>
      </c>
    </row>
    <row r="146" spans="1:4" x14ac:dyDescent="0.25">
      <c r="A146" s="94">
        <v>145</v>
      </c>
      <c r="B146" s="95" t="s">
        <v>361</v>
      </c>
      <c r="C146" s="96" t="s">
        <v>362</v>
      </c>
      <c r="D146" s="3">
        <f>COUNTIF(سنجه‌ها!$H$2:$H$149,'لیست دستگاه‌ها'!C146)</f>
        <v>1</v>
      </c>
    </row>
    <row r="147" spans="1:4" x14ac:dyDescent="0.25">
      <c r="A147" s="94">
        <v>146</v>
      </c>
      <c r="B147" s="95" t="s">
        <v>363</v>
      </c>
      <c r="C147" s="96" t="s">
        <v>364</v>
      </c>
      <c r="D147" s="3">
        <f>COUNTIF(سنجه‌ها!$H$2:$H$149,'لیست دستگاه‌ها'!C147)</f>
        <v>1</v>
      </c>
    </row>
    <row r="148" spans="1:4" ht="16.5" customHeight="1" thickBot="1" x14ac:dyDescent="0.3">
      <c r="A148" s="61">
        <v>147</v>
      </c>
      <c r="B148" s="58" t="s">
        <v>365</v>
      </c>
      <c r="C148" s="55" t="s">
        <v>366</v>
      </c>
      <c r="D148" s="52">
        <f>COUNTIF(سنجه‌ها!$H$2:$H$149,'لیست دستگاه‌ها'!C148)</f>
        <v>1</v>
      </c>
    </row>
  </sheetData>
  <sheetProtection algorithmName="SHA-512" hashValue="nX6QKNcGH2y3BB6lhuabbX7Rr/AleFWRUXKlssp8b7uBpuEbO89BZ5ZUdE/xd3Y+eMWK061RuBevA6qH1qr0eQ==" saltValue="2ol8BXeteCHSaKe4IfnDSg==" spinCount="100000" sheet="1" objects="1" scenarios="1" selectLockedCells="1" selectUnlockedCells="1"/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  <hyperlink ref="B10" r:id="rId9"/>
    <hyperlink ref="B11" r:id="rId10"/>
    <hyperlink ref="B12" r:id="rId11"/>
    <hyperlink ref="B13" r:id="rId12"/>
    <hyperlink ref="B14" r:id="rId13"/>
    <hyperlink ref="B15" r:id="rId14"/>
    <hyperlink ref="B16" r:id="rId15"/>
    <hyperlink ref="B17" r:id="rId16"/>
    <hyperlink ref="B18" r:id="rId17"/>
    <hyperlink ref="B19" r:id="rId18"/>
    <hyperlink ref="B20" r:id="rId19"/>
    <hyperlink ref="B21" r:id="rId20"/>
    <hyperlink ref="B22" r:id="rId21"/>
    <hyperlink ref="B23" r:id="rId22"/>
    <hyperlink ref="B24" r:id="rId23"/>
    <hyperlink ref="B25" r:id="rId24"/>
    <hyperlink ref="B26" r:id="rId25"/>
    <hyperlink ref="B27" r:id="rId26"/>
    <hyperlink ref="B28" r:id="rId27"/>
    <hyperlink ref="B29" r:id="rId28"/>
    <hyperlink ref="B30" r:id="rId29"/>
    <hyperlink ref="B31" r:id="rId30"/>
    <hyperlink ref="B32" r:id="rId31"/>
    <hyperlink ref="B33" r:id="rId32"/>
    <hyperlink ref="B34" r:id="rId33"/>
    <hyperlink ref="B35" r:id="rId34"/>
    <hyperlink ref="B36" r:id="rId35"/>
    <hyperlink ref="B37" r:id="rId36"/>
    <hyperlink ref="B38" r:id="rId37"/>
    <hyperlink ref="B39" r:id="rId38"/>
    <hyperlink ref="B40" r:id="rId39"/>
    <hyperlink ref="B41" r:id="rId40"/>
    <hyperlink ref="B42" r:id="rId41"/>
    <hyperlink ref="B43" r:id="rId42"/>
    <hyperlink ref="B44" r:id="rId43"/>
    <hyperlink ref="B45" r:id="rId44"/>
    <hyperlink ref="B46" r:id="rId45"/>
    <hyperlink ref="B47" r:id="rId46"/>
    <hyperlink ref="B48" r:id="rId47"/>
    <hyperlink ref="B49" r:id="rId48"/>
    <hyperlink ref="B50" r:id="rId49"/>
    <hyperlink ref="B51" r:id="rId50"/>
    <hyperlink ref="B52" r:id="rId51"/>
    <hyperlink ref="B53" r:id="rId52"/>
    <hyperlink ref="B54" r:id="rId53"/>
    <hyperlink ref="B55" r:id="rId54"/>
    <hyperlink ref="B56" r:id="rId55"/>
    <hyperlink ref="B57" r:id="rId56"/>
    <hyperlink ref="B58" r:id="rId57"/>
    <hyperlink ref="B59" r:id="rId58"/>
    <hyperlink ref="B60" r:id="rId59"/>
    <hyperlink ref="B61" r:id="rId60"/>
    <hyperlink ref="B62" r:id="rId61"/>
    <hyperlink ref="B63" r:id="rId62"/>
    <hyperlink ref="B64" r:id="rId63"/>
    <hyperlink ref="B65" r:id="rId64"/>
    <hyperlink ref="B66" r:id="rId65"/>
    <hyperlink ref="B67" r:id="rId66"/>
    <hyperlink ref="B68" r:id="rId67"/>
    <hyperlink ref="B69" r:id="rId68"/>
    <hyperlink ref="B70" r:id="rId69"/>
    <hyperlink ref="B71" r:id="rId70"/>
    <hyperlink ref="B72" r:id="rId71"/>
    <hyperlink ref="B73" r:id="rId72"/>
    <hyperlink ref="B74" r:id="rId73"/>
    <hyperlink ref="B75" r:id="rId74"/>
    <hyperlink ref="B76" r:id="rId75"/>
    <hyperlink ref="B77" r:id="rId76"/>
    <hyperlink ref="B78" r:id="rId77"/>
    <hyperlink ref="B79" r:id="rId78"/>
    <hyperlink ref="B80" r:id="rId79"/>
    <hyperlink ref="B81" r:id="rId80"/>
    <hyperlink ref="B82" r:id="rId81"/>
    <hyperlink ref="B83" r:id="rId82"/>
    <hyperlink ref="B84" r:id="rId83"/>
    <hyperlink ref="B85" r:id="rId84"/>
    <hyperlink ref="B86" r:id="rId85"/>
    <hyperlink ref="B87" r:id="rId86"/>
    <hyperlink ref="B88" r:id="rId87"/>
    <hyperlink ref="B89" r:id="rId88"/>
    <hyperlink ref="B90" r:id="rId89"/>
    <hyperlink ref="B91" r:id="rId90"/>
    <hyperlink ref="B92" r:id="rId91"/>
    <hyperlink ref="B93" r:id="rId92"/>
    <hyperlink ref="B94" r:id="rId93"/>
    <hyperlink ref="B95" r:id="rId94"/>
    <hyperlink ref="B96" r:id="rId95"/>
    <hyperlink ref="B97" r:id="rId96"/>
    <hyperlink ref="B98" r:id="rId97"/>
    <hyperlink ref="B99" r:id="rId98"/>
    <hyperlink ref="B100" r:id="rId99"/>
    <hyperlink ref="B101" r:id="rId100"/>
    <hyperlink ref="B102" r:id="rId101"/>
    <hyperlink ref="B103" r:id="rId102"/>
    <hyperlink ref="B104" r:id="rId103"/>
    <hyperlink ref="B105" r:id="rId104"/>
    <hyperlink ref="B106" r:id="rId105"/>
    <hyperlink ref="B107" r:id="rId106"/>
    <hyperlink ref="B108" r:id="rId107"/>
    <hyperlink ref="B109" r:id="rId108"/>
    <hyperlink ref="B110" r:id="rId109"/>
    <hyperlink ref="B111" r:id="rId110"/>
    <hyperlink ref="B112" r:id="rId111"/>
    <hyperlink ref="B113" r:id="rId112"/>
    <hyperlink ref="B114" r:id="rId113"/>
    <hyperlink ref="B115" r:id="rId114"/>
    <hyperlink ref="B116" r:id="rId115"/>
    <hyperlink ref="B117" r:id="rId116"/>
    <hyperlink ref="B118" r:id="rId117"/>
    <hyperlink ref="B119" r:id="rId118"/>
    <hyperlink ref="B120" r:id="rId119"/>
    <hyperlink ref="B121" r:id="rId120"/>
    <hyperlink ref="B122" r:id="rId121"/>
    <hyperlink ref="B123" r:id="rId122"/>
    <hyperlink ref="B124" r:id="rId123"/>
    <hyperlink ref="B125" r:id="rId124"/>
    <hyperlink ref="B126" r:id="rId125"/>
    <hyperlink ref="B127" r:id="rId126"/>
    <hyperlink ref="B128" r:id="rId127"/>
    <hyperlink ref="B129" r:id="rId128"/>
    <hyperlink ref="B130" r:id="rId129"/>
    <hyperlink ref="B131" r:id="rId130"/>
    <hyperlink ref="B132" r:id="rId131"/>
    <hyperlink ref="B133" r:id="rId132"/>
    <hyperlink ref="B134" r:id="rId133"/>
    <hyperlink ref="B135" r:id="rId134"/>
    <hyperlink ref="B136" r:id="rId135"/>
    <hyperlink ref="B137" r:id="rId136"/>
    <hyperlink ref="B138" r:id="rId137"/>
    <hyperlink ref="B139" r:id="rId138"/>
    <hyperlink ref="B140" r:id="rId139"/>
    <hyperlink ref="B141" r:id="rId140"/>
    <hyperlink ref="B142" r:id="rId141"/>
    <hyperlink ref="B143" r:id="rId142"/>
    <hyperlink ref="B144" r:id="rId143"/>
    <hyperlink ref="B145" r:id="rId144"/>
    <hyperlink ref="B147" r:id="rId145"/>
    <hyperlink ref="B148" r:id="rId14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>
  <dimension ref="A2:ABE105"/>
  <sheetViews>
    <sheetView showGridLines="0" showRowColHeaders="0" rightToLeft="1" zoomScale="55" zoomScaleNormal="55" workbookViewId="0">
      <pane xSplit="3" ySplit="6" topLeftCell="AAD7" activePane="bottomRight" state="frozen"/>
      <selection pane="topRight" activeCell="D1" sqref="D1"/>
      <selection pane="bottomLeft" activeCell="A5" sqref="A5"/>
      <selection pane="bottomRight" activeCell="ABP25" sqref="ABP25"/>
    </sheetView>
  </sheetViews>
  <sheetFormatPr defaultColWidth="9.125" defaultRowHeight="15" x14ac:dyDescent="0.25"/>
  <cols>
    <col min="1" max="1" width="9.125" style="65" customWidth="1"/>
    <col min="2" max="2" width="31.25" style="120" hidden="1" customWidth="1"/>
    <col min="3" max="3" width="39.875" style="120" hidden="1" customWidth="1"/>
    <col min="4" max="4" width="9.625" style="120" hidden="1" customWidth="1"/>
    <col min="5" max="6" width="9.125" style="120" hidden="1" customWidth="1"/>
    <col min="7" max="7" width="15" style="120" hidden="1" customWidth="1"/>
    <col min="8" max="8" width="9.125" style="120" hidden="1" customWidth="1"/>
    <col min="9" max="9" width="9.625" style="120" hidden="1" customWidth="1"/>
    <col min="10" max="11" width="9.125" style="120" hidden="1" customWidth="1"/>
    <col min="12" max="12" width="12.375" style="120" hidden="1" customWidth="1"/>
    <col min="13" max="13" width="9.125" style="120" hidden="1" customWidth="1"/>
    <col min="14" max="14" width="9.625" style="120" hidden="1" customWidth="1"/>
    <col min="15" max="16" width="9.125" style="120" hidden="1" customWidth="1"/>
    <col min="17" max="17" width="12.875" style="120" hidden="1" customWidth="1"/>
    <col min="18" max="18" width="9.125" style="120" hidden="1" customWidth="1"/>
    <col min="19" max="19" width="9.625" style="120" hidden="1" customWidth="1"/>
    <col min="20" max="21" width="9.125" style="120" hidden="1" customWidth="1"/>
    <col min="22" max="22" width="12.25" style="120" hidden="1" customWidth="1"/>
    <col min="23" max="23" width="9.125" style="120" hidden="1" customWidth="1"/>
    <col min="24" max="24" width="9.625" style="120" hidden="1" customWidth="1"/>
    <col min="25" max="26" width="9.125" style="120" hidden="1" customWidth="1"/>
    <col min="27" max="27" width="12.875" style="120" hidden="1" customWidth="1"/>
    <col min="28" max="28" width="9.125" style="120" hidden="1" customWidth="1"/>
    <col min="29" max="29" width="9.625" style="120" hidden="1" customWidth="1"/>
    <col min="30" max="31" width="9.125" style="120" hidden="1" customWidth="1"/>
    <col min="32" max="32" width="13.125" style="120" hidden="1" customWidth="1"/>
    <col min="33" max="33" width="9.125" style="120" hidden="1" customWidth="1"/>
    <col min="34" max="34" width="9.625" style="120" hidden="1" customWidth="1"/>
    <col min="35" max="36" width="9.125" style="120" hidden="1" customWidth="1"/>
    <col min="37" max="37" width="13.25" style="120" hidden="1" customWidth="1"/>
    <col min="38" max="38" width="9.125" style="120" hidden="1" customWidth="1"/>
    <col min="39" max="39" width="9.625" style="120" hidden="1" customWidth="1"/>
    <col min="40" max="41" width="9.125" style="120" hidden="1" customWidth="1"/>
    <col min="42" max="42" width="11.875" style="120" hidden="1" customWidth="1"/>
    <col min="43" max="43" width="9.125" style="120" hidden="1" customWidth="1"/>
    <col min="44" max="44" width="9.625" style="120" hidden="1" customWidth="1"/>
    <col min="45" max="46" width="9.125" style="120" hidden="1" customWidth="1"/>
    <col min="47" max="47" width="10.875" style="120" hidden="1" customWidth="1"/>
    <col min="48" max="48" width="9.125" style="120" hidden="1" customWidth="1"/>
    <col min="49" max="49" width="9.625" style="120" hidden="1" customWidth="1"/>
    <col min="50" max="51" width="9.125" style="120" hidden="1" customWidth="1"/>
    <col min="52" max="52" width="10.875" style="120" hidden="1" customWidth="1"/>
    <col min="53" max="53" width="9.125" style="120" hidden="1" customWidth="1"/>
    <col min="54" max="54" width="9.625" style="120" hidden="1" customWidth="1"/>
    <col min="55" max="56" width="9.125" style="120" hidden="1" customWidth="1"/>
    <col min="57" max="57" width="11.25" style="120" hidden="1" customWidth="1"/>
    <col min="58" max="58" width="9.125" style="120" hidden="1" customWidth="1"/>
    <col min="59" max="59" width="9.625" style="120" hidden="1" customWidth="1"/>
    <col min="60" max="61" width="9.125" style="120" hidden="1" customWidth="1"/>
    <col min="62" max="62" width="9.75" style="120" hidden="1" customWidth="1"/>
    <col min="63" max="63" width="9.125" style="120" hidden="1" customWidth="1"/>
    <col min="64" max="64" width="9.625" style="120" hidden="1" customWidth="1"/>
    <col min="65" max="66" width="9.125" style="120" hidden="1" customWidth="1"/>
    <col min="67" max="67" width="11.25" style="120" hidden="1" customWidth="1"/>
    <col min="68" max="68" width="9.125" style="120" hidden="1" customWidth="1"/>
    <col min="69" max="69" width="9.625" style="120" hidden="1" customWidth="1"/>
    <col min="70" max="71" width="9.125" style="120" hidden="1" customWidth="1"/>
    <col min="72" max="72" width="10.25" style="120" hidden="1" customWidth="1"/>
    <col min="73" max="73" width="9.125" style="120" hidden="1" customWidth="1"/>
    <col min="74" max="74" width="9.625" style="120" hidden="1" customWidth="1"/>
    <col min="75" max="76" width="9.125" style="120" hidden="1" customWidth="1"/>
    <col min="77" max="77" width="10.25" style="120" hidden="1" customWidth="1"/>
    <col min="78" max="78" width="9.125" style="120" hidden="1" customWidth="1"/>
    <col min="79" max="79" width="9.625" style="120" hidden="1" customWidth="1"/>
    <col min="80" max="81" width="9.125" style="120" hidden="1" customWidth="1"/>
    <col min="82" max="82" width="9.25" style="120" hidden="1" customWidth="1"/>
    <col min="83" max="83" width="9.125" style="120" hidden="1" customWidth="1"/>
    <col min="84" max="84" width="9.625" style="120" hidden="1" customWidth="1"/>
    <col min="85" max="86" width="9.125" style="120" hidden="1" customWidth="1"/>
    <col min="87" max="87" width="10.875" style="120" hidden="1" customWidth="1"/>
    <col min="88" max="88" width="9.125" style="120" hidden="1" customWidth="1"/>
    <col min="89" max="89" width="9.625" style="120" hidden="1" customWidth="1"/>
    <col min="90" max="91" width="9.125" style="120" hidden="1" customWidth="1"/>
    <col min="92" max="92" width="9.75" style="120" hidden="1" customWidth="1"/>
    <col min="93" max="93" width="9.125" style="120" hidden="1" customWidth="1"/>
    <col min="94" max="94" width="9.625" style="120" hidden="1" customWidth="1"/>
    <col min="95" max="96" width="9.125" style="120" hidden="1" customWidth="1"/>
    <col min="97" max="97" width="8.75" style="120" hidden="1" customWidth="1"/>
    <col min="98" max="98" width="9.125" style="120" hidden="1" customWidth="1"/>
    <col min="99" max="99" width="9.625" style="120" hidden="1" customWidth="1"/>
    <col min="100" max="101" width="9.125" style="120" hidden="1" customWidth="1"/>
    <col min="102" max="102" width="9.25" style="120" hidden="1" customWidth="1"/>
    <col min="103" max="103" width="9.125" style="120" hidden="1" customWidth="1"/>
    <col min="104" max="104" width="9.625" style="120" hidden="1" customWidth="1"/>
    <col min="105" max="106" width="9.125" style="120" hidden="1" customWidth="1"/>
    <col min="107" max="107" width="9.75" style="120" hidden="1" customWidth="1"/>
    <col min="108" max="108" width="9.125" style="120" hidden="1" customWidth="1"/>
    <col min="109" max="109" width="9.625" style="120" hidden="1" customWidth="1"/>
    <col min="110" max="111" width="9.125" style="120" hidden="1" customWidth="1"/>
    <col min="112" max="112" width="9.75" style="120" hidden="1" customWidth="1"/>
    <col min="113" max="113" width="9.125" style="120" hidden="1" customWidth="1"/>
    <col min="114" max="114" width="9.625" style="120" hidden="1" customWidth="1"/>
    <col min="115" max="116" width="9.125" style="120" hidden="1" customWidth="1"/>
    <col min="117" max="117" width="10.25" style="120" hidden="1" customWidth="1"/>
    <col min="118" max="118" width="9.125" style="120" hidden="1" customWidth="1"/>
    <col min="119" max="119" width="9.625" style="120" hidden="1" customWidth="1"/>
    <col min="120" max="121" width="9.125" style="120" hidden="1" customWidth="1"/>
    <col min="122" max="122" width="10.875" style="120" hidden="1" customWidth="1"/>
    <col min="123" max="123" width="9.125" style="120" hidden="1" customWidth="1"/>
    <col min="124" max="124" width="9.625" style="120" hidden="1" customWidth="1"/>
    <col min="125" max="126" width="9.125" style="120" hidden="1" customWidth="1"/>
    <col min="127" max="127" width="10.875" style="120" hidden="1" customWidth="1"/>
    <col min="128" max="128" width="9.125" style="120" hidden="1" customWidth="1"/>
    <col min="129" max="129" width="9.625" style="120" hidden="1" customWidth="1"/>
    <col min="130" max="131" width="9.125" style="120" hidden="1" customWidth="1"/>
    <col min="132" max="132" width="9.75" style="120" hidden="1" customWidth="1"/>
    <col min="133" max="133" width="9.125" style="120" hidden="1" customWidth="1"/>
    <col min="134" max="134" width="9.625" style="120" hidden="1" customWidth="1"/>
    <col min="135" max="136" width="9.125" style="120" hidden="1" customWidth="1"/>
    <col min="137" max="137" width="9.25" style="120" hidden="1" customWidth="1"/>
    <col min="138" max="138" width="9.125" style="120" hidden="1" customWidth="1"/>
    <col min="139" max="139" width="9.625" style="120" hidden="1" customWidth="1"/>
    <col min="140" max="141" width="9.125" style="120" hidden="1" customWidth="1"/>
    <col min="142" max="142" width="9.75" style="120" hidden="1" customWidth="1"/>
    <col min="143" max="143" width="9.125" style="120" hidden="1" customWidth="1"/>
    <col min="144" max="144" width="9.625" style="120" hidden="1" customWidth="1"/>
    <col min="145" max="146" width="9.125" style="120" hidden="1" customWidth="1"/>
    <col min="147" max="147" width="10.875" style="120" hidden="1" customWidth="1"/>
    <col min="148" max="148" width="9.125" style="120" hidden="1" customWidth="1"/>
    <col min="149" max="149" width="9.625" style="120" hidden="1" customWidth="1"/>
    <col min="150" max="151" width="9.125" style="120" hidden="1" customWidth="1"/>
    <col min="152" max="152" width="9.25" style="120" hidden="1" customWidth="1"/>
    <col min="153" max="153" width="9.125" style="120" hidden="1" customWidth="1"/>
    <col min="154" max="154" width="9.625" style="120" hidden="1" customWidth="1"/>
    <col min="155" max="156" width="9.125" style="120" hidden="1" customWidth="1"/>
    <col min="157" max="157" width="9.75" style="120" hidden="1" customWidth="1"/>
    <col min="158" max="158" width="9.125" style="120" hidden="1" customWidth="1"/>
    <col min="159" max="159" width="9.625" style="120" hidden="1" customWidth="1"/>
    <col min="160" max="161" width="9.125" style="120" hidden="1" customWidth="1"/>
    <col min="162" max="162" width="11.25" style="120" hidden="1" customWidth="1"/>
    <col min="163" max="163" width="9.125" style="120" hidden="1" customWidth="1"/>
    <col min="164" max="164" width="9.625" style="120" hidden="1" customWidth="1"/>
    <col min="165" max="166" width="9.125" style="120" hidden="1" customWidth="1"/>
    <col min="167" max="167" width="9.75" style="120" hidden="1" customWidth="1"/>
    <col min="168" max="168" width="9.125" style="120" hidden="1" customWidth="1"/>
    <col min="169" max="169" width="9.625" style="120" hidden="1" customWidth="1"/>
    <col min="170" max="171" width="9.125" style="120" hidden="1" customWidth="1"/>
    <col min="172" max="172" width="11.25" style="120" hidden="1" customWidth="1"/>
    <col min="173" max="173" width="9.125" style="120" hidden="1" customWidth="1"/>
    <col min="174" max="174" width="9.625" style="120" hidden="1" customWidth="1"/>
    <col min="175" max="176" width="9.125" style="120" hidden="1" customWidth="1"/>
    <col min="177" max="177" width="9.75" style="120" hidden="1" customWidth="1"/>
    <col min="178" max="178" width="9.125" style="120" hidden="1" customWidth="1"/>
    <col min="179" max="179" width="9.625" style="120" hidden="1" customWidth="1"/>
    <col min="180" max="181" width="9.125" style="120" hidden="1" customWidth="1"/>
    <col min="182" max="182" width="9.25" style="120" hidden="1" customWidth="1"/>
    <col min="183" max="183" width="9.125" style="120" hidden="1" customWidth="1"/>
    <col min="184" max="184" width="9.625" style="120" hidden="1" customWidth="1"/>
    <col min="185" max="186" width="9.125" style="120" hidden="1" customWidth="1"/>
    <col min="187" max="187" width="9.75" style="120" hidden="1" customWidth="1"/>
    <col min="188" max="188" width="9.125" style="120" hidden="1" customWidth="1"/>
    <col min="189" max="189" width="9.625" style="120" hidden="1" customWidth="1"/>
    <col min="190" max="191" width="9.125" style="120" hidden="1" customWidth="1"/>
    <col min="192" max="192" width="9.75" style="120" hidden="1" customWidth="1"/>
    <col min="193" max="193" width="9.125" style="120" hidden="1" customWidth="1"/>
    <col min="194" max="194" width="9.625" style="120" hidden="1" customWidth="1"/>
    <col min="195" max="196" width="9.125" style="120" hidden="1" customWidth="1"/>
    <col min="197" max="197" width="11.25" style="120" hidden="1" customWidth="1"/>
    <col min="198" max="198" width="9.125" style="120" hidden="1" customWidth="1"/>
    <col min="199" max="199" width="9.625" style="120" hidden="1" customWidth="1"/>
    <col min="200" max="201" width="9.125" style="120" hidden="1" customWidth="1"/>
    <col min="202" max="202" width="11.25" style="120" hidden="1" customWidth="1"/>
    <col min="203" max="203" width="9.125" style="120" hidden="1" customWidth="1"/>
    <col min="204" max="204" width="9.625" style="120" hidden="1" customWidth="1"/>
    <col min="205" max="206" width="9.125" style="120" hidden="1" customWidth="1"/>
    <col min="207" max="207" width="11.25" style="120" hidden="1" customWidth="1"/>
    <col min="208" max="208" width="9.125" style="120" hidden="1" customWidth="1"/>
    <col min="209" max="209" width="9.625" style="120" hidden="1" customWidth="1"/>
    <col min="210" max="211" width="9.125" style="120" hidden="1" customWidth="1"/>
    <col min="212" max="212" width="9.75" style="120" hidden="1" customWidth="1"/>
    <col min="213" max="213" width="9.125" style="120" hidden="1" customWidth="1"/>
    <col min="214" max="214" width="9.625" style="120" hidden="1" customWidth="1"/>
    <col min="215" max="216" width="9.125" style="120" hidden="1" customWidth="1"/>
    <col min="217" max="217" width="10.25" style="120" hidden="1" customWidth="1"/>
    <col min="218" max="218" width="9.125" style="120" hidden="1" customWidth="1"/>
    <col min="219" max="219" width="9.625" style="120" hidden="1" customWidth="1"/>
    <col min="220" max="221" width="9.125" style="120" hidden="1" customWidth="1"/>
    <col min="222" max="222" width="10.875" style="120" hidden="1" customWidth="1"/>
    <col min="223" max="223" width="9.125" style="120" hidden="1" customWidth="1"/>
    <col min="224" max="224" width="9.625" style="120" hidden="1" customWidth="1"/>
    <col min="225" max="226" width="9.125" style="120" hidden="1" customWidth="1"/>
    <col min="227" max="227" width="9.75" style="120" hidden="1" customWidth="1"/>
    <col min="228" max="228" width="9.125" style="120" hidden="1" customWidth="1"/>
    <col min="229" max="229" width="9.625" style="120" hidden="1" customWidth="1"/>
    <col min="230" max="231" width="9.125" style="120" hidden="1" customWidth="1"/>
    <col min="232" max="232" width="9.75" style="120" hidden="1" customWidth="1"/>
    <col min="233" max="233" width="9.125" style="120" hidden="1" customWidth="1"/>
    <col min="234" max="234" width="9.625" style="120" hidden="1" customWidth="1"/>
    <col min="235" max="236" width="9.125" style="120" hidden="1" customWidth="1"/>
    <col min="237" max="237" width="10.875" style="120" hidden="1" customWidth="1"/>
    <col min="238" max="238" width="9.125" style="120" hidden="1" customWidth="1"/>
    <col min="239" max="239" width="9.625" style="120" hidden="1" customWidth="1"/>
    <col min="240" max="241" width="9.125" style="120" hidden="1" customWidth="1"/>
    <col min="242" max="242" width="9.75" style="120" hidden="1" customWidth="1"/>
    <col min="243" max="243" width="9.125" style="120" hidden="1" customWidth="1"/>
    <col min="244" max="244" width="9.625" style="120" hidden="1" customWidth="1"/>
    <col min="245" max="246" width="9.125" style="120" hidden="1" customWidth="1"/>
    <col min="247" max="247" width="9.75" style="120" hidden="1" customWidth="1"/>
    <col min="248" max="248" width="9.125" style="120" hidden="1" customWidth="1"/>
    <col min="249" max="249" width="9.625" style="120" hidden="1" customWidth="1"/>
    <col min="250" max="251" width="9.125" style="120" hidden="1" customWidth="1"/>
    <col min="252" max="252" width="9.75" style="120" hidden="1" customWidth="1"/>
    <col min="253" max="253" width="9.125" style="120" hidden="1" customWidth="1"/>
    <col min="254" max="254" width="9.625" style="120" hidden="1" customWidth="1"/>
    <col min="255" max="256" width="9.125" style="120" hidden="1" customWidth="1"/>
    <col min="257" max="257" width="9.75" style="120" hidden="1" customWidth="1"/>
    <col min="258" max="258" width="9.125" style="120" hidden="1" customWidth="1"/>
    <col min="259" max="259" width="9.625" style="120" hidden="1" customWidth="1"/>
    <col min="260" max="261" width="9.125" style="120" hidden="1" customWidth="1"/>
    <col min="262" max="262" width="9.75" style="120" hidden="1" customWidth="1"/>
    <col min="263" max="263" width="9.125" style="120" hidden="1" customWidth="1"/>
    <col min="264" max="264" width="9.625" style="120" hidden="1" customWidth="1"/>
    <col min="265" max="266" width="9.125" style="120" hidden="1" customWidth="1"/>
    <col min="267" max="267" width="9.25" style="120" hidden="1" customWidth="1"/>
    <col min="268" max="268" width="9.125" style="120" hidden="1" customWidth="1"/>
    <col min="269" max="269" width="9.625" style="120" hidden="1" customWidth="1"/>
    <col min="270" max="271" width="9.125" style="120" hidden="1" customWidth="1"/>
    <col min="272" max="272" width="9.75" style="120" hidden="1" customWidth="1"/>
    <col min="273" max="273" width="9.125" style="120" hidden="1" customWidth="1"/>
    <col min="274" max="274" width="9.625" style="120" hidden="1" customWidth="1"/>
    <col min="275" max="276" width="9.125" style="120" hidden="1" customWidth="1"/>
    <col min="277" max="277" width="10.875" style="120" hidden="1" customWidth="1"/>
    <col min="278" max="278" width="9.125" style="120" hidden="1" customWidth="1"/>
    <col min="279" max="279" width="9.625" style="120" hidden="1" customWidth="1"/>
    <col min="280" max="281" width="9.125" style="120" hidden="1" customWidth="1"/>
    <col min="282" max="282" width="9.75" style="120" hidden="1" customWidth="1"/>
    <col min="283" max="283" width="9.125" style="120" hidden="1" customWidth="1"/>
    <col min="284" max="284" width="9.625" style="120" hidden="1" customWidth="1"/>
    <col min="285" max="286" width="9.125" style="120" hidden="1" customWidth="1"/>
    <col min="287" max="287" width="9.75" style="120" hidden="1" customWidth="1"/>
    <col min="288" max="288" width="9.125" style="120" hidden="1" customWidth="1"/>
    <col min="289" max="289" width="9.625" style="120" hidden="1" customWidth="1"/>
    <col min="290" max="291" width="9.125" style="120" hidden="1" customWidth="1"/>
    <col min="292" max="292" width="9.75" style="120" hidden="1" customWidth="1"/>
    <col min="293" max="293" width="9.125" style="120" hidden="1" customWidth="1"/>
    <col min="294" max="294" width="9.625" style="120" hidden="1" customWidth="1"/>
    <col min="295" max="296" width="9.125" style="120" hidden="1" customWidth="1"/>
    <col min="297" max="297" width="9.75" style="120" hidden="1" customWidth="1"/>
    <col min="298" max="298" width="9.125" style="120" hidden="1" customWidth="1"/>
    <col min="299" max="299" width="9.625" style="120" hidden="1" customWidth="1"/>
    <col min="300" max="301" width="9.125" style="120" hidden="1" customWidth="1"/>
    <col min="302" max="302" width="9.75" style="120" hidden="1" customWidth="1"/>
    <col min="303" max="303" width="9.125" style="120" hidden="1" customWidth="1"/>
    <col min="304" max="304" width="9.625" style="120" hidden="1" customWidth="1"/>
    <col min="305" max="306" width="9.125" style="120" hidden="1" customWidth="1"/>
    <col min="307" max="307" width="9.25" style="120" hidden="1" customWidth="1"/>
    <col min="308" max="308" width="9.125" style="120" hidden="1" customWidth="1"/>
    <col min="309" max="309" width="9.625" style="120" hidden="1" customWidth="1"/>
    <col min="310" max="311" width="9.125" style="120" hidden="1" customWidth="1"/>
    <col min="312" max="312" width="11.25" style="120" hidden="1" customWidth="1"/>
    <col min="313" max="313" width="9.125" style="120" hidden="1" customWidth="1"/>
    <col min="314" max="314" width="9.625" style="120" hidden="1" customWidth="1"/>
    <col min="315" max="316" width="9.125" style="120" hidden="1" customWidth="1"/>
    <col min="317" max="317" width="9.75" style="120" hidden="1" customWidth="1"/>
    <col min="318" max="318" width="9.125" style="120" hidden="1" customWidth="1"/>
    <col min="319" max="319" width="9.625" style="120" hidden="1" customWidth="1"/>
    <col min="320" max="321" width="9.125" style="120" hidden="1" customWidth="1"/>
    <col min="322" max="322" width="11.25" style="120" hidden="1" customWidth="1"/>
    <col min="323" max="323" width="9.125" style="120" hidden="1" customWidth="1"/>
    <col min="324" max="324" width="9.625" style="120" hidden="1" customWidth="1"/>
    <col min="325" max="326" width="9.125" style="120" hidden="1" customWidth="1"/>
    <col min="327" max="327" width="10.875" style="120" hidden="1" customWidth="1"/>
    <col min="328" max="328" width="9.125" style="120" hidden="1" customWidth="1"/>
    <col min="329" max="329" width="9.625" style="120" hidden="1" customWidth="1"/>
    <col min="330" max="331" width="9.125" style="120" hidden="1" customWidth="1"/>
    <col min="332" max="332" width="9.75" style="120" hidden="1" customWidth="1"/>
    <col min="333" max="333" width="9.125" style="120" hidden="1" customWidth="1"/>
    <col min="334" max="334" width="9.625" style="120" hidden="1" customWidth="1"/>
    <col min="335" max="336" width="9.125" style="120" hidden="1" customWidth="1"/>
    <col min="337" max="337" width="9.75" style="120" hidden="1" customWidth="1"/>
    <col min="338" max="338" width="9.125" style="120" hidden="1" customWidth="1"/>
    <col min="339" max="339" width="9.625" style="120" hidden="1" customWidth="1"/>
    <col min="340" max="341" width="9.125" style="120" hidden="1" customWidth="1"/>
    <col min="342" max="342" width="10.875" style="120" hidden="1" customWidth="1"/>
    <col min="343" max="343" width="9.125" style="120" hidden="1" customWidth="1"/>
    <col min="344" max="344" width="9.625" style="120" hidden="1" customWidth="1"/>
    <col min="345" max="346" width="9.125" style="120" hidden="1" customWidth="1"/>
    <col min="347" max="347" width="9.75" style="120" hidden="1" customWidth="1"/>
    <col min="348" max="348" width="9.125" style="120" hidden="1" customWidth="1"/>
    <col min="349" max="349" width="9.625" style="120" hidden="1" customWidth="1"/>
    <col min="350" max="351" width="9.125" style="120" hidden="1" customWidth="1"/>
    <col min="352" max="352" width="9.25" style="120" hidden="1" customWidth="1"/>
    <col min="353" max="353" width="9.125" style="120" hidden="1" customWidth="1"/>
    <col min="354" max="354" width="9.625" style="120" hidden="1" customWidth="1"/>
    <col min="355" max="356" width="9.125" style="120" hidden="1" customWidth="1"/>
    <col min="357" max="357" width="10.875" style="120" hidden="1" customWidth="1"/>
    <col min="358" max="358" width="9.125" style="120" hidden="1" customWidth="1"/>
    <col min="359" max="359" width="9.625" style="120" hidden="1" customWidth="1"/>
    <col min="360" max="361" width="9.125" style="120" hidden="1" customWidth="1"/>
    <col min="362" max="362" width="9.75" style="120" hidden="1" customWidth="1"/>
    <col min="363" max="363" width="9.125" style="120" hidden="1" customWidth="1"/>
    <col min="364" max="364" width="9.625" style="120" hidden="1" customWidth="1"/>
    <col min="365" max="366" width="9.125" style="120" hidden="1" customWidth="1"/>
    <col min="367" max="367" width="10.25" style="120" hidden="1" customWidth="1"/>
    <col min="368" max="368" width="9.125" style="120" hidden="1" customWidth="1"/>
    <col min="369" max="369" width="9.625" style="120" hidden="1" customWidth="1"/>
    <col min="370" max="371" width="9.125" style="120" hidden="1" customWidth="1"/>
    <col min="372" max="372" width="10.875" style="120" hidden="1" customWidth="1"/>
    <col min="373" max="373" width="9.125" style="120" hidden="1" customWidth="1"/>
    <col min="374" max="374" width="9.625" style="120" hidden="1" customWidth="1"/>
    <col min="375" max="376" width="9.125" style="120" hidden="1" customWidth="1"/>
    <col min="377" max="377" width="9.75" style="120" hidden="1" customWidth="1"/>
    <col min="378" max="378" width="9.125" style="120" hidden="1" customWidth="1"/>
    <col min="379" max="379" width="9.625" style="120" hidden="1" customWidth="1"/>
    <col min="380" max="381" width="9.125" style="120" hidden="1" customWidth="1"/>
    <col min="382" max="382" width="10.875" style="120" hidden="1" customWidth="1"/>
    <col min="383" max="383" width="9.125" style="120" hidden="1" customWidth="1"/>
    <col min="384" max="384" width="9.625" style="120" hidden="1" customWidth="1"/>
    <col min="385" max="386" width="9.125" style="120" hidden="1" customWidth="1"/>
    <col min="387" max="387" width="9.75" style="120" hidden="1" customWidth="1"/>
    <col min="388" max="388" width="9.125" style="120" hidden="1" customWidth="1"/>
    <col min="389" max="389" width="9.625" style="120" hidden="1" customWidth="1"/>
    <col min="390" max="391" width="9.125" style="120" hidden="1" customWidth="1"/>
    <col min="392" max="392" width="10.25" style="120" hidden="1" customWidth="1"/>
    <col min="393" max="393" width="9.125" style="120" hidden="1" customWidth="1"/>
    <col min="394" max="394" width="9.625" style="120" hidden="1" customWidth="1"/>
    <col min="395" max="396" width="9.125" style="120" hidden="1" customWidth="1"/>
    <col min="397" max="397" width="9.25" style="120" hidden="1" customWidth="1"/>
    <col min="398" max="398" width="9.125" style="120" hidden="1" customWidth="1"/>
    <col min="399" max="399" width="9.625" style="120" hidden="1" customWidth="1"/>
    <col min="400" max="401" width="9.125" style="120" hidden="1" customWidth="1"/>
    <col min="402" max="402" width="9.75" style="120" hidden="1" customWidth="1"/>
    <col min="403" max="403" width="9.125" style="120" hidden="1" customWidth="1"/>
    <col min="404" max="404" width="9.625" style="120" hidden="1" customWidth="1"/>
    <col min="405" max="406" width="9.125" style="120" hidden="1" customWidth="1"/>
    <col min="407" max="407" width="9.75" style="120" hidden="1" customWidth="1"/>
    <col min="408" max="408" width="9.125" style="120" hidden="1" customWidth="1"/>
    <col min="409" max="409" width="9.625" style="120" hidden="1" customWidth="1"/>
    <col min="410" max="411" width="9.125" style="120" hidden="1" customWidth="1"/>
    <col min="412" max="412" width="9.75" style="120" hidden="1" customWidth="1"/>
    <col min="413" max="413" width="9.125" style="120" hidden="1" customWidth="1"/>
    <col min="414" max="414" width="9.625" style="120" hidden="1" customWidth="1"/>
    <col min="415" max="416" width="9.125" style="120" hidden="1" customWidth="1"/>
    <col min="417" max="417" width="9.75" style="120" hidden="1" customWidth="1"/>
    <col min="418" max="418" width="9.125" style="120" hidden="1" customWidth="1"/>
    <col min="419" max="419" width="9.625" style="120" hidden="1" customWidth="1"/>
    <col min="420" max="421" width="9.125" style="120" hidden="1" customWidth="1"/>
    <col min="422" max="422" width="11.25" style="120" hidden="1" customWidth="1"/>
    <col min="423" max="423" width="9.125" style="120" hidden="1" customWidth="1"/>
    <col min="424" max="424" width="9.625" style="120" hidden="1" customWidth="1"/>
    <col min="425" max="426" width="9.125" style="120" hidden="1" customWidth="1"/>
    <col min="427" max="427" width="9.75" style="120" hidden="1" customWidth="1"/>
    <col min="428" max="428" width="9.125" style="120" hidden="1" customWidth="1"/>
    <col min="429" max="429" width="9.625" style="120" hidden="1" customWidth="1"/>
    <col min="430" max="431" width="9.125" style="120" hidden="1" customWidth="1"/>
    <col min="432" max="432" width="9.75" style="120" hidden="1" customWidth="1"/>
    <col min="433" max="433" width="9.125" style="120" hidden="1" customWidth="1"/>
    <col min="434" max="434" width="9.625" style="120" hidden="1" customWidth="1"/>
    <col min="435" max="436" width="9.125" style="120" hidden="1" customWidth="1"/>
    <col min="437" max="437" width="8.75" style="120" hidden="1" customWidth="1"/>
    <col min="438" max="438" width="9.125" style="120" hidden="1" customWidth="1"/>
    <col min="439" max="439" width="9.625" style="120" hidden="1" customWidth="1"/>
    <col min="440" max="441" width="9.125" style="120" hidden="1" customWidth="1"/>
    <col min="442" max="442" width="10.25" style="120" hidden="1" customWidth="1"/>
    <col min="443" max="443" width="9.125" style="120" hidden="1" customWidth="1"/>
    <col min="444" max="444" width="9.625" style="120" hidden="1" customWidth="1"/>
    <col min="445" max="446" width="9.125" style="120" hidden="1" customWidth="1"/>
    <col min="447" max="447" width="9.75" style="120" hidden="1" customWidth="1"/>
    <col min="448" max="448" width="9.125" style="120" hidden="1" customWidth="1"/>
    <col min="449" max="449" width="9.625" style="120" hidden="1" customWidth="1"/>
    <col min="450" max="451" width="9.125" style="120" hidden="1" customWidth="1"/>
    <col min="452" max="452" width="9.75" style="120" hidden="1" customWidth="1"/>
    <col min="453" max="453" width="9.125" style="120" hidden="1" customWidth="1"/>
    <col min="454" max="454" width="9.625" style="120" hidden="1" customWidth="1"/>
    <col min="455" max="456" width="9.125" style="120" hidden="1" customWidth="1"/>
    <col min="457" max="457" width="9.75" style="120" hidden="1" customWidth="1"/>
    <col min="458" max="458" width="9.125" style="120" hidden="1" customWidth="1"/>
    <col min="459" max="459" width="9.625" style="120" hidden="1" customWidth="1"/>
    <col min="460" max="461" width="9.125" style="120" hidden="1" customWidth="1"/>
    <col min="462" max="462" width="9.75" style="120" hidden="1" customWidth="1"/>
    <col min="463" max="463" width="9.125" style="120" hidden="1" customWidth="1"/>
    <col min="464" max="464" width="9.625" style="120" hidden="1" customWidth="1"/>
    <col min="465" max="466" width="9.125" style="120" hidden="1" customWidth="1"/>
    <col min="467" max="467" width="10.875" style="120" hidden="1" customWidth="1"/>
    <col min="468" max="468" width="9.125" style="120" hidden="1" customWidth="1"/>
    <col min="469" max="469" width="9.625" style="120" hidden="1" customWidth="1"/>
    <col min="470" max="471" width="9.125" style="120" hidden="1" customWidth="1"/>
    <col min="472" max="472" width="9.75" style="120" hidden="1" customWidth="1"/>
    <col min="473" max="473" width="9.125" style="120" hidden="1" customWidth="1"/>
    <col min="474" max="474" width="9.625" style="120" hidden="1" customWidth="1"/>
    <col min="475" max="476" width="9.125" style="120" hidden="1" customWidth="1"/>
    <col min="477" max="477" width="10.875" style="120" hidden="1" customWidth="1"/>
    <col min="478" max="478" width="9.125" style="120" hidden="1" customWidth="1"/>
    <col min="479" max="479" width="9.625" style="120" hidden="1" customWidth="1"/>
    <col min="480" max="481" width="9.125" style="120" hidden="1" customWidth="1"/>
    <col min="482" max="482" width="8.75" style="120" hidden="1" customWidth="1"/>
    <col min="483" max="483" width="9.125" style="120" hidden="1" customWidth="1"/>
    <col min="484" max="484" width="9.625" style="120" hidden="1" customWidth="1"/>
    <col min="485" max="486" width="9.125" style="120" hidden="1" customWidth="1"/>
    <col min="487" max="487" width="9.75" style="120" hidden="1" customWidth="1"/>
    <col min="488" max="488" width="9.125" style="120" hidden="1" customWidth="1"/>
    <col min="489" max="489" width="9.625" style="120" hidden="1" customWidth="1"/>
    <col min="490" max="491" width="9.125" style="120" hidden="1" customWidth="1"/>
    <col min="492" max="492" width="10.875" style="120" hidden="1" customWidth="1"/>
    <col min="493" max="493" width="9.125" style="120" hidden="1" customWidth="1"/>
    <col min="494" max="494" width="9.625" style="120" hidden="1" customWidth="1"/>
    <col min="495" max="496" width="9.125" style="120" hidden="1" customWidth="1"/>
    <col min="497" max="497" width="9.75" style="120" hidden="1" customWidth="1"/>
    <col min="498" max="498" width="9.125" style="120" hidden="1" customWidth="1"/>
    <col min="499" max="499" width="9.625" style="120" hidden="1" customWidth="1"/>
    <col min="500" max="501" width="9.125" style="120" hidden="1" customWidth="1"/>
    <col min="502" max="502" width="9.75" style="120" hidden="1" customWidth="1"/>
    <col min="503" max="503" width="9.125" style="120" hidden="1" customWidth="1"/>
    <col min="504" max="504" width="9.625" style="120" hidden="1" customWidth="1"/>
    <col min="505" max="506" width="9.125" style="120" hidden="1" customWidth="1"/>
    <col min="507" max="507" width="10.875" style="120" hidden="1" customWidth="1"/>
    <col min="508" max="508" width="9.125" style="120" hidden="1" customWidth="1"/>
    <col min="509" max="509" width="9.625" style="120" hidden="1" customWidth="1"/>
    <col min="510" max="511" width="9.125" style="120" hidden="1" customWidth="1"/>
    <col min="512" max="512" width="9.75" style="120" hidden="1" customWidth="1"/>
    <col min="513" max="513" width="9.125" style="120" hidden="1" customWidth="1"/>
    <col min="514" max="514" width="9.625" style="120" hidden="1" customWidth="1"/>
    <col min="515" max="516" width="9.125" style="120" hidden="1" customWidth="1"/>
    <col min="517" max="517" width="9.75" style="120" hidden="1" customWidth="1"/>
    <col min="518" max="518" width="9.125" style="120" hidden="1" customWidth="1"/>
    <col min="519" max="519" width="9.625" style="120" hidden="1" customWidth="1"/>
    <col min="520" max="521" width="9.125" style="120" hidden="1" customWidth="1"/>
    <col min="522" max="522" width="9.25" style="120" hidden="1" customWidth="1"/>
    <col min="523" max="523" width="9.125" style="120" hidden="1" customWidth="1"/>
    <col min="524" max="524" width="9.625" style="120" hidden="1" customWidth="1"/>
    <col min="525" max="526" width="9.125" style="120" hidden="1" customWidth="1"/>
    <col min="527" max="527" width="8.75" style="120" hidden="1" customWidth="1"/>
    <col min="528" max="528" width="9.125" style="120" hidden="1" customWidth="1"/>
    <col min="529" max="529" width="9.625" style="120" hidden="1" customWidth="1"/>
    <col min="530" max="531" width="9.125" style="120" hidden="1" customWidth="1"/>
    <col min="532" max="532" width="9.75" style="120" hidden="1" customWidth="1"/>
    <col min="533" max="533" width="9.125" style="120" hidden="1" customWidth="1"/>
    <col min="534" max="534" width="9.625" style="120" hidden="1" customWidth="1"/>
    <col min="535" max="536" width="9.125" style="120" hidden="1" customWidth="1"/>
    <col min="537" max="537" width="10.875" style="120" hidden="1" customWidth="1"/>
    <col min="538" max="538" width="9.125" style="120" hidden="1" customWidth="1"/>
    <col min="539" max="539" width="9.625" style="120" hidden="1" customWidth="1"/>
    <col min="540" max="541" width="9.125" style="120" hidden="1" customWidth="1"/>
    <col min="542" max="542" width="9.75" style="120" hidden="1" customWidth="1"/>
    <col min="543" max="543" width="9.125" style="120" hidden="1" customWidth="1"/>
    <col min="544" max="544" width="9.625" style="120" hidden="1" customWidth="1"/>
    <col min="545" max="546" width="9.125" style="120" hidden="1" customWidth="1"/>
    <col min="547" max="547" width="9.75" style="120" hidden="1" customWidth="1"/>
    <col min="548" max="548" width="9.125" style="120" hidden="1" customWidth="1"/>
    <col min="549" max="549" width="9.625" style="120" hidden="1" customWidth="1"/>
    <col min="550" max="551" width="9.125" style="120" hidden="1" customWidth="1"/>
    <col min="552" max="552" width="10.875" style="120" hidden="1" customWidth="1"/>
    <col min="553" max="553" width="9.125" style="120" hidden="1" customWidth="1"/>
    <col min="554" max="554" width="9.625" style="120" hidden="1" customWidth="1"/>
    <col min="555" max="556" width="9.125" style="120" hidden="1" customWidth="1"/>
    <col min="557" max="557" width="9.75" style="120" hidden="1" customWidth="1"/>
    <col min="558" max="558" width="9.125" style="120" hidden="1" customWidth="1"/>
    <col min="559" max="559" width="9.625" style="120" hidden="1" customWidth="1"/>
    <col min="560" max="561" width="9.125" style="120" hidden="1" customWidth="1"/>
    <col min="562" max="562" width="9.75" style="120" hidden="1" customWidth="1"/>
    <col min="563" max="563" width="9.125" style="120" hidden="1" customWidth="1"/>
    <col min="564" max="564" width="9.625" style="120" hidden="1" customWidth="1"/>
    <col min="565" max="566" width="9.125" style="120" hidden="1" customWidth="1"/>
    <col min="567" max="567" width="9.25" style="120" hidden="1" customWidth="1"/>
    <col min="568" max="568" width="9.125" style="120" hidden="1" customWidth="1"/>
    <col min="569" max="569" width="9.625" style="120" hidden="1" customWidth="1"/>
    <col min="570" max="571" width="9.125" style="120" hidden="1" customWidth="1"/>
    <col min="572" max="572" width="9.75" style="120" hidden="1" customWidth="1"/>
    <col min="573" max="573" width="9.125" style="120" hidden="1" customWidth="1"/>
    <col min="574" max="574" width="9.625" style="120" hidden="1" customWidth="1"/>
    <col min="575" max="576" width="9.125" style="120" hidden="1" customWidth="1"/>
    <col min="577" max="577" width="11.25" style="120" hidden="1" customWidth="1"/>
    <col min="578" max="578" width="9.125" style="120" hidden="1" customWidth="1"/>
    <col min="579" max="579" width="9.625" style="120" hidden="1" customWidth="1"/>
    <col min="580" max="581" width="9.125" style="120" hidden="1" customWidth="1"/>
    <col min="582" max="582" width="9.75" style="120" hidden="1" customWidth="1"/>
    <col min="583" max="583" width="9.125" style="120" hidden="1" customWidth="1"/>
    <col min="584" max="584" width="9.625" style="120" hidden="1" customWidth="1"/>
    <col min="585" max="586" width="9.125" style="120" hidden="1" customWidth="1"/>
    <col min="587" max="587" width="11.25" style="120" hidden="1" customWidth="1"/>
    <col min="588" max="588" width="9.125" style="120" hidden="1" customWidth="1"/>
    <col min="589" max="589" width="9.625" style="120" hidden="1" customWidth="1"/>
    <col min="590" max="591" width="9.125" style="120" hidden="1" customWidth="1"/>
    <col min="592" max="592" width="9.75" style="120" hidden="1" customWidth="1"/>
    <col min="593" max="593" width="9.125" style="120" hidden="1" customWidth="1"/>
    <col min="594" max="594" width="9.625" style="120" hidden="1" customWidth="1"/>
    <col min="595" max="596" width="9.125" style="120" hidden="1" customWidth="1"/>
    <col min="597" max="597" width="9.75" style="120" hidden="1" customWidth="1"/>
    <col min="598" max="598" width="9.125" style="120" hidden="1" customWidth="1"/>
    <col min="599" max="599" width="9.625" style="120" hidden="1" customWidth="1"/>
    <col min="600" max="601" width="9.125" style="120" hidden="1" customWidth="1"/>
    <col min="602" max="602" width="9.75" style="120" hidden="1" customWidth="1"/>
    <col min="603" max="603" width="9.125" style="120" hidden="1" customWidth="1"/>
    <col min="604" max="604" width="9.625" style="120" hidden="1" customWidth="1"/>
    <col min="605" max="606" width="9.125" style="120" hidden="1" customWidth="1"/>
    <col min="607" max="607" width="10.875" style="120" hidden="1" customWidth="1"/>
    <col min="608" max="608" width="9.125" style="120" hidden="1" customWidth="1"/>
    <col min="609" max="609" width="9.625" style="120" hidden="1" customWidth="1"/>
    <col min="610" max="611" width="9.125" style="120" hidden="1" customWidth="1"/>
    <col min="612" max="612" width="9.75" style="120" hidden="1" customWidth="1"/>
    <col min="613" max="613" width="9.125" style="120" hidden="1" customWidth="1"/>
    <col min="614" max="614" width="9.625" style="120" hidden="1" customWidth="1"/>
    <col min="615" max="616" width="9.125" style="120" hidden="1" customWidth="1"/>
    <col min="617" max="617" width="9.75" style="120" hidden="1" customWidth="1"/>
    <col min="618" max="618" width="9.125" style="120" hidden="1" customWidth="1"/>
    <col min="619" max="619" width="9.625" style="120" hidden="1" customWidth="1"/>
    <col min="620" max="621" width="9.125" style="120" hidden="1" customWidth="1"/>
    <col min="622" max="622" width="9.75" style="120" hidden="1" customWidth="1"/>
    <col min="623" max="623" width="9.125" style="120" hidden="1" customWidth="1"/>
    <col min="624" max="624" width="9.625" style="120" hidden="1" customWidth="1"/>
    <col min="625" max="626" width="9.125" style="120" hidden="1" customWidth="1"/>
    <col min="627" max="627" width="9.75" style="120" hidden="1" customWidth="1"/>
    <col min="628" max="628" width="9.125" style="120" hidden="1" customWidth="1"/>
    <col min="629" max="629" width="9.625" style="120" hidden="1" customWidth="1"/>
    <col min="630" max="631" width="9.125" style="120" hidden="1" customWidth="1"/>
    <col min="632" max="632" width="9.75" style="120" hidden="1" customWidth="1"/>
    <col min="633" max="633" width="9.125" style="120" hidden="1" customWidth="1"/>
    <col min="634" max="634" width="9.625" style="120" hidden="1" customWidth="1"/>
    <col min="635" max="636" width="9.125" style="120" hidden="1" customWidth="1"/>
    <col min="637" max="637" width="9.75" style="120" hidden="1" customWidth="1"/>
    <col min="638" max="638" width="9.125" style="120" hidden="1" customWidth="1"/>
    <col min="639" max="639" width="9.625" style="120" hidden="1" customWidth="1"/>
    <col min="640" max="641" width="9.125" style="120" hidden="1" customWidth="1"/>
    <col min="642" max="642" width="9.25" style="120" hidden="1" customWidth="1"/>
    <col min="643" max="643" width="9.125" style="120" hidden="1" customWidth="1"/>
    <col min="644" max="644" width="9.625" style="120" hidden="1" customWidth="1"/>
    <col min="645" max="646" width="9.125" style="120" hidden="1" customWidth="1"/>
    <col min="647" max="647" width="12" style="120" hidden="1" customWidth="1"/>
    <col min="648" max="648" width="9.125" style="120" hidden="1" customWidth="1"/>
    <col min="649" max="649" width="9.625" style="120" hidden="1" customWidth="1"/>
    <col min="650" max="651" width="9.125" style="120" hidden="1" customWidth="1"/>
    <col min="652" max="652" width="10.875" style="120" hidden="1" customWidth="1"/>
    <col min="653" max="653" width="9.125" style="120" hidden="1" customWidth="1"/>
    <col min="654" max="654" width="9.625" style="120" hidden="1" customWidth="1"/>
    <col min="655" max="656" width="9.125" style="120" hidden="1" customWidth="1"/>
    <col min="657" max="657" width="10.25" style="120" hidden="1" customWidth="1"/>
    <col min="658" max="658" width="9.125" style="120" hidden="1" customWidth="1"/>
    <col min="659" max="659" width="9.625" style="120" hidden="1" customWidth="1"/>
    <col min="660" max="661" width="9.125" style="120" hidden="1" customWidth="1"/>
    <col min="662" max="662" width="9.75" style="120" hidden="1" customWidth="1"/>
    <col min="663" max="663" width="9.125" style="120" hidden="1" customWidth="1"/>
    <col min="664" max="664" width="9.625" style="120" hidden="1" customWidth="1"/>
    <col min="665" max="666" width="9.125" style="120" hidden="1" customWidth="1"/>
    <col min="667" max="667" width="9.75" style="120" hidden="1" customWidth="1"/>
    <col min="668" max="668" width="9.125" style="120" hidden="1" customWidth="1"/>
    <col min="669" max="669" width="9.625" style="120" hidden="1" customWidth="1"/>
    <col min="670" max="671" width="9.125" style="120" hidden="1" customWidth="1"/>
    <col min="672" max="672" width="9.75" style="120" hidden="1" customWidth="1"/>
    <col min="673" max="673" width="9.125" style="120" hidden="1" customWidth="1"/>
    <col min="674" max="674" width="9.625" style="120" hidden="1" customWidth="1"/>
    <col min="675" max="676" width="9.125" style="120" hidden="1" customWidth="1"/>
    <col min="677" max="677" width="9.75" style="120" hidden="1" customWidth="1"/>
    <col min="678" max="678" width="9.125" style="120" hidden="1" customWidth="1"/>
    <col min="679" max="679" width="9.625" style="120" hidden="1" customWidth="1"/>
    <col min="680" max="681" width="9.125" style="120" hidden="1" customWidth="1"/>
    <col min="682" max="682" width="9.25" style="120" hidden="1" customWidth="1"/>
    <col min="683" max="683" width="9.125" style="120" hidden="1" customWidth="1"/>
    <col min="684" max="684" width="9.625" style="120" hidden="1" customWidth="1"/>
    <col min="685" max="686" width="9.125" style="120" hidden="1" customWidth="1"/>
    <col min="687" max="687" width="9.75" style="120" hidden="1" customWidth="1"/>
    <col min="688" max="688" width="9.125" style="120" hidden="1" customWidth="1"/>
    <col min="689" max="689" width="9.625" style="120" hidden="1" customWidth="1"/>
    <col min="690" max="691" width="9.125" style="120" hidden="1" customWidth="1"/>
    <col min="692" max="692" width="9.75" style="120" hidden="1" customWidth="1"/>
    <col min="693" max="693" width="9.125" style="120" hidden="1" customWidth="1"/>
    <col min="694" max="694" width="9.625" style="120" hidden="1" customWidth="1"/>
    <col min="695" max="696" width="9.125" style="120" hidden="1" customWidth="1"/>
    <col min="697" max="697" width="9.75" style="120" hidden="1" customWidth="1"/>
    <col min="698" max="698" width="9.125" style="120" hidden="1" customWidth="1"/>
    <col min="699" max="699" width="9.625" style="120" hidden="1" customWidth="1"/>
    <col min="700" max="701" width="9.125" style="120" hidden="1" customWidth="1"/>
    <col min="702" max="702" width="9.75" style="120" hidden="1" customWidth="1"/>
    <col min="703" max="703" width="9.125" style="120" hidden="1" customWidth="1"/>
    <col min="704" max="704" width="9.625" style="120" hidden="1" customWidth="1"/>
    <col min="705" max="706" width="9.125" style="120" hidden="1" customWidth="1"/>
    <col min="707" max="707" width="10.875" style="120" hidden="1" customWidth="1"/>
    <col min="708" max="728" width="9.125" style="120" hidden="1" customWidth="1"/>
    <col min="729" max="729" width="9.625" style="120" hidden="1" customWidth="1"/>
    <col min="730" max="731" width="9.125" style="120" hidden="1" customWidth="1"/>
    <col min="732" max="732" width="10.875" style="120" hidden="1" customWidth="1"/>
    <col min="733" max="733" width="9.125" style="120" hidden="1" customWidth="1"/>
    <col min="734" max="734" width="9.125" style="120" customWidth="1"/>
    <col min="735" max="16384" width="9.125" style="120"/>
  </cols>
  <sheetData>
    <row r="2" spans="1:733" x14ac:dyDescent="0.25">
      <c r="D2" s="141" t="s">
        <v>367</v>
      </c>
      <c r="E2" s="141"/>
      <c r="F2" s="141"/>
      <c r="G2" s="141"/>
      <c r="H2" s="141"/>
      <c r="I2" s="141" t="s">
        <v>368</v>
      </c>
      <c r="J2" s="141"/>
      <c r="K2" s="141"/>
      <c r="L2" s="141"/>
      <c r="M2" s="141"/>
      <c r="N2" s="141" t="s">
        <v>369</v>
      </c>
      <c r="O2" s="141"/>
      <c r="P2" s="141"/>
      <c r="Q2" s="141"/>
      <c r="R2" s="141"/>
      <c r="S2" s="141" t="s">
        <v>370</v>
      </c>
      <c r="T2" s="141"/>
      <c r="U2" s="141"/>
      <c r="V2" s="141"/>
      <c r="W2" s="141"/>
      <c r="X2" s="141" t="s">
        <v>371</v>
      </c>
      <c r="Y2" s="141"/>
      <c r="Z2" s="141"/>
      <c r="AA2" s="141"/>
      <c r="AB2" s="141"/>
      <c r="AC2" s="141" t="s">
        <v>372</v>
      </c>
      <c r="AD2" s="141"/>
      <c r="AE2" s="141"/>
      <c r="AF2" s="141"/>
      <c r="AG2" s="141"/>
      <c r="AH2" s="141" t="s">
        <v>373</v>
      </c>
      <c r="AI2" s="141"/>
      <c r="AJ2" s="141"/>
      <c r="AK2" s="141"/>
      <c r="AL2" s="141"/>
      <c r="AM2" s="141" t="s">
        <v>374</v>
      </c>
      <c r="AN2" s="141"/>
      <c r="AO2" s="141"/>
      <c r="AP2" s="141"/>
      <c r="AQ2" s="141"/>
      <c r="AR2" s="141" t="s">
        <v>375</v>
      </c>
      <c r="AS2" s="141"/>
      <c r="AT2" s="141"/>
      <c r="AU2" s="141"/>
      <c r="AV2" s="141"/>
      <c r="AW2" s="141" t="s">
        <v>376</v>
      </c>
      <c r="AX2" s="141"/>
      <c r="AY2" s="141"/>
      <c r="AZ2" s="141"/>
      <c r="BA2" s="141"/>
      <c r="BB2" s="141" t="s">
        <v>377</v>
      </c>
      <c r="BC2" s="141"/>
      <c r="BD2" s="141"/>
      <c r="BE2" s="141"/>
      <c r="BF2" s="141"/>
      <c r="BG2" s="141" t="s">
        <v>378</v>
      </c>
      <c r="BH2" s="141"/>
      <c r="BI2" s="141"/>
      <c r="BJ2" s="141"/>
      <c r="BK2" s="141"/>
      <c r="BL2" s="141" t="s">
        <v>379</v>
      </c>
      <c r="BM2" s="141"/>
      <c r="BN2" s="141"/>
      <c r="BO2" s="141"/>
      <c r="BP2" s="141"/>
      <c r="BQ2" s="141" t="s">
        <v>380</v>
      </c>
      <c r="BR2" s="141"/>
      <c r="BS2" s="141"/>
      <c r="BT2" s="141"/>
      <c r="BU2" s="141"/>
      <c r="BV2" s="141" t="s">
        <v>381</v>
      </c>
      <c r="BW2" s="141"/>
      <c r="BX2" s="141"/>
      <c r="BY2" s="141"/>
      <c r="BZ2" s="141"/>
      <c r="CA2" s="141" t="s">
        <v>382</v>
      </c>
      <c r="CB2" s="141"/>
      <c r="CC2" s="141"/>
      <c r="CD2" s="141"/>
      <c r="CE2" s="141"/>
      <c r="CF2" s="141" t="s">
        <v>383</v>
      </c>
      <c r="CG2" s="141"/>
      <c r="CH2" s="141"/>
      <c r="CI2" s="141"/>
      <c r="CJ2" s="141"/>
      <c r="CK2" s="141" t="s">
        <v>384</v>
      </c>
      <c r="CL2" s="141"/>
      <c r="CM2" s="141"/>
      <c r="CN2" s="141"/>
      <c r="CO2" s="141"/>
      <c r="CP2" s="141" t="s">
        <v>385</v>
      </c>
      <c r="CQ2" s="141"/>
      <c r="CR2" s="141"/>
      <c r="CS2" s="141"/>
      <c r="CT2" s="141"/>
      <c r="CU2" s="141" t="s">
        <v>386</v>
      </c>
      <c r="CV2" s="141"/>
      <c r="CW2" s="141"/>
      <c r="CX2" s="141"/>
      <c r="CY2" s="141"/>
      <c r="CZ2" s="141" t="s">
        <v>387</v>
      </c>
      <c r="DA2" s="141"/>
      <c r="DB2" s="141"/>
      <c r="DC2" s="141"/>
      <c r="DD2" s="141"/>
      <c r="DE2" s="141" t="s">
        <v>388</v>
      </c>
      <c r="DF2" s="141"/>
      <c r="DG2" s="141"/>
      <c r="DH2" s="141"/>
      <c r="DI2" s="141"/>
      <c r="DJ2" s="141" t="s">
        <v>389</v>
      </c>
      <c r="DK2" s="141"/>
      <c r="DL2" s="141"/>
      <c r="DM2" s="141"/>
      <c r="DN2" s="141"/>
      <c r="DO2" s="141" t="s">
        <v>390</v>
      </c>
      <c r="DP2" s="141"/>
      <c r="DQ2" s="141"/>
      <c r="DR2" s="141"/>
      <c r="DS2" s="141"/>
      <c r="DT2" s="141" t="s">
        <v>391</v>
      </c>
      <c r="DU2" s="141"/>
      <c r="DV2" s="141"/>
      <c r="DW2" s="141"/>
      <c r="DX2" s="141"/>
      <c r="DY2" s="141" t="s">
        <v>392</v>
      </c>
      <c r="DZ2" s="141"/>
      <c r="EA2" s="141"/>
      <c r="EB2" s="141"/>
      <c r="EC2" s="141"/>
      <c r="ED2" s="141" t="s">
        <v>393</v>
      </c>
      <c r="EE2" s="141"/>
      <c r="EF2" s="141"/>
      <c r="EG2" s="141"/>
      <c r="EH2" s="141"/>
      <c r="EI2" s="141" t="s">
        <v>394</v>
      </c>
      <c r="EJ2" s="141"/>
      <c r="EK2" s="141"/>
      <c r="EL2" s="141"/>
      <c r="EM2" s="141"/>
      <c r="EN2" s="141" t="s">
        <v>395</v>
      </c>
      <c r="EO2" s="141"/>
      <c r="EP2" s="141"/>
      <c r="EQ2" s="141"/>
      <c r="ER2" s="141"/>
      <c r="ES2" s="141" t="s">
        <v>396</v>
      </c>
      <c r="ET2" s="141"/>
      <c r="EU2" s="141"/>
      <c r="EV2" s="141"/>
      <c r="EW2" s="141"/>
      <c r="EX2" s="141" t="s">
        <v>397</v>
      </c>
      <c r="EY2" s="141"/>
      <c r="EZ2" s="141"/>
      <c r="FA2" s="141"/>
      <c r="FB2" s="141"/>
      <c r="FC2" s="141" t="s">
        <v>398</v>
      </c>
      <c r="FD2" s="141"/>
      <c r="FE2" s="141"/>
      <c r="FF2" s="141"/>
      <c r="FG2" s="141"/>
      <c r="FH2" s="141" t="s">
        <v>399</v>
      </c>
      <c r="FI2" s="141"/>
      <c r="FJ2" s="141"/>
      <c r="FK2" s="141"/>
      <c r="FL2" s="141"/>
      <c r="FM2" s="141" t="s">
        <v>400</v>
      </c>
      <c r="FN2" s="141"/>
      <c r="FO2" s="141"/>
      <c r="FP2" s="141"/>
      <c r="FQ2" s="141"/>
      <c r="FR2" s="141" t="s">
        <v>401</v>
      </c>
      <c r="FS2" s="141"/>
      <c r="FT2" s="141"/>
      <c r="FU2" s="141"/>
      <c r="FV2" s="141"/>
      <c r="FW2" s="141" t="s">
        <v>402</v>
      </c>
      <c r="FX2" s="141"/>
      <c r="FY2" s="141"/>
      <c r="FZ2" s="141"/>
      <c r="GA2" s="141"/>
      <c r="GB2" s="141" t="s">
        <v>403</v>
      </c>
      <c r="GC2" s="141"/>
      <c r="GD2" s="141"/>
      <c r="GE2" s="141"/>
      <c r="GF2" s="141"/>
      <c r="GG2" s="141" t="s">
        <v>404</v>
      </c>
      <c r="GH2" s="141"/>
      <c r="GI2" s="141"/>
      <c r="GJ2" s="141"/>
      <c r="GK2" s="141"/>
      <c r="GL2" s="141" t="s">
        <v>405</v>
      </c>
      <c r="GM2" s="141"/>
      <c r="GN2" s="141"/>
      <c r="GO2" s="141"/>
      <c r="GP2" s="141"/>
      <c r="GQ2" s="141" t="s">
        <v>406</v>
      </c>
      <c r="GR2" s="141"/>
      <c r="GS2" s="141"/>
      <c r="GT2" s="141"/>
      <c r="GU2" s="141"/>
      <c r="GV2" s="141" t="s">
        <v>407</v>
      </c>
      <c r="GW2" s="141"/>
      <c r="GX2" s="141"/>
      <c r="GY2" s="141"/>
      <c r="GZ2" s="141"/>
      <c r="HA2" s="141" t="s">
        <v>408</v>
      </c>
      <c r="HB2" s="141"/>
      <c r="HC2" s="141"/>
      <c r="HD2" s="141"/>
      <c r="HE2" s="141"/>
      <c r="HF2" s="141" t="s">
        <v>409</v>
      </c>
      <c r="HG2" s="141"/>
      <c r="HH2" s="141"/>
      <c r="HI2" s="141"/>
      <c r="HJ2" s="141"/>
      <c r="HK2" s="141" t="s">
        <v>410</v>
      </c>
      <c r="HL2" s="141"/>
      <c r="HM2" s="141"/>
      <c r="HN2" s="141"/>
      <c r="HO2" s="141"/>
      <c r="HP2" s="141" t="s">
        <v>411</v>
      </c>
      <c r="HQ2" s="141"/>
      <c r="HR2" s="141"/>
      <c r="HS2" s="141"/>
      <c r="HT2" s="141"/>
      <c r="HU2" s="141" t="s">
        <v>412</v>
      </c>
      <c r="HV2" s="141"/>
      <c r="HW2" s="141"/>
      <c r="HX2" s="141"/>
      <c r="HY2" s="141"/>
      <c r="HZ2" s="141" t="s">
        <v>413</v>
      </c>
      <c r="IA2" s="141"/>
      <c r="IB2" s="141"/>
      <c r="IC2" s="141"/>
      <c r="ID2" s="141"/>
      <c r="IE2" s="141" t="s">
        <v>414</v>
      </c>
      <c r="IF2" s="141"/>
      <c r="IG2" s="141"/>
      <c r="IH2" s="141"/>
      <c r="II2" s="141"/>
      <c r="IJ2" s="141" t="s">
        <v>415</v>
      </c>
      <c r="IK2" s="141"/>
      <c r="IL2" s="141"/>
      <c r="IM2" s="141"/>
      <c r="IN2" s="141"/>
      <c r="IO2" s="141" t="s">
        <v>416</v>
      </c>
      <c r="IP2" s="141"/>
      <c r="IQ2" s="141"/>
      <c r="IR2" s="141"/>
      <c r="IS2" s="141"/>
      <c r="IT2" s="141" t="s">
        <v>417</v>
      </c>
      <c r="IU2" s="141"/>
      <c r="IV2" s="141"/>
      <c r="IW2" s="141"/>
      <c r="IX2" s="141"/>
      <c r="IY2" s="141" t="s">
        <v>418</v>
      </c>
      <c r="IZ2" s="141"/>
      <c r="JA2" s="141"/>
      <c r="JB2" s="141"/>
      <c r="JC2" s="141"/>
      <c r="JD2" s="141" t="s">
        <v>419</v>
      </c>
      <c r="JE2" s="141"/>
      <c r="JF2" s="141"/>
      <c r="JG2" s="141"/>
      <c r="JH2" s="141"/>
      <c r="JI2" s="141" t="s">
        <v>420</v>
      </c>
      <c r="JJ2" s="141"/>
      <c r="JK2" s="141"/>
      <c r="JL2" s="141"/>
      <c r="JM2" s="141"/>
      <c r="JN2" s="141" t="s">
        <v>421</v>
      </c>
      <c r="JO2" s="141"/>
      <c r="JP2" s="141"/>
      <c r="JQ2" s="141"/>
      <c r="JR2" s="141"/>
      <c r="JS2" s="141" t="s">
        <v>422</v>
      </c>
      <c r="JT2" s="141"/>
      <c r="JU2" s="141"/>
      <c r="JV2" s="141"/>
      <c r="JW2" s="141"/>
      <c r="JX2" s="141" t="s">
        <v>423</v>
      </c>
      <c r="JY2" s="141"/>
      <c r="JZ2" s="141"/>
      <c r="KA2" s="141"/>
      <c r="KB2" s="141"/>
      <c r="KC2" s="141" t="s">
        <v>424</v>
      </c>
      <c r="KD2" s="141"/>
      <c r="KE2" s="141"/>
      <c r="KF2" s="141"/>
      <c r="KG2" s="141"/>
      <c r="KH2" s="141" t="s">
        <v>425</v>
      </c>
      <c r="KI2" s="141"/>
      <c r="KJ2" s="141"/>
      <c r="KK2" s="141"/>
      <c r="KL2" s="141"/>
      <c r="KM2" s="141" t="s">
        <v>426</v>
      </c>
      <c r="KN2" s="141"/>
      <c r="KO2" s="141"/>
      <c r="KP2" s="141"/>
      <c r="KQ2" s="141"/>
      <c r="KR2" s="141" t="s">
        <v>427</v>
      </c>
      <c r="KS2" s="141"/>
      <c r="KT2" s="141"/>
      <c r="KU2" s="141"/>
      <c r="KV2" s="141"/>
      <c r="KW2" s="141" t="s">
        <v>428</v>
      </c>
      <c r="KX2" s="141"/>
      <c r="KY2" s="141"/>
      <c r="KZ2" s="141"/>
      <c r="LA2" s="141"/>
      <c r="LB2" s="141" t="s">
        <v>429</v>
      </c>
      <c r="LC2" s="141"/>
      <c r="LD2" s="141"/>
      <c r="LE2" s="141"/>
      <c r="LF2" s="141"/>
      <c r="LG2" s="141" t="s">
        <v>430</v>
      </c>
      <c r="LH2" s="141"/>
      <c r="LI2" s="141"/>
      <c r="LJ2" s="141"/>
      <c r="LK2" s="141"/>
      <c r="LL2" s="141" t="s">
        <v>431</v>
      </c>
      <c r="LM2" s="141"/>
      <c r="LN2" s="141"/>
      <c r="LO2" s="141"/>
      <c r="LP2" s="141"/>
      <c r="LQ2" s="141" t="s">
        <v>432</v>
      </c>
      <c r="LR2" s="141"/>
      <c r="LS2" s="141"/>
      <c r="LT2" s="141"/>
      <c r="LU2" s="141"/>
      <c r="LV2" s="141" t="s">
        <v>433</v>
      </c>
      <c r="LW2" s="141"/>
      <c r="LX2" s="141"/>
      <c r="LY2" s="141"/>
      <c r="LZ2" s="141"/>
      <c r="MA2" s="141" t="s">
        <v>434</v>
      </c>
      <c r="MB2" s="141"/>
      <c r="MC2" s="141"/>
      <c r="MD2" s="141"/>
      <c r="ME2" s="141"/>
      <c r="MF2" s="141" t="s">
        <v>435</v>
      </c>
      <c r="MG2" s="141"/>
      <c r="MH2" s="141"/>
      <c r="MI2" s="141"/>
      <c r="MJ2" s="141"/>
      <c r="MK2" s="141" t="s">
        <v>436</v>
      </c>
      <c r="ML2" s="141"/>
      <c r="MM2" s="141"/>
      <c r="MN2" s="141"/>
      <c r="MO2" s="141"/>
      <c r="MP2" s="141" t="s">
        <v>437</v>
      </c>
      <c r="MQ2" s="141"/>
      <c r="MR2" s="141"/>
      <c r="MS2" s="141"/>
      <c r="MT2" s="141"/>
      <c r="MU2" s="141" t="s">
        <v>438</v>
      </c>
      <c r="MV2" s="141"/>
      <c r="MW2" s="141"/>
      <c r="MX2" s="141"/>
      <c r="MY2" s="141"/>
      <c r="MZ2" s="141" t="s">
        <v>439</v>
      </c>
      <c r="NA2" s="141"/>
      <c r="NB2" s="141"/>
      <c r="NC2" s="141"/>
      <c r="ND2" s="141"/>
      <c r="NE2" s="141" t="s">
        <v>440</v>
      </c>
      <c r="NF2" s="141"/>
      <c r="NG2" s="141"/>
      <c r="NH2" s="141"/>
      <c r="NI2" s="141"/>
      <c r="NJ2" s="141" t="s">
        <v>441</v>
      </c>
      <c r="NK2" s="141"/>
      <c r="NL2" s="141"/>
      <c r="NM2" s="141"/>
      <c r="NN2" s="141"/>
      <c r="NO2" s="141" t="s">
        <v>442</v>
      </c>
      <c r="NP2" s="141"/>
      <c r="NQ2" s="141"/>
      <c r="NR2" s="141"/>
      <c r="NS2" s="141"/>
      <c r="NT2" s="141" t="s">
        <v>443</v>
      </c>
      <c r="NU2" s="141"/>
      <c r="NV2" s="141"/>
      <c r="NW2" s="141"/>
      <c r="NX2" s="141"/>
      <c r="NY2" s="141" t="s">
        <v>444</v>
      </c>
      <c r="NZ2" s="141"/>
      <c r="OA2" s="141"/>
      <c r="OB2" s="141"/>
      <c r="OC2" s="141"/>
      <c r="OD2" s="141" t="s">
        <v>445</v>
      </c>
      <c r="OE2" s="141"/>
      <c r="OF2" s="141"/>
      <c r="OG2" s="141"/>
      <c r="OH2" s="141"/>
      <c r="OI2" s="141" t="s">
        <v>446</v>
      </c>
      <c r="OJ2" s="141"/>
      <c r="OK2" s="141"/>
      <c r="OL2" s="141"/>
      <c r="OM2" s="141"/>
      <c r="ON2" s="141" t="s">
        <v>447</v>
      </c>
      <c r="OO2" s="141"/>
      <c r="OP2" s="141"/>
      <c r="OQ2" s="141"/>
      <c r="OR2" s="141"/>
      <c r="OS2" s="141" t="s">
        <v>448</v>
      </c>
      <c r="OT2" s="141"/>
      <c r="OU2" s="141"/>
      <c r="OV2" s="141"/>
      <c r="OW2" s="141"/>
      <c r="OX2" s="141" t="s">
        <v>449</v>
      </c>
      <c r="OY2" s="141"/>
      <c r="OZ2" s="141"/>
      <c r="PA2" s="141"/>
      <c r="PB2" s="141"/>
      <c r="PC2" s="141" t="s">
        <v>450</v>
      </c>
      <c r="PD2" s="141"/>
      <c r="PE2" s="141"/>
      <c r="PF2" s="141"/>
      <c r="PG2" s="141"/>
      <c r="PH2" s="141" t="s">
        <v>451</v>
      </c>
      <c r="PI2" s="141"/>
      <c r="PJ2" s="141"/>
      <c r="PK2" s="141"/>
      <c r="PL2" s="141"/>
      <c r="PM2" s="141" t="s">
        <v>452</v>
      </c>
      <c r="PN2" s="141"/>
      <c r="PO2" s="141"/>
      <c r="PP2" s="141"/>
      <c r="PQ2" s="141"/>
      <c r="PR2" s="141" t="s">
        <v>453</v>
      </c>
      <c r="PS2" s="141"/>
      <c r="PT2" s="141"/>
      <c r="PU2" s="141"/>
      <c r="PV2" s="141"/>
      <c r="PW2" s="141" t="s">
        <v>454</v>
      </c>
      <c r="PX2" s="141"/>
      <c r="PY2" s="141"/>
      <c r="PZ2" s="141"/>
      <c r="QA2" s="141"/>
      <c r="QB2" s="141" t="s">
        <v>455</v>
      </c>
      <c r="QC2" s="141"/>
      <c r="QD2" s="141"/>
      <c r="QE2" s="141"/>
      <c r="QF2" s="141"/>
      <c r="QG2" s="141" t="s">
        <v>456</v>
      </c>
      <c r="QH2" s="141"/>
      <c r="QI2" s="141"/>
      <c r="QJ2" s="141"/>
      <c r="QK2" s="141"/>
      <c r="QL2" s="141" t="s">
        <v>457</v>
      </c>
      <c r="QM2" s="141"/>
      <c r="QN2" s="141"/>
      <c r="QO2" s="141"/>
      <c r="QP2" s="141"/>
      <c r="QQ2" s="141" t="s">
        <v>458</v>
      </c>
      <c r="QR2" s="141"/>
      <c r="QS2" s="141"/>
      <c r="QT2" s="141"/>
      <c r="QU2" s="141"/>
      <c r="QV2" s="141" t="s">
        <v>459</v>
      </c>
      <c r="QW2" s="141"/>
      <c r="QX2" s="141"/>
      <c r="QY2" s="141"/>
      <c r="QZ2" s="141"/>
      <c r="RA2" s="141" t="s">
        <v>460</v>
      </c>
      <c r="RB2" s="141"/>
      <c r="RC2" s="141"/>
      <c r="RD2" s="141"/>
      <c r="RE2" s="141"/>
      <c r="RF2" s="141" t="s">
        <v>461</v>
      </c>
      <c r="RG2" s="141"/>
      <c r="RH2" s="141"/>
      <c r="RI2" s="141"/>
      <c r="RJ2" s="141"/>
      <c r="RK2" s="141" t="s">
        <v>462</v>
      </c>
      <c r="RL2" s="141"/>
      <c r="RM2" s="141"/>
      <c r="RN2" s="141"/>
      <c r="RO2" s="141"/>
      <c r="RP2" s="141" t="s">
        <v>463</v>
      </c>
      <c r="RQ2" s="141"/>
      <c r="RR2" s="141"/>
      <c r="RS2" s="141"/>
      <c r="RT2" s="141"/>
      <c r="RU2" s="141" t="s">
        <v>464</v>
      </c>
      <c r="RV2" s="141"/>
      <c r="RW2" s="141"/>
      <c r="RX2" s="141"/>
      <c r="RY2" s="141"/>
      <c r="RZ2" s="141" t="s">
        <v>465</v>
      </c>
      <c r="SA2" s="141"/>
      <c r="SB2" s="141"/>
      <c r="SC2" s="141"/>
      <c r="SD2" s="141"/>
      <c r="SE2" s="141" t="s">
        <v>466</v>
      </c>
      <c r="SF2" s="141"/>
      <c r="SG2" s="141"/>
      <c r="SH2" s="141"/>
      <c r="SI2" s="141"/>
      <c r="SJ2" s="141" t="s">
        <v>467</v>
      </c>
      <c r="SK2" s="141"/>
      <c r="SL2" s="141"/>
      <c r="SM2" s="141"/>
      <c r="SN2" s="141"/>
      <c r="SO2" s="141" t="s">
        <v>468</v>
      </c>
      <c r="SP2" s="141"/>
      <c r="SQ2" s="141"/>
      <c r="SR2" s="141"/>
      <c r="SS2" s="141"/>
      <c r="ST2" s="141" t="s">
        <v>469</v>
      </c>
      <c r="SU2" s="141"/>
      <c r="SV2" s="141"/>
      <c r="SW2" s="141"/>
      <c r="SX2" s="141"/>
      <c r="SY2" s="141" t="s">
        <v>470</v>
      </c>
      <c r="SZ2" s="141"/>
      <c r="TA2" s="141"/>
      <c r="TB2" s="141"/>
      <c r="TC2" s="141"/>
      <c r="TD2" s="141" t="s">
        <v>471</v>
      </c>
      <c r="TE2" s="141"/>
      <c r="TF2" s="141"/>
      <c r="TG2" s="141"/>
      <c r="TH2" s="141"/>
      <c r="TI2" s="141" t="s">
        <v>472</v>
      </c>
      <c r="TJ2" s="141"/>
      <c r="TK2" s="141"/>
      <c r="TL2" s="141"/>
      <c r="TM2" s="141"/>
      <c r="TN2" s="141" t="s">
        <v>473</v>
      </c>
      <c r="TO2" s="141"/>
      <c r="TP2" s="141"/>
      <c r="TQ2" s="141"/>
      <c r="TR2" s="141"/>
      <c r="TS2" s="141" t="s">
        <v>474</v>
      </c>
      <c r="TT2" s="141"/>
      <c r="TU2" s="141"/>
      <c r="TV2" s="141"/>
      <c r="TW2" s="141"/>
      <c r="TX2" s="141" t="s">
        <v>475</v>
      </c>
      <c r="TY2" s="141"/>
      <c r="TZ2" s="141"/>
      <c r="UA2" s="141"/>
      <c r="UB2" s="141"/>
      <c r="UC2" s="141" t="s">
        <v>476</v>
      </c>
      <c r="UD2" s="141"/>
      <c r="UE2" s="141"/>
      <c r="UF2" s="141"/>
      <c r="UG2" s="141"/>
      <c r="UH2" s="141" t="s">
        <v>477</v>
      </c>
      <c r="UI2" s="141"/>
      <c r="UJ2" s="141"/>
      <c r="UK2" s="141"/>
      <c r="UL2" s="141"/>
      <c r="UM2" s="141" t="s">
        <v>478</v>
      </c>
      <c r="UN2" s="141"/>
      <c r="UO2" s="141"/>
      <c r="UP2" s="141"/>
      <c r="UQ2" s="141"/>
      <c r="UR2" s="141" t="s">
        <v>479</v>
      </c>
      <c r="US2" s="141"/>
      <c r="UT2" s="141"/>
      <c r="UU2" s="141"/>
      <c r="UV2" s="141"/>
      <c r="UW2" s="141" t="s">
        <v>480</v>
      </c>
      <c r="UX2" s="141"/>
      <c r="UY2" s="141"/>
      <c r="UZ2" s="141"/>
      <c r="VA2" s="141"/>
      <c r="VB2" s="141" t="s">
        <v>481</v>
      </c>
      <c r="VC2" s="141"/>
      <c r="VD2" s="141"/>
      <c r="VE2" s="141"/>
      <c r="VF2" s="141"/>
      <c r="VG2" s="141" t="s">
        <v>482</v>
      </c>
      <c r="VH2" s="141"/>
      <c r="VI2" s="141"/>
      <c r="VJ2" s="141"/>
      <c r="VK2" s="141"/>
      <c r="VL2" s="141" t="s">
        <v>483</v>
      </c>
      <c r="VM2" s="141"/>
      <c r="VN2" s="141"/>
      <c r="VO2" s="141"/>
      <c r="VP2" s="141"/>
      <c r="VQ2" s="141" t="s">
        <v>484</v>
      </c>
      <c r="VR2" s="141"/>
      <c r="VS2" s="141"/>
      <c r="VT2" s="141"/>
      <c r="VU2" s="141"/>
      <c r="VV2" s="141" t="s">
        <v>485</v>
      </c>
      <c r="VW2" s="141"/>
      <c r="VX2" s="141"/>
      <c r="VY2" s="141"/>
      <c r="VZ2" s="141"/>
      <c r="WA2" s="141" t="s">
        <v>486</v>
      </c>
      <c r="WB2" s="141"/>
      <c r="WC2" s="141"/>
      <c r="WD2" s="141"/>
      <c r="WE2" s="141"/>
      <c r="WF2" s="141" t="s">
        <v>487</v>
      </c>
      <c r="WG2" s="141"/>
      <c r="WH2" s="141"/>
      <c r="WI2" s="141"/>
      <c r="WJ2" s="141"/>
      <c r="WK2" s="141" t="s">
        <v>488</v>
      </c>
      <c r="WL2" s="141"/>
      <c r="WM2" s="141"/>
      <c r="WN2" s="141"/>
      <c r="WO2" s="141"/>
      <c r="WP2" s="141" t="s">
        <v>489</v>
      </c>
      <c r="WQ2" s="141"/>
      <c r="WR2" s="141"/>
      <c r="WS2" s="141"/>
      <c r="WT2" s="141"/>
      <c r="WU2" s="141" t="s">
        <v>490</v>
      </c>
      <c r="WV2" s="141"/>
      <c r="WW2" s="141"/>
      <c r="WX2" s="141"/>
      <c r="WY2" s="141"/>
      <c r="WZ2" s="141" t="s">
        <v>491</v>
      </c>
      <c r="XA2" s="141"/>
      <c r="XB2" s="141"/>
      <c r="XC2" s="141"/>
      <c r="XD2" s="141"/>
      <c r="XE2" s="141" t="s">
        <v>492</v>
      </c>
      <c r="XF2" s="141"/>
      <c r="XG2" s="141"/>
      <c r="XH2" s="141"/>
      <c r="XI2" s="141"/>
      <c r="XJ2" s="141" t="s">
        <v>493</v>
      </c>
      <c r="XK2" s="141"/>
      <c r="XL2" s="141"/>
      <c r="XM2" s="141"/>
      <c r="XN2" s="141"/>
      <c r="XO2" s="141" t="s">
        <v>494</v>
      </c>
      <c r="XP2" s="141"/>
      <c r="XQ2" s="141"/>
      <c r="XR2" s="141"/>
      <c r="XS2" s="141"/>
      <c r="XT2" s="141" t="s">
        <v>495</v>
      </c>
      <c r="XU2" s="141"/>
      <c r="XV2" s="141"/>
      <c r="XW2" s="141"/>
      <c r="XX2" s="141"/>
      <c r="XY2" s="141" t="s">
        <v>496</v>
      </c>
      <c r="XZ2" s="141"/>
      <c r="YA2" s="141"/>
      <c r="YB2" s="141"/>
      <c r="YC2" s="141"/>
      <c r="YD2" s="141" t="s">
        <v>497</v>
      </c>
      <c r="YE2" s="141"/>
      <c r="YF2" s="141"/>
      <c r="YG2" s="141"/>
      <c r="YH2" s="141"/>
      <c r="YI2" s="141" t="s">
        <v>498</v>
      </c>
      <c r="YJ2" s="141"/>
      <c r="YK2" s="141"/>
      <c r="YL2" s="141"/>
      <c r="YM2" s="141"/>
      <c r="YN2" s="141" t="s">
        <v>499</v>
      </c>
      <c r="YO2" s="141"/>
      <c r="YP2" s="141"/>
      <c r="YQ2" s="141"/>
      <c r="YR2" s="141"/>
      <c r="YS2" s="141" t="s">
        <v>500</v>
      </c>
      <c r="YT2" s="141"/>
      <c r="YU2" s="141"/>
      <c r="YV2" s="141"/>
      <c r="YW2" s="141"/>
      <c r="YX2" s="141" t="s">
        <v>501</v>
      </c>
      <c r="YY2" s="141"/>
      <c r="YZ2" s="141"/>
      <c r="ZA2" s="141"/>
      <c r="ZB2" s="141"/>
      <c r="ZC2" s="141" t="s">
        <v>502</v>
      </c>
      <c r="ZD2" s="141"/>
      <c r="ZE2" s="141"/>
      <c r="ZF2" s="141"/>
      <c r="ZG2" s="141"/>
      <c r="ZH2" s="141" t="s">
        <v>503</v>
      </c>
      <c r="ZI2" s="141"/>
      <c r="ZJ2" s="141"/>
      <c r="ZK2" s="141"/>
      <c r="ZL2" s="141"/>
      <c r="ZM2" s="141" t="s">
        <v>504</v>
      </c>
      <c r="ZN2" s="141"/>
      <c r="ZO2" s="141"/>
      <c r="ZP2" s="141"/>
      <c r="ZQ2" s="141"/>
      <c r="ZR2" s="141" t="s">
        <v>505</v>
      </c>
      <c r="ZS2" s="141"/>
      <c r="ZT2" s="141"/>
      <c r="ZU2" s="141"/>
      <c r="ZV2" s="141"/>
      <c r="ZW2" s="141" t="s">
        <v>506</v>
      </c>
      <c r="ZX2" s="141"/>
      <c r="ZY2" s="141"/>
      <c r="ZZ2" s="141"/>
      <c r="AAA2" s="141"/>
      <c r="AAB2" s="141" t="s">
        <v>507</v>
      </c>
      <c r="AAC2" s="141"/>
      <c r="AAD2" s="141"/>
      <c r="AAE2" s="141"/>
      <c r="AAF2" s="141"/>
      <c r="AAG2" s="141" t="s">
        <v>508</v>
      </c>
      <c r="AAH2" s="141"/>
      <c r="AAI2" s="141"/>
      <c r="AAJ2" s="141"/>
      <c r="AAK2" s="141"/>
      <c r="AAL2" s="141" t="s">
        <v>509</v>
      </c>
      <c r="AAM2" s="141"/>
      <c r="AAN2" s="141"/>
      <c r="AAO2" s="141"/>
      <c r="AAP2" s="141"/>
      <c r="AAQ2" s="141" t="s">
        <v>510</v>
      </c>
      <c r="AAR2" s="141"/>
      <c r="AAS2" s="141"/>
      <c r="AAT2" s="141"/>
      <c r="AAU2" s="141"/>
      <c r="AAV2" s="141" t="s">
        <v>511</v>
      </c>
      <c r="AAW2" s="141"/>
      <c r="AAX2" s="141"/>
      <c r="AAY2" s="141"/>
      <c r="AAZ2" s="141"/>
      <c r="ABA2" s="141" t="s">
        <v>512</v>
      </c>
      <c r="ABB2" s="141"/>
      <c r="ABC2" s="141"/>
      <c r="ABD2" s="141"/>
      <c r="ABE2" s="141"/>
    </row>
    <row r="3" spans="1:733" x14ac:dyDescent="0.25">
      <c r="C3" s="120" t="s">
        <v>513</v>
      </c>
      <c r="D3" s="176" t="s">
        <v>328</v>
      </c>
      <c r="E3" s="147"/>
      <c r="F3" s="147"/>
      <c r="G3" s="147"/>
      <c r="H3" s="148"/>
      <c r="I3" s="146" t="s">
        <v>94</v>
      </c>
      <c r="J3" s="147"/>
      <c r="K3" s="147"/>
      <c r="L3" s="147"/>
      <c r="M3" s="148"/>
      <c r="N3" s="146" t="s">
        <v>330</v>
      </c>
      <c r="O3" s="147"/>
      <c r="P3" s="147"/>
      <c r="Q3" s="147"/>
      <c r="R3" s="148"/>
      <c r="S3" s="146" t="s">
        <v>332</v>
      </c>
      <c r="T3" s="147"/>
      <c r="U3" s="147"/>
      <c r="V3" s="147"/>
      <c r="W3" s="148"/>
      <c r="X3" s="146" t="s">
        <v>334</v>
      </c>
      <c r="Y3" s="147"/>
      <c r="Z3" s="147"/>
      <c r="AA3" s="147"/>
      <c r="AB3" s="148"/>
      <c r="AC3" s="146" t="s">
        <v>336</v>
      </c>
      <c r="AD3" s="147"/>
      <c r="AE3" s="147"/>
      <c r="AF3" s="147"/>
      <c r="AG3" s="148"/>
      <c r="AH3" s="146" t="s">
        <v>340</v>
      </c>
      <c r="AI3" s="147"/>
      <c r="AJ3" s="147"/>
      <c r="AK3" s="147"/>
      <c r="AL3" s="148"/>
      <c r="AM3" s="146" t="s">
        <v>342</v>
      </c>
      <c r="AN3" s="147"/>
      <c r="AO3" s="147"/>
      <c r="AP3" s="147"/>
      <c r="AQ3" s="148"/>
      <c r="AR3" s="146" t="s">
        <v>344</v>
      </c>
      <c r="AS3" s="147"/>
      <c r="AT3" s="147"/>
      <c r="AU3" s="147"/>
      <c r="AV3" s="148"/>
      <c r="AW3" s="146" t="s">
        <v>346</v>
      </c>
      <c r="AX3" s="147"/>
      <c r="AY3" s="147"/>
      <c r="AZ3" s="147"/>
      <c r="BA3" s="148"/>
      <c r="BB3" s="146" t="s">
        <v>348</v>
      </c>
      <c r="BC3" s="147"/>
      <c r="BD3" s="147"/>
      <c r="BE3" s="147"/>
      <c r="BF3" s="148"/>
      <c r="BG3" s="146" t="s">
        <v>350</v>
      </c>
      <c r="BH3" s="147"/>
      <c r="BI3" s="147"/>
      <c r="BJ3" s="147"/>
      <c r="BK3" s="148"/>
      <c r="BL3" s="146" t="s">
        <v>352</v>
      </c>
      <c r="BM3" s="147"/>
      <c r="BN3" s="147"/>
      <c r="BO3" s="147"/>
      <c r="BP3" s="148"/>
      <c r="BQ3" s="146" t="s">
        <v>354</v>
      </c>
      <c r="BR3" s="147"/>
      <c r="BS3" s="147"/>
      <c r="BT3" s="147"/>
      <c r="BU3" s="148"/>
      <c r="BV3" s="146" t="s">
        <v>356</v>
      </c>
      <c r="BW3" s="147"/>
      <c r="BX3" s="147"/>
      <c r="BY3" s="147"/>
      <c r="BZ3" s="148"/>
      <c r="CA3" s="146" t="s">
        <v>74</v>
      </c>
      <c r="CB3" s="147"/>
      <c r="CC3" s="147"/>
      <c r="CD3" s="147"/>
      <c r="CE3" s="148"/>
      <c r="CF3" s="146" t="s">
        <v>338</v>
      </c>
      <c r="CG3" s="147"/>
      <c r="CH3" s="147"/>
      <c r="CI3" s="147"/>
      <c r="CJ3" s="148"/>
      <c r="CK3" s="146" t="s">
        <v>144</v>
      </c>
      <c r="CL3" s="147"/>
      <c r="CM3" s="147"/>
      <c r="CN3" s="147"/>
      <c r="CO3" s="148"/>
      <c r="CP3" s="146" t="s">
        <v>212</v>
      </c>
      <c r="CQ3" s="147"/>
      <c r="CR3" s="147"/>
      <c r="CS3" s="147"/>
      <c r="CT3" s="148"/>
      <c r="CU3" s="146" t="s">
        <v>220</v>
      </c>
      <c r="CV3" s="147"/>
      <c r="CW3" s="147"/>
      <c r="CX3" s="147"/>
      <c r="CY3" s="148"/>
      <c r="CZ3" s="146" t="s">
        <v>224</v>
      </c>
      <c r="DA3" s="147"/>
      <c r="DB3" s="147"/>
      <c r="DC3" s="147"/>
      <c r="DD3" s="148"/>
      <c r="DE3" s="146" t="s">
        <v>310</v>
      </c>
      <c r="DF3" s="147"/>
      <c r="DG3" s="147"/>
      <c r="DH3" s="147"/>
      <c r="DI3" s="148"/>
      <c r="DJ3" s="146" t="s">
        <v>312</v>
      </c>
      <c r="DK3" s="147"/>
      <c r="DL3" s="147"/>
      <c r="DM3" s="147"/>
      <c r="DN3" s="148"/>
      <c r="DO3" s="146" t="s">
        <v>82</v>
      </c>
      <c r="DP3" s="147"/>
      <c r="DQ3" s="147"/>
      <c r="DR3" s="147"/>
      <c r="DS3" s="148"/>
      <c r="DT3" s="146" t="s">
        <v>86</v>
      </c>
      <c r="DU3" s="147"/>
      <c r="DV3" s="147"/>
      <c r="DW3" s="147"/>
      <c r="DX3" s="148"/>
      <c r="DY3" s="146" t="s">
        <v>100</v>
      </c>
      <c r="DZ3" s="147"/>
      <c r="EA3" s="147"/>
      <c r="EB3" s="147"/>
      <c r="EC3" s="148"/>
      <c r="ED3" s="146" t="s">
        <v>102</v>
      </c>
      <c r="EE3" s="147"/>
      <c r="EF3" s="147"/>
      <c r="EG3" s="147"/>
      <c r="EH3" s="148"/>
      <c r="EI3" s="146" t="s">
        <v>114</v>
      </c>
      <c r="EJ3" s="147"/>
      <c r="EK3" s="147"/>
      <c r="EL3" s="147"/>
      <c r="EM3" s="148"/>
      <c r="EN3" s="146" t="s">
        <v>120</v>
      </c>
      <c r="EO3" s="147"/>
      <c r="EP3" s="147"/>
      <c r="EQ3" s="147"/>
      <c r="ER3" s="148"/>
      <c r="ES3" s="146" t="s">
        <v>320</v>
      </c>
      <c r="ET3" s="147"/>
      <c r="EU3" s="147"/>
      <c r="EV3" s="147"/>
      <c r="EW3" s="148"/>
      <c r="EX3" s="146" t="s">
        <v>366</v>
      </c>
      <c r="EY3" s="147"/>
      <c r="EZ3" s="147"/>
      <c r="FA3" s="147"/>
      <c r="FB3" s="148"/>
      <c r="FC3" s="146" t="s">
        <v>160</v>
      </c>
      <c r="FD3" s="147"/>
      <c r="FE3" s="147"/>
      <c r="FF3" s="147"/>
      <c r="FG3" s="148"/>
      <c r="FH3" s="146" t="s">
        <v>198</v>
      </c>
      <c r="FI3" s="147"/>
      <c r="FJ3" s="147"/>
      <c r="FK3" s="147"/>
      <c r="FL3" s="148"/>
      <c r="FM3" s="146" t="s">
        <v>200</v>
      </c>
      <c r="FN3" s="147"/>
      <c r="FO3" s="147"/>
      <c r="FP3" s="147"/>
      <c r="FQ3" s="148"/>
      <c r="FR3" s="146" t="s">
        <v>228</v>
      </c>
      <c r="FS3" s="147"/>
      <c r="FT3" s="147"/>
      <c r="FU3" s="147"/>
      <c r="FV3" s="148"/>
      <c r="FW3" s="146" t="s">
        <v>240</v>
      </c>
      <c r="FX3" s="147"/>
      <c r="FY3" s="147"/>
      <c r="FZ3" s="147"/>
      <c r="GA3" s="148"/>
      <c r="GB3" s="146" t="s">
        <v>254</v>
      </c>
      <c r="GC3" s="147"/>
      <c r="GD3" s="147"/>
      <c r="GE3" s="147"/>
      <c r="GF3" s="148"/>
      <c r="GG3" s="146" t="s">
        <v>110</v>
      </c>
      <c r="GH3" s="147"/>
      <c r="GI3" s="147"/>
      <c r="GJ3" s="147"/>
      <c r="GK3" s="148"/>
      <c r="GL3" s="146" t="s">
        <v>112</v>
      </c>
      <c r="GM3" s="147"/>
      <c r="GN3" s="147"/>
      <c r="GO3" s="147"/>
      <c r="GP3" s="148"/>
      <c r="GQ3" s="146" t="s">
        <v>106</v>
      </c>
      <c r="GR3" s="147"/>
      <c r="GS3" s="147"/>
      <c r="GT3" s="147"/>
      <c r="GU3" s="148"/>
      <c r="GV3" s="146" t="s">
        <v>84</v>
      </c>
      <c r="GW3" s="147"/>
      <c r="GX3" s="147"/>
      <c r="GY3" s="147"/>
      <c r="GZ3" s="148"/>
      <c r="HA3" s="146" t="s">
        <v>104</v>
      </c>
      <c r="HB3" s="147"/>
      <c r="HC3" s="147"/>
      <c r="HD3" s="147"/>
      <c r="HE3" s="148"/>
      <c r="HF3" s="146" t="s">
        <v>118</v>
      </c>
      <c r="HG3" s="147"/>
      <c r="HH3" s="147"/>
      <c r="HI3" s="147"/>
      <c r="HJ3" s="148"/>
      <c r="HK3" s="146" t="s">
        <v>128</v>
      </c>
      <c r="HL3" s="147"/>
      <c r="HM3" s="147"/>
      <c r="HN3" s="147"/>
      <c r="HO3" s="148"/>
      <c r="HP3" s="146" t="s">
        <v>166</v>
      </c>
      <c r="HQ3" s="147"/>
      <c r="HR3" s="147"/>
      <c r="HS3" s="147"/>
      <c r="HT3" s="148"/>
      <c r="HU3" s="146" t="s">
        <v>174</v>
      </c>
      <c r="HV3" s="147"/>
      <c r="HW3" s="147"/>
      <c r="HX3" s="147"/>
      <c r="HY3" s="148"/>
      <c r="HZ3" s="146" t="s">
        <v>186</v>
      </c>
      <c r="IA3" s="147"/>
      <c r="IB3" s="147"/>
      <c r="IC3" s="147"/>
      <c r="ID3" s="148"/>
      <c r="IE3" s="146" t="s">
        <v>234</v>
      </c>
      <c r="IF3" s="147"/>
      <c r="IG3" s="147"/>
      <c r="IH3" s="147"/>
      <c r="II3" s="148"/>
      <c r="IJ3" s="146" t="s">
        <v>262</v>
      </c>
      <c r="IK3" s="147"/>
      <c r="IL3" s="147"/>
      <c r="IM3" s="147"/>
      <c r="IN3" s="148"/>
      <c r="IO3" s="146" t="s">
        <v>130</v>
      </c>
      <c r="IP3" s="147"/>
      <c r="IQ3" s="147"/>
      <c r="IR3" s="147"/>
      <c r="IS3" s="148"/>
      <c r="IT3" s="146" t="s">
        <v>204</v>
      </c>
      <c r="IU3" s="147"/>
      <c r="IV3" s="147"/>
      <c r="IW3" s="147"/>
      <c r="IX3" s="148"/>
      <c r="IY3" s="146" t="s">
        <v>222</v>
      </c>
      <c r="IZ3" s="147"/>
      <c r="JA3" s="147"/>
      <c r="JB3" s="147"/>
      <c r="JC3" s="148"/>
      <c r="JD3" s="146" t="s">
        <v>152</v>
      </c>
      <c r="JE3" s="147"/>
      <c r="JF3" s="147"/>
      <c r="JG3" s="147"/>
      <c r="JH3" s="148"/>
      <c r="JI3" s="146" t="s">
        <v>306</v>
      </c>
      <c r="JJ3" s="147"/>
      <c r="JK3" s="147"/>
      <c r="JL3" s="147"/>
      <c r="JM3" s="148"/>
      <c r="JN3" s="146" t="s">
        <v>78</v>
      </c>
      <c r="JO3" s="147"/>
      <c r="JP3" s="147"/>
      <c r="JQ3" s="147"/>
      <c r="JR3" s="148"/>
      <c r="JS3" s="146" t="s">
        <v>98</v>
      </c>
      <c r="JT3" s="147"/>
      <c r="JU3" s="147"/>
      <c r="JV3" s="147"/>
      <c r="JW3" s="148"/>
      <c r="JX3" s="146" t="s">
        <v>132</v>
      </c>
      <c r="JY3" s="147"/>
      <c r="JZ3" s="147"/>
      <c r="KA3" s="147"/>
      <c r="KB3" s="148"/>
      <c r="KC3" s="146" t="s">
        <v>138</v>
      </c>
      <c r="KD3" s="147"/>
      <c r="KE3" s="147"/>
      <c r="KF3" s="147"/>
      <c r="KG3" s="148"/>
      <c r="KH3" s="146" t="s">
        <v>196</v>
      </c>
      <c r="KI3" s="147"/>
      <c r="KJ3" s="147"/>
      <c r="KK3" s="147"/>
      <c r="KL3" s="148"/>
      <c r="KM3" s="146" t="s">
        <v>302</v>
      </c>
      <c r="KN3" s="147"/>
      <c r="KO3" s="147"/>
      <c r="KP3" s="147"/>
      <c r="KQ3" s="148"/>
      <c r="KR3" s="146" t="s">
        <v>142</v>
      </c>
      <c r="KS3" s="147"/>
      <c r="KT3" s="147"/>
      <c r="KU3" s="147"/>
      <c r="KV3" s="148"/>
      <c r="KW3" s="146" t="s">
        <v>146</v>
      </c>
      <c r="KX3" s="147"/>
      <c r="KY3" s="147"/>
      <c r="KZ3" s="147"/>
      <c r="LA3" s="148"/>
      <c r="LB3" s="146" t="s">
        <v>154</v>
      </c>
      <c r="LC3" s="147"/>
      <c r="LD3" s="147"/>
      <c r="LE3" s="147"/>
      <c r="LF3" s="148"/>
      <c r="LG3" s="146" t="s">
        <v>296</v>
      </c>
      <c r="LH3" s="147"/>
      <c r="LI3" s="147"/>
      <c r="LJ3" s="147"/>
      <c r="LK3" s="148"/>
      <c r="LL3" s="146" t="s">
        <v>122</v>
      </c>
      <c r="LM3" s="147"/>
      <c r="LN3" s="147"/>
      <c r="LO3" s="147"/>
      <c r="LP3" s="148"/>
      <c r="LQ3" s="146" t="s">
        <v>126</v>
      </c>
      <c r="LR3" s="147"/>
      <c r="LS3" s="147"/>
      <c r="LT3" s="147"/>
      <c r="LU3" s="148"/>
      <c r="LV3" s="146" t="s">
        <v>168</v>
      </c>
      <c r="LW3" s="147"/>
      <c r="LX3" s="147"/>
      <c r="LY3" s="147"/>
      <c r="LZ3" s="148"/>
      <c r="MA3" s="146" t="s">
        <v>176</v>
      </c>
      <c r="MB3" s="147"/>
      <c r="MC3" s="147"/>
      <c r="MD3" s="147"/>
      <c r="ME3" s="148"/>
      <c r="MF3" s="146" t="s">
        <v>180</v>
      </c>
      <c r="MG3" s="147"/>
      <c r="MH3" s="147"/>
      <c r="MI3" s="147"/>
      <c r="MJ3" s="148"/>
      <c r="MK3" s="146" t="s">
        <v>192</v>
      </c>
      <c r="ML3" s="147"/>
      <c r="MM3" s="147"/>
      <c r="MN3" s="147"/>
      <c r="MO3" s="148"/>
      <c r="MP3" s="146" t="s">
        <v>208</v>
      </c>
      <c r="MQ3" s="147"/>
      <c r="MR3" s="147"/>
      <c r="MS3" s="147"/>
      <c r="MT3" s="148"/>
      <c r="MU3" s="146" t="s">
        <v>216</v>
      </c>
      <c r="MV3" s="147"/>
      <c r="MW3" s="147"/>
      <c r="MX3" s="147"/>
      <c r="MY3" s="148"/>
      <c r="MZ3" s="146" t="s">
        <v>218</v>
      </c>
      <c r="NA3" s="147"/>
      <c r="NB3" s="147"/>
      <c r="NC3" s="147"/>
      <c r="ND3" s="148"/>
      <c r="NE3" s="146" t="s">
        <v>170</v>
      </c>
      <c r="NF3" s="147"/>
      <c r="NG3" s="147"/>
      <c r="NH3" s="147"/>
      <c r="NI3" s="148"/>
      <c r="NJ3" s="146" t="s">
        <v>256</v>
      </c>
      <c r="NK3" s="147"/>
      <c r="NL3" s="147"/>
      <c r="NM3" s="147"/>
      <c r="NN3" s="148"/>
      <c r="NO3" s="146" t="s">
        <v>148</v>
      </c>
      <c r="NP3" s="147"/>
      <c r="NQ3" s="147"/>
      <c r="NR3" s="147"/>
      <c r="NS3" s="148"/>
      <c r="NT3" s="146" t="s">
        <v>158</v>
      </c>
      <c r="NU3" s="147"/>
      <c r="NV3" s="147"/>
      <c r="NW3" s="147"/>
      <c r="NX3" s="148"/>
      <c r="NY3" s="146" t="s">
        <v>76</v>
      </c>
      <c r="NZ3" s="147"/>
      <c r="OA3" s="147"/>
      <c r="OB3" s="147"/>
      <c r="OC3" s="148"/>
      <c r="OD3" s="146" t="s">
        <v>88</v>
      </c>
      <c r="OE3" s="147"/>
      <c r="OF3" s="147"/>
      <c r="OG3" s="147"/>
      <c r="OH3" s="148"/>
      <c r="OI3" s="146" t="s">
        <v>90</v>
      </c>
      <c r="OJ3" s="147"/>
      <c r="OK3" s="147"/>
      <c r="OL3" s="147"/>
      <c r="OM3" s="148"/>
      <c r="ON3" s="146" t="s">
        <v>182</v>
      </c>
      <c r="OO3" s="147"/>
      <c r="OP3" s="147"/>
      <c r="OQ3" s="147"/>
      <c r="OR3" s="148"/>
      <c r="OS3" s="146" t="s">
        <v>202</v>
      </c>
      <c r="OT3" s="147"/>
      <c r="OU3" s="147"/>
      <c r="OV3" s="147"/>
      <c r="OW3" s="148"/>
      <c r="OX3" s="146" t="s">
        <v>214</v>
      </c>
      <c r="OY3" s="147"/>
      <c r="OZ3" s="147"/>
      <c r="PA3" s="147"/>
      <c r="PB3" s="148"/>
      <c r="PC3" s="146" t="s">
        <v>226</v>
      </c>
      <c r="PD3" s="147"/>
      <c r="PE3" s="147"/>
      <c r="PF3" s="147"/>
      <c r="PG3" s="148"/>
      <c r="PH3" s="146" t="s">
        <v>244</v>
      </c>
      <c r="PI3" s="147"/>
      <c r="PJ3" s="147"/>
      <c r="PK3" s="147"/>
      <c r="PL3" s="148"/>
      <c r="PM3" s="146" t="s">
        <v>246</v>
      </c>
      <c r="PN3" s="147"/>
      <c r="PO3" s="147"/>
      <c r="PP3" s="147"/>
      <c r="PQ3" s="148"/>
      <c r="PR3" s="146" t="s">
        <v>266</v>
      </c>
      <c r="PS3" s="147"/>
      <c r="PT3" s="147"/>
      <c r="PU3" s="147"/>
      <c r="PV3" s="148"/>
      <c r="PW3" s="146" t="s">
        <v>268</v>
      </c>
      <c r="PX3" s="147"/>
      <c r="PY3" s="147"/>
      <c r="PZ3" s="147"/>
      <c r="QA3" s="148"/>
      <c r="QB3" s="146" t="s">
        <v>270</v>
      </c>
      <c r="QC3" s="147"/>
      <c r="QD3" s="147"/>
      <c r="QE3" s="147"/>
      <c r="QF3" s="148"/>
      <c r="QG3" s="146" t="s">
        <v>272</v>
      </c>
      <c r="QH3" s="147"/>
      <c r="QI3" s="147"/>
      <c r="QJ3" s="147"/>
      <c r="QK3" s="148"/>
      <c r="QL3" s="146" t="s">
        <v>314</v>
      </c>
      <c r="QM3" s="147"/>
      <c r="QN3" s="147"/>
      <c r="QO3" s="147"/>
      <c r="QP3" s="148"/>
      <c r="QQ3" s="146" t="s">
        <v>162</v>
      </c>
      <c r="QR3" s="147"/>
      <c r="QS3" s="147"/>
      <c r="QT3" s="147"/>
      <c r="QU3" s="148"/>
      <c r="QV3" s="146" t="s">
        <v>164</v>
      </c>
      <c r="QW3" s="147"/>
      <c r="QX3" s="147"/>
      <c r="QY3" s="147"/>
      <c r="QZ3" s="148"/>
      <c r="RA3" s="146" t="s">
        <v>178</v>
      </c>
      <c r="RB3" s="147"/>
      <c r="RC3" s="147"/>
      <c r="RD3" s="147"/>
      <c r="RE3" s="148"/>
      <c r="RF3" s="146" t="s">
        <v>184</v>
      </c>
      <c r="RG3" s="147"/>
      <c r="RH3" s="147"/>
      <c r="RI3" s="147"/>
      <c r="RJ3" s="148"/>
      <c r="RK3" s="146" t="s">
        <v>194</v>
      </c>
      <c r="RL3" s="147"/>
      <c r="RM3" s="147"/>
      <c r="RN3" s="147"/>
      <c r="RO3" s="148"/>
      <c r="RP3" s="146" t="s">
        <v>248</v>
      </c>
      <c r="RQ3" s="147"/>
      <c r="RR3" s="147"/>
      <c r="RS3" s="147"/>
      <c r="RT3" s="148"/>
      <c r="RU3" s="146" t="s">
        <v>264</v>
      </c>
      <c r="RV3" s="147"/>
      <c r="RW3" s="147"/>
      <c r="RX3" s="147"/>
      <c r="RY3" s="148"/>
      <c r="RZ3" s="146" t="s">
        <v>298</v>
      </c>
      <c r="SA3" s="147"/>
      <c r="SB3" s="147"/>
      <c r="SC3" s="147"/>
      <c r="SD3" s="148"/>
      <c r="SE3" s="146" t="s">
        <v>304</v>
      </c>
      <c r="SF3" s="147"/>
      <c r="SG3" s="147"/>
      <c r="SH3" s="147"/>
      <c r="SI3" s="148"/>
      <c r="SJ3" s="146" t="s">
        <v>318</v>
      </c>
      <c r="SK3" s="147"/>
      <c r="SL3" s="147"/>
      <c r="SM3" s="147"/>
      <c r="SN3" s="148"/>
      <c r="SO3" s="146" t="s">
        <v>124</v>
      </c>
      <c r="SP3" s="147"/>
      <c r="SQ3" s="147"/>
      <c r="SR3" s="147"/>
      <c r="SS3" s="148"/>
      <c r="ST3" s="146" t="s">
        <v>188</v>
      </c>
      <c r="SU3" s="147"/>
      <c r="SV3" s="147"/>
      <c r="SW3" s="147"/>
      <c r="SX3" s="148"/>
      <c r="SY3" s="146" t="s">
        <v>210</v>
      </c>
      <c r="SZ3" s="147"/>
      <c r="TA3" s="147"/>
      <c r="TB3" s="147"/>
      <c r="TC3" s="148"/>
      <c r="TD3" s="146" t="s">
        <v>150</v>
      </c>
      <c r="TE3" s="147"/>
      <c r="TF3" s="147"/>
      <c r="TG3" s="147"/>
      <c r="TH3" s="148"/>
      <c r="TI3" s="146" t="s">
        <v>300</v>
      </c>
      <c r="TJ3" s="147"/>
      <c r="TK3" s="147"/>
      <c r="TL3" s="147"/>
      <c r="TM3" s="148"/>
      <c r="TN3" s="146" t="s">
        <v>316</v>
      </c>
      <c r="TO3" s="147"/>
      <c r="TP3" s="147"/>
      <c r="TQ3" s="147"/>
      <c r="TR3" s="148"/>
      <c r="TS3" s="146" t="s">
        <v>324</v>
      </c>
      <c r="TT3" s="147"/>
      <c r="TU3" s="147"/>
      <c r="TV3" s="147"/>
      <c r="TW3" s="148"/>
      <c r="TX3" s="146" t="s">
        <v>326</v>
      </c>
      <c r="TY3" s="147"/>
      <c r="TZ3" s="147"/>
      <c r="UA3" s="147"/>
      <c r="UB3" s="148"/>
      <c r="UC3" s="146" t="s">
        <v>108</v>
      </c>
      <c r="UD3" s="147"/>
      <c r="UE3" s="147"/>
      <c r="UF3" s="147"/>
      <c r="UG3" s="148"/>
      <c r="UH3" s="146" t="s">
        <v>116</v>
      </c>
      <c r="UI3" s="147"/>
      <c r="UJ3" s="147"/>
      <c r="UK3" s="147"/>
      <c r="UL3" s="148"/>
      <c r="UM3" s="146" t="s">
        <v>140</v>
      </c>
      <c r="UN3" s="147"/>
      <c r="UO3" s="147"/>
      <c r="UP3" s="147"/>
      <c r="UQ3" s="148"/>
      <c r="UR3" s="146" t="s">
        <v>156</v>
      </c>
      <c r="US3" s="147"/>
      <c r="UT3" s="147"/>
      <c r="UU3" s="147"/>
      <c r="UV3" s="148"/>
      <c r="UW3" s="146" t="s">
        <v>172</v>
      </c>
      <c r="UX3" s="147"/>
      <c r="UY3" s="147"/>
      <c r="UZ3" s="147"/>
      <c r="VA3" s="148"/>
      <c r="VB3" s="146" t="s">
        <v>96</v>
      </c>
      <c r="VC3" s="147"/>
      <c r="VD3" s="147"/>
      <c r="VE3" s="147"/>
      <c r="VF3" s="148"/>
      <c r="VG3" s="146" t="s">
        <v>80</v>
      </c>
      <c r="VH3" s="147"/>
      <c r="VI3" s="147"/>
      <c r="VJ3" s="147"/>
      <c r="VK3" s="148"/>
      <c r="VL3" s="146" t="s">
        <v>190</v>
      </c>
      <c r="VM3" s="147"/>
      <c r="VN3" s="147"/>
      <c r="VO3" s="147"/>
      <c r="VP3" s="148"/>
      <c r="VQ3" s="146" t="s">
        <v>206</v>
      </c>
      <c r="VR3" s="147"/>
      <c r="VS3" s="147"/>
      <c r="VT3" s="147"/>
      <c r="VU3" s="148"/>
      <c r="VV3" s="146" t="s">
        <v>92</v>
      </c>
      <c r="VW3" s="147"/>
      <c r="VX3" s="147"/>
      <c r="VY3" s="147"/>
      <c r="VZ3" s="148"/>
      <c r="WA3" s="146" t="s">
        <v>230</v>
      </c>
      <c r="WB3" s="147"/>
      <c r="WC3" s="147"/>
      <c r="WD3" s="147"/>
      <c r="WE3" s="148"/>
      <c r="WF3" s="146" t="s">
        <v>232</v>
      </c>
      <c r="WG3" s="147"/>
      <c r="WH3" s="147"/>
      <c r="WI3" s="147"/>
      <c r="WJ3" s="148"/>
      <c r="WK3" s="146" t="s">
        <v>236</v>
      </c>
      <c r="WL3" s="147"/>
      <c r="WM3" s="147"/>
      <c r="WN3" s="147"/>
      <c r="WO3" s="148"/>
      <c r="WP3" s="146" t="s">
        <v>238</v>
      </c>
      <c r="WQ3" s="147"/>
      <c r="WR3" s="147"/>
      <c r="WS3" s="147"/>
      <c r="WT3" s="148"/>
      <c r="WU3" s="146" t="s">
        <v>242</v>
      </c>
      <c r="WV3" s="147"/>
      <c r="WW3" s="147"/>
      <c r="WX3" s="147"/>
      <c r="WY3" s="148"/>
      <c r="WZ3" s="146" t="s">
        <v>250</v>
      </c>
      <c r="XA3" s="147"/>
      <c r="XB3" s="147"/>
      <c r="XC3" s="147"/>
      <c r="XD3" s="148"/>
      <c r="XE3" s="146" t="s">
        <v>276</v>
      </c>
      <c r="XF3" s="147"/>
      <c r="XG3" s="147"/>
      <c r="XH3" s="147"/>
      <c r="XI3" s="148"/>
      <c r="XJ3" s="146" t="s">
        <v>280</v>
      </c>
      <c r="XK3" s="147"/>
      <c r="XL3" s="147"/>
      <c r="XM3" s="147"/>
      <c r="XN3" s="148"/>
      <c r="XO3" s="146" t="s">
        <v>278</v>
      </c>
      <c r="XP3" s="147"/>
      <c r="XQ3" s="147"/>
      <c r="XR3" s="147"/>
      <c r="XS3" s="148"/>
      <c r="XT3" s="146" t="s">
        <v>282</v>
      </c>
      <c r="XU3" s="147"/>
      <c r="XV3" s="147"/>
      <c r="XW3" s="147"/>
      <c r="XX3" s="148"/>
      <c r="XY3" s="146" t="s">
        <v>286</v>
      </c>
      <c r="XZ3" s="147"/>
      <c r="YA3" s="147"/>
      <c r="YB3" s="147"/>
      <c r="YC3" s="148"/>
      <c r="YD3" s="146" t="s">
        <v>284</v>
      </c>
      <c r="YE3" s="147"/>
      <c r="YF3" s="147"/>
      <c r="YG3" s="147"/>
      <c r="YH3" s="148"/>
      <c r="YI3" s="146" t="s">
        <v>288</v>
      </c>
      <c r="YJ3" s="147"/>
      <c r="YK3" s="147"/>
      <c r="YL3" s="147"/>
      <c r="YM3" s="148"/>
      <c r="YN3" s="146" t="s">
        <v>290</v>
      </c>
      <c r="YO3" s="147"/>
      <c r="YP3" s="147"/>
      <c r="YQ3" s="147"/>
      <c r="YR3" s="148"/>
      <c r="YS3" s="146" t="s">
        <v>292</v>
      </c>
      <c r="YT3" s="147"/>
      <c r="YU3" s="147"/>
      <c r="YV3" s="147"/>
      <c r="YW3" s="148"/>
      <c r="YX3" s="146" t="s">
        <v>294</v>
      </c>
      <c r="YY3" s="147"/>
      <c r="YZ3" s="147"/>
      <c r="ZA3" s="147"/>
      <c r="ZB3" s="148"/>
      <c r="ZC3" s="146" t="s">
        <v>252</v>
      </c>
      <c r="ZD3" s="147"/>
      <c r="ZE3" s="147"/>
      <c r="ZF3" s="147"/>
      <c r="ZG3" s="148"/>
      <c r="ZH3" s="146" t="s">
        <v>136</v>
      </c>
      <c r="ZI3" s="147"/>
      <c r="ZJ3" s="147"/>
      <c r="ZK3" s="147"/>
      <c r="ZL3" s="148"/>
      <c r="ZM3" s="146" t="s">
        <v>258</v>
      </c>
      <c r="ZN3" s="147"/>
      <c r="ZO3" s="147"/>
      <c r="ZP3" s="147"/>
      <c r="ZQ3" s="148"/>
      <c r="ZR3" s="146" t="s">
        <v>260</v>
      </c>
      <c r="ZS3" s="147"/>
      <c r="ZT3" s="147"/>
      <c r="ZU3" s="147"/>
      <c r="ZV3" s="148"/>
      <c r="ZW3" s="146" t="s">
        <v>274</v>
      </c>
      <c r="ZX3" s="147"/>
      <c r="ZY3" s="147"/>
      <c r="ZZ3" s="147"/>
      <c r="AAA3" s="148"/>
      <c r="AAB3" s="146" t="s">
        <v>308</v>
      </c>
      <c r="AAC3" s="147"/>
      <c r="AAD3" s="147"/>
      <c r="AAE3" s="147"/>
      <c r="AAF3" s="148"/>
      <c r="AAG3" s="146" t="s">
        <v>322</v>
      </c>
      <c r="AAH3" s="147"/>
      <c r="AAI3" s="147"/>
      <c r="AAJ3" s="147"/>
      <c r="AAK3" s="148"/>
      <c r="AAL3" s="146" t="s">
        <v>358</v>
      </c>
      <c r="AAM3" s="147"/>
      <c r="AAN3" s="147"/>
      <c r="AAO3" s="147"/>
      <c r="AAP3" s="148"/>
      <c r="AAQ3" s="146" t="s">
        <v>360</v>
      </c>
      <c r="AAR3" s="147"/>
      <c r="AAS3" s="147"/>
      <c r="AAT3" s="147"/>
      <c r="AAU3" s="148"/>
      <c r="AAV3" s="146" t="s">
        <v>364</v>
      </c>
      <c r="AAW3" s="147"/>
      <c r="AAX3" s="147"/>
      <c r="AAY3" s="147"/>
      <c r="AAZ3" s="148"/>
      <c r="ABA3" s="146" t="s">
        <v>362</v>
      </c>
      <c r="ABB3" s="147"/>
      <c r="ABC3" s="147"/>
      <c r="ABD3" s="147"/>
      <c r="ABE3" s="148"/>
    </row>
    <row r="4" spans="1:733" ht="15.75" customHeight="1" thickBot="1" x14ac:dyDescent="0.3">
      <c r="C4" s="120" t="s">
        <v>514</v>
      </c>
      <c r="D4" s="182" t="s">
        <v>327</v>
      </c>
      <c r="E4" s="143"/>
      <c r="F4" s="143"/>
      <c r="G4" s="143"/>
      <c r="H4" s="144"/>
      <c r="I4" s="165" t="s">
        <v>93</v>
      </c>
      <c r="J4" s="143"/>
      <c r="K4" s="143"/>
      <c r="L4" s="143"/>
      <c r="M4" s="144"/>
      <c r="N4" s="165" t="s">
        <v>329</v>
      </c>
      <c r="O4" s="143"/>
      <c r="P4" s="143"/>
      <c r="Q4" s="143"/>
      <c r="R4" s="144"/>
      <c r="S4" s="165" t="s">
        <v>331</v>
      </c>
      <c r="T4" s="143"/>
      <c r="U4" s="143"/>
      <c r="V4" s="143"/>
      <c r="W4" s="144"/>
      <c r="X4" s="165" t="s">
        <v>333</v>
      </c>
      <c r="Y4" s="143"/>
      <c r="Z4" s="143"/>
      <c r="AA4" s="143"/>
      <c r="AB4" s="144"/>
      <c r="AC4" s="165" t="s">
        <v>335</v>
      </c>
      <c r="AD4" s="143"/>
      <c r="AE4" s="143"/>
      <c r="AF4" s="143"/>
      <c r="AG4" s="144"/>
      <c r="AH4" s="165" t="s">
        <v>515</v>
      </c>
      <c r="AI4" s="143"/>
      <c r="AJ4" s="143"/>
      <c r="AK4" s="143"/>
      <c r="AL4" s="144"/>
      <c r="AM4" s="165" t="s">
        <v>341</v>
      </c>
      <c r="AN4" s="143"/>
      <c r="AO4" s="143"/>
      <c r="AP4" s="143"/>
      <c r="AQ4" s="144"/>
      <c r="AR4" s="165" t="s">
        <v>343</v>
      </c>
      <c r="AS4" s="143"/>
      <c r="AT4" s="143"/>
      <c r="AU4" s="143"/>
      <c r="AV4" s="144"/>
      <c r="AW4" s="165" t="s">
        <v>345</v>
      </c>
      <c r="AX4" s="143"/>
      <c r="AY4" s="143"/>
      <c r="AZ4" s="143"/>
      <c r="BA4" s="144"/>
      <c r="BB4" s="165" t="s">
        <v>347</v>
      </c>
      <c r="BC4" s="143"/>
      <c r="BD4" s="143"/>
      <c r="BE4" s="143"/>
      <c r="BF4" s="144"/>
      <c r="BG4" s="165" t="s">
        <v>349</v>
      </c>
      <c r="BH4" s="143"/>
      <c r="BI4" s="143"/>
      <c r="BJ4" s="143"/>
      <c r="BK4" s="144"/>
      <c r="BL4" s="165" t="s">
        <v>351</v>
      </c>
      <c r="BM4" s="143"/>
      <c r="BN4" s="143"/>
      <c r="BO4" s="143"/>
      <c r="BP4" s="144"/>
      <c r="BQ4" s="165" t="s">
        <v>353</v>
      </c>
      <c r="BR4" s="143"/>
      <c r="BS4" s="143"/>
      <c r="BT4" s="143"/>
      <c r="BU4" s="144"/>
      <c r="BV4" s="165" t="s">
        <v>355</v>
      </c>
      <c r="BW4" s="143"/>
      <c r="BX4" s="143"/>
      <c r="BY4" s="143"/>
      <c r="BZ4" s="144"/>
      <c r="CA4" s="165" t="s">
        <v>73</v>
      </c>
      <c r="CB4" s="143"/>
      <c r="CC4" s="143"/>
      <c r="CD4" s="143"/>
      <c r="CE4" s="144"/>
      <c r="CF4" s="165" t="s">
        <v>337</v>
      </c>
      <c r="CG4" s="143"/>
      <c r="CH4" s="143"/>
      <c r="CI4" s="143"/>
      <c r="CJ4" s="144"/>
      <c r="CK4" s="142" t="s">
        <v>143</v>
      </c>
      <c r="CL4" s="143"/>
      <c r="CM4" s="143"/>
      <c r="CN4" s="143"/>
      <c r="CO4" s="144"/>
      <c r="CP4" s="165" t="s">
        <v>211</v>
      </c>
      <c r="CQ4" s="143"/>
      <c r="CR4" s="143"/>
      <c r="CS4" s="143"/>
      <c r="CT4" s="144"/>
      <c r="CU4" s="165" t="s">
        <v>219</v>
      </c>
      <c r="CV4" s="143"/>
      <c r="CW4" s="143"/>
      <c r="CX4" s="143"/>
      <c r="CY4" s="144"/>
      <c r="CZ4" s="165" t="s">
        <v>223</v>
      </c>
      <c r="DA4" s="143"/>
      <c r="DB4" s="143"/>
      <c r="DC4" s="143"/>
      <c r="DD4" s="144"/>
      <c r="DE4" s="165" t="s">
        <v>309</v>
      </c>
      <c r="DF4" s="143"/>
      <c r="DG4" s="143"/>
      <c r="DH4" s="143"/>
      <c r="DI4" s="144"/>
      <c r="DJ4" s="165" t="s">
        <v>311</v>
      </c>
      <c r="DK4" s="143"/>
      <c r="DL4" s="143"/>
      <c r="DM4" s="143"/>
      <c r="DN4" s="144"/>
      <c r="DO4" s="165" t="s">
        <v>81</v>
      </c>
      <c r="DP4" s="143"/>
      <c r="DQ4" s="143"/>
      <c r="DR4" s="143"/>
      <c r="DS4" s="144"/>
      <c r="DT4" s="165" t="s">
        <v>85</v>
      </c>
      <c r="DU4" s="143"/>
      <c r="DV4" s="143"/>
      <c r="DW4" s="143"/>
      <c r="DX4" s="144"/>
      <c r="DY4" s="165" t="s">
        <v>99</v>
      </c>
      <c r="DZ4" s="143"/>
      <c r="EA4" s="143"/>
      <c r="EB4" s="143"/>
      <c r="EC4" s="144"/>
      <c r="ED4" s="165" t="s">
        <v>101</v>
      </c>
      <c r="EE4" s="143"/>
      <c r="EF4" s="143"/>
      <c r="EG4" s="143"/>
      <c r="EH4" s="144"/>
      <c r="EI4" s="165" t="s">
        <v>113</v>
      </c>
      <c r="EJ4" s="143"/>
      <c r="EK4" s="143"/>
      <c r="EL4" s="143"/>
      <c r="EM4" s="144"/>
      <c r="EN4" s="165" t="s">
        <v>119</v>
      </c>
      <c r="EO4" s="143"/>
      <c r="EP4" s="143"/>
      <c r="EQ4" s="143"/>
      <c r="ER4" s="144"/>
      <c r="ES4" s="165" t="s">
        <v>319</v>
      </c>
      <c r="ET4" s="143"/>
      <c r="EU4" s="143"/>
      <c r="EV4" s="143"/>
      <c r="EW4" s="144"/>
      <c r="EX4" s="165" t="s">
        <v>365</v>
      </c>
      <c r="EY4" s="143"/>
      <c r="EZ4" s="143"/>
      <c r="FA4" s="143"/>
      <c r="FB4" s="144"/>
      <c r="FC4" s="165" t="s">
        <v>159</v>
      </c>
      <c r="FD4" s="143"/>
      <c r="FE4" s="143"/>
      <c r="FF4" s="143"/>
      <c r="FG4" s="144"/>
      <c r="FH4" s="165" t="s">
        <v>197</v>
      </c>
      <c r="FI4" s="143"/>
      <c r="FJ4" s="143"/>
      <c r="FK4" s="143"/>
      <c r="FL4" s="144"/>
      <c r="FM4" s="165" t="s">
        <v>199</v>
      </c>
      <c r="FN4" s="143"/>
      <c r="FO4" s="143"/>
      <c r="FP4" s="143"/>
      <c r="FQ4" s="144"/>
      <c r="FR4" s="165" t="s">
        <v>227</v>
      </c>
      <c r="FS4" s="143"/>
      <c r="FT4" s="143"/>
      <c r="FU4" s="143"/>
      <c r="FV4" s="144"/>
      <c r="FW4" s="165" t="s">
        <v>239</v>
      </c>
      <c r="FX4" s="143"/>
      <c r="FY4" s="143"/>
      <c r="FZ4" s="143"/>
      <c r="GA4" s="144"/>
      <c r="GB4" s="165" t="s">
        <v>253</v>
      </c>
      <c r="GC4" s="143"/>
      <c r="GD4" s="143"/>
      <c r="GE4" s="143"/>
      <c r="GF4" s="144"/>
      <c r="GG4" s="165" t="s">
        <v>109</v>
      </c>
      <c r="GH4" s="143"/>
      <c r="GI4" s="143"/>
      <c r="GJ4" s="143"/>
      <c r="GK4" s="144"/>
      <c r="GL4" s="165" t="s">
        <v>111</v>
      </c>
      <c r="GM4" s="143"/>
      <c r="GN4" s="143"/>
      <c r="GO4" s="143"/>
      <c r="GP4" s="144"/>
      <c r="GQ4" s="165" t="s">
        <v>105</v>
      </c>
      <c r="GR4" s="143"/>
      <c r="GS4" s="143"/>
      <c r="GT4" s="143"/>
      <c r="GU4" s="144"/>
      <c r="GV4" s="165" t="s">
        <v>83</v>
      </c>
      <c r="GW4" s="143"/>
      <c r="GX4" s="143"/>
      <c r="GY4" s="143"/>
      <c r="GZ4" s="144"/>
      <c r="HA4" s="165" t="s">
        <v>103</v>
      </c>
      <c r="HB4" s="143"/>
      <c r="HC4" s="143"/>
      <c r="HD4" s="143"/>
      <c r="HE4" s="144"/>
      <c r="HF4" s="165" t="s">
        <v>117</v>
      </c>
      <c r="HG4" s="143"/>
      <c r="HH4" s="143"/>
      <c r="HI4" s="143"/>
      <c r="HJ4" s="144"/>
      <c r="HK4" s="165" t="s">
        <v>127</v>
      </c>
      <c r="HL4" s="143"/>
      <c r="HM4" s="143"/>
      <c r="HN4" s="143"/>
      <c r="HO4" s="144"/>
      <c r="HP4" s="165" t="s">
        <v>165</v>
      </c>
      <c r="HQ4" s="143"/>
      <c r="HR4" s="143"/>
      <c r="HS4" s="143"/>
      <c r="HT4" s="144"/>
      <c r="HU4" s="165" t="s">
        <v>173</v>
      </c>
      <c r="HV4" s="143"/>
      <c r="HW4" s="143"/>
      <c r="HX4" s="143"/>
      <c r="HY4" s="144"/>
      <c r="HZ4" s="165" t="s">
        <v>185</v>
      </c>
      <c r="IA4" s="143"/>
      <c r="IB4" s="143"/>
      <c r="IC4" s="143"/>
      <c r="ID4" s="144"/>
      <c r="IE4" s="165" t="s">
        <v>233</v>
      </c>
      <c r="IF4" s="143"/>
      <c r="IG4" s="143"/>
      <c r="IH4" s="143"/>
      <c r="II4" s="144"/>
      <c r="IJ4" s="165" t="s">
        <v>261</v>
      </c>
      <c r="IK4" s="143"/>
      <c r="IL4" s="143"/>
      <c r="IM4" s="143"/>
      <c r="IN4" s="144"/>
      <c r="IO4" s="165" t="s">
        <v>129</v>
      </c>
      <c r="IP4" s="143"/>
      <c r="IQ4" s="143"/>
      <c r="IR4" s="143"/>
      <c r="IS4" s="144"/>
      <c r="IT4" s="165" t="s">
        <v>203</v>
      </c>
      <c r="IU4" s="143"/>
      <c r="IV4" s="143"/>
      <c r="IW4" s="143"/>
      <c r="IX4" s="144"/>
      <c r="IY4" s="165" t="s">
        <v>221</v>
      </c>
      <c r="IZ4" s="143"/>
      <c r="JA4" s="143"/>
      <c r="JB4" s="143"/>
      <c r="JC4" s="144"/>
      <c r="JD4" s="165" t="s">
        <v>151</v>
      </c>
      <c r="JE4" s="143"/>
      <c r="JF4" s="143"/>
      <c r="JG4" s="143"/>
      <c r="JH4" s="144"/>
      <c r="JI4" s="165" t="s">
        <v>305</v>
      </c>
      <c r="JJ4" s="143"/>
      <c r="JK4" s="143"/>
      <c r="JL4" s="143"/>
      <c r="JM4" s="144"/>
      <c r="JN4" s="165" t="s">
        <v>77</v>
      </c>
      <c r="JO4" s="143"/>
      <c r="JP4" s="143"/>
      <c r="JQ4" s="143"/>
      <c r="JR4" s="144"/>
      <c r="JS4" s="165" t="s">
        <v>97</v>
      </c>
      <c r="JT4" s="143"/>
      <c r="JU4" s="143"/>
      <c r="JV4" s="143"/>
      <c r="JW4" s="144"/>
      <c r="JX4" s="165" t="s">
        <v>131</v>
      </c>
      <c r="JY4" s="143"/>
      <c r="JZ4" s="143"/>
      <c r="KA4" s="143"/>
      <c r="KB4" s="144"/>
      <c r="KC4" s="165" t="s">
        <v>137</v>
      </c>
      <c r="KD4" s="143"/>
      <c r="KE4" s="143"/>
      <c r="KF4" s="143"/>
      <c r="KG4" s="144"/>
      <c r="KH4" s="165" t="s">
        <v>195</v>
      </c>
      <c r="KI4" s="143"/>
      <c r="KJ4" s="143"/>
      <c r="KK4" s="143"/>
      <c r="KL4" s="144"/>
      <c r="KM4" s="165" t="s">
        <v>301</v>
      </c>
      <c r="KN4" s="143"/>
      <c r="KO4" s="143"/>
      <c r="KP4" s="143"/>
      <c r="KQ4" s="144"/>
      <c r="KR4" s="165" t="s">
        <v>141</v>
      </c>
      <c r="KS4" s="143"/>
      <c r="KT4" s="143"/>
      <c r="KU4" s="143"/>
      <c r="KV4" s="144"/>
      <c r="KW4" s="165" t="s">
        <v>145</v>
      </c>
      <c r="KX4" s="143"/>
      <c r="KY4" s="143"/>
      <c r="KZ4" s="143"/>
      <c r="LA4" s="144"/>
      <c r="LB4" s="165" t="s">
        <v>153</v>
      </c>
      <c r="LC4" s="143"/>
      <c r="LD4" s="143"/>
      <c r="LE4" s="143"/>
      <c r="LF4" s="144"/>
      <c r="LG4" s="165" t="s">
        <v>295</v>
      </c>
      <c r="LH4" s="143"/>
      <c r="LI4" s="143"/>
      <c r="LJ4" s="143"/>
      <c r="LK4" s="144"/>
      <c r="LL4" s="165" t="s">
        <v>121</v>
      </c>
      <c r="LM4" s="143"/>
      <c r="LN4" s="143"/>
      <c r="LO4" s="143"/>
      <c r="LP4" s="144"/>
      <c r="LQ4" s="165" t="s">
        <v>125</v>
      </c>
      <c r="LR4" s="143"/>
      <c r="LS4" s="143"/>
      <c r="LT4" s="143"/>
      <c r="LU4" s="144"/>
      <c r="LV4" s="165" t="s">
        <v>167</v>
      </c>
      <c r="LW4" s="143"/>
      <c r="LX4" s="143"/>
      <c r="LY4" s="143"/>
      <c r="LZ4" s="144"/>
      <c r="MA4" s="165" t="s">
        <v>175</v>
      </c>
      <c r="MB4" s="143"/>
      <c r="MC4" s="143"/>
      <c r="MD4" s="143"/>
      <c r="ME4" s="144"/>
      <c r="MF4" s="165" t="s">
        <v>179</v>
      </c>
      <c r="MG4" s="143"/>
      <c r="MH4" s="143"/>
      <c r="MI4" s="143"/>
      <c r="MJ4" s="144"/>
      <c r="MK4" s="165" t="s">
        <v>191</v>
      </c>
      <c r="ML4" s="143"/>
      <c r="MM4" s="143"/>
      <c r="MN4" s="143"/>
      <c r="MO4" s="144"/>
      <c r="MP4" s="165" t="s">
        <v>207</v>
      </c>
      <c r="MQ4" s="143"/>
      <c r="MR4" s="143"/>
      <c r="MS4" s="143"/>
      <c r="MT4" s="144"/>
      <c r="MU4" s="165" t="s">
        <v>215</v>
      </c>
      <c r="MV4" s="143"/>
      <c r="MW4" s="143"/>
      <c r="MX4" s="143"/>
      <c r="MY4" s="144"/>
      <c r="MZ4" s="165" t="s">
        <v>217</v>
      </c>
      <c r="NA4" s="143"/>
      <c r="NB4" s="143"/>
      <c r="NC4" s="143"/>
      <c r="ND4" s="144"/>
      <c r="NE4" s="165" t="s">
        <v>169</v>
      </c>
      <c r="NF4" s="143"/>
      <c r="NG4" s="143"/>
      <c r="NH4" s="143"/>
      <c r="NI4" s="144"/>
      <c r="NJ4" s="165" t="s">
        <v>255</v>
      </c>
      <c r="NK4" s="143"/>
      <c r="NL4" s="143"/>
      <c r="NM4" s="143"/>
      <c r="NN4" s="144"/>
      <c r="NO4" s="165" t="s">
        <v>147</v>
      </c>
      <c r="NP4" s="143"/>
      <c r="NQ4" s="143"/>
      <c r="NR4" s="143"/>
      <c r="NS4" s="144"/>
      <c r="NT4" s="165" t="s">
        <v>157</v>
      </c>
      <c r="NU4" s="143"/>
      <c r="NV4" s="143"/>
      <c r="NW4" s="143"/>
      <c r="NX4" s="144"/>
      <c r="NY4" s="165" t="s">
        <v>75</v>
      </c>
      <c r="NZ4" s="143"/>
      <c r="OA4" s="143"/>
      <c r="OB4" s="143"/>
      <c r="OC4" s="144"/>
      <c r="OD4" s="165" t="s">
        <v>87</v>
      </c>
      <c r="OE4" s="143"/>
      <c r="OF4" s="143"/>
      <c r="OG4" s="143"/>
      <c r="OH4" s="144"/>
      <c r="OI4" s="165" t="s">
        <v>89</v>
      </c>
      <c r="OJ4" s="143"/>
      <c r="OK4" s="143"/>
      <c r="OL4" s="143"/>
      <c r="OM4" s="144"/>
      <c r="ON4" s="165" t="s">
        <v>181</v>
      </c>
      <c r="OO4" s="143"/>
      <c r="OP4" s="143"/>
      <c r="OQ4" s="143"/>
      <c r="OR4" s="144"/>
      <c r="OS4" s="165" t="s">
        <v>201</v>
      </c>
      <c r="OT4" s="143"/>
      <c r="OU4" s="143"/>
      <c r="OV4" s="143"/>
      <c r="OW4" s="144"/>
      <c r="OX4" s="165" t="s">
        <v>213</v>
      </c>
      <c r="OY4" s="143"/>
      <c r="OZ4" s="143"/>
      <c r="PA4" s="143"/>
      <c r="PB4" s="144"/>
      <c r="PC4" s="165" t="s">
        <v>225</v>
      </c>
      <c r="PD4" s="143"/>
      <c r="PE4" s="143"/>
      <c r="PF4" s="143"/>
      <c r="PG4" s="144"/>
      <c r="PH4" s="165" t="s">
        <v>243</v>
      </c>
      <c r="PI4" s="143"/>
      <c r="PJ4" s="143"/>
      <c r="PK4" s="143"/>
      <c r="PL4" s="144"/>
      <c r="PM4" s="165" t="s">
        <v>245</v>
      </c>
      <c r="PN4" s="143"/>
      <c r="PO4" s="143"/>
      <c r="PP4" s="143"/>
      <c r="PQ4" s="144"/>
      <c r="PR4" s="165" t="s">
        <v>265</v>
      </c>
      <c r="PS4" s="143"/>
      <c r="PT4" s="143"/>
      <c r="PU4" s="143"/>
      <c r="PV4" s="144"/>
      <c r="PW4" s="165" t="s">
        <v>267</v>
      </c>
      <c r="PX4" s="143"/>
      <c r="PY4" s="143"/>
      <c r="PZ4" s="143"/>
      <c r="QA4" s="144"/>
      <c r="QB4" s="165" t="s">
        <v>269</v>
      </c>
      <c r="QC4" s="143"/>
      <c r="QD4" s="143"/>
      <c r="QE4" s="143"/>
      <c r="QF4" s="144"/>
      <c r="QG4" s="165" t="s">
        <v>271</v>
      </c>
      <c r="QH4" s="143"/>
      <c r="QI4" s="143"/>
      <c r="QJ4" s="143"/>
      <c r="QK4" s="144"/>
      <c r="QL4" s="165" t="s">
        <v>313</v>
      </c>
      <c r="QM4" s="143"/>
      <c r="QN4" s="143"/>
      <c r="QO4" s="143"/>
      <c r="QP4" s="144"/>
      <c r="QQ4" s="165" t="s">
        <v>161</v>
      </c>
      <c r="QR4" s="143"/>
      <c r="QS4" s="143"/>
      <c r="QT4" s="143"/>
      <c r="QU4" s="144"/>
      <c r="QV4" s="165" t="s">
        <v>163</v>
      </c>
      <c r="QW4" s="143"/>
      <c r="QX4" s="143"/>
      <c r="QY4" s="143"/>
      <c r="QZ4" s="144"/>
      <c r="RA4" s="165" t="s">
        <v>177</v>
      </c>
      <c r="RB4" s="143"/>
      <c r="RC4" s="143"/>
      <c r="RD4" s="143"/>
      <c r="RE4" s="144"/>
      <c r="RF4" s="165" t="s">
        <v>183</v>
      </c>
      <c r="RG4" s="143"/>
      <c r="RH4" s="143"/>
      <c r="RI4" s="143"/>
      <c r="RJ4" s="144"/>
      <c r="RK4" s="165" t="s">
        <v>193</v>
      </c>
      <c r="RL4" s="143"/>
      <c r="RM4" s="143"/>
      <c r="RN4" s="143"/>
      <c r="RO4" s="144"/>
      <c r="RP4" s="165" t="s">
        <v>247</v>
      </c>
      <c r="RQ4" s="143"/>
      <c r="RR4" s="143"/>
      <c r="RS4" s="143"/>
      <c r="RT4" s="144"/>
      <c r="RU4" s="165" t="s">
        <v>263</v>
      </c>
      <c r="RV4" s="143"/>
      <c r="RW4" s="143"/>
      <c r="RX4" s="143"/>
      <c r="RY4" s="144"/>
      <c r="RZ4" s="165" t="s">
        <v>297</v>
      </c>
      <c r="SA4" s="143"/>
      <c r="SB4" s="143"/>
      <c r="SC4" s="143"/>
      <c r="SD4" s="144"/>
      <c r="SE4" s="165" t="s">
        <v>303</v>
      </c>
      <c r="SF4" s="143"/>
      <c r="SG4" s="143"/>
      <c r="SH4" s="143"/>
      <c r="SI4" s="144"/>
      <c r="SJ4" s="165" t="s">
        <v>317</v>
      </c>
      <c r="SK4" s="143"/>
      <c r="SL4" s="143"/>
      <c r="SM4" s="143"/>
      <c r="SN4" s="144"/>
      <c r="SO4" s="165" t="s">
        <v>123</v>
      </c>
      <c r="SP4" s="143"/>
      <c r="SQ4" s="143"/>
      <c r="SR4" s="143"/>
      <c r="SS4" s="144"/>
      <c r="ST4" s="165" t="s">
        <v>187</v>
      </c>
      <c r="SU4" s="143"/>
      <c r="SV4" s="143"/>
      <c r="SW4" s="143"/>
      <c r="SX4" s="144"/>
      <c r="SY4" s="165" t="s">
        <v>209</v>
      </c>
      <c r="SZ4" s="143"/>
      <c r="TA4" s="143"/>
      <c r="TB4" s="143"/>
      <c r="TC4" s="144"/>
      <c r="TD4" s="165" t="s">
        <v>149</v>
      </c>
      <c r="TE4" s="143"/>
      <c r="TF4" s="143"/>
      <c r="TG4" s="143"/>
      <c r="TH4" s="144"/>
      <c r="TI4" s="165" t="s">
        <v>299</v>
      </c>
      <c r="TJ4" s="143"/>
      <c r="TK4" s="143"/>
      <c r="TL4" s="143"/>
      <c r="TM4" s="144"/>
      <c r="TN4" s="165" t="s">
        <v>315</v>
      </c>
      <c r="TO4" s="143"/>
      <c r="TP4" s="143"/>
      <c r="TQ4" s="143"/>
      <c r="TR4" s="144"/>
      <c r="TS4" s="165" t="s">
        <v>323</v>
      </c>
      <c r="TT4" s="143"/>
      <c r="TU4" s="143"/>
      <c r="TV4" s="143"/>
      <c r="TW4" s="144"/>
      <c r="TX4" s="165" t="s">
        <v>325</v>
      </c>
      <c r="TY4" s="143"/>
      <c r="TZ4" s="143"/>
      <c r="UA4" s="143"/>
      <c r="UB4" s="144"/>
      <c r="UC4" s="165" t="s">
        <v>107</v>
      </c>
      <c r="UD4" s="143"/>
      <c r="UE4" s="143"/>
      <c r="UF4" s="143"/>
      <c r="UG4" s="144"/>
      <c r="UH4" s="165" t="s">
        <v>115</v>
      </c>
      <c r="UI4" s="143"/>
      <c r="UJ4" s="143"/>
      <c r="UK4" s="143"/>
      <c r="UL4" s="144"/>
      <c r="UM4" s="165" t="s">
        <v>139</v>
      </c>
      <c r="UN4" s="143"/>
      <c r="UO4" s="143"/>
      <c r="UP4" s="143"/>
      <c r="UQ4" s="144"/>
      <c r="UR4" s="165" t="s">
        <v>155</v>
      </c>
      <c r="US4" s="143"/>
      <c r="UT4" s="143"/>
      <c r="UU4" s="143"/>
      <c r="UV4" s="144"/>
      <c r="UW4" s="165" t="s">
        <v>171</v>
      </c>
      <c r="UX4" s="143"/>
      <c r="UY4" s="143"/>
      <c r="UZ4" s="143"/>
      <c r="VA4" s="144"/>
      <c r="VB4" s="165" t="s">
        <v>95</v>
      </c>
      <c r="VC4" s="143"/>
      <c r="VD4" s="143"/>
      <c r="VE4" s="143"/>
      <c r="VF4" s="144"/>
      <c r="VG4" s="165" t="s">
        <v>79</v>
      </c>
      <c r="VH4" s="143"/>
      <c r="VI4" s="143"/>
      <c r="VJ4" s="143"/>
      <c r="VK4" s="144"/>
      <c r="VL4" s="165" t="s">
        <v>189</v>
      </c>
      <c r="VM4" s="143"/>
      <c r="VN4" s="143"/>
      <c r="VO4" s="143"/>
      <c r="VP4" s="144"/>
      <c r="VQ4" s="165" t="s">
        <v>205</v>
      </c>
      <c r="VR4" s="143"/>
      <c r="VS4" s="143"/>
      <c r="VT4" s="143"/>
      <c r="VU4" s="144"/>
      <c r="VV4" s="165" t="s">
        <v>91</v>
      </c>
      <c r="VW4" s="143"/>
      <c r="VX4" s="143"/>
      <c r="VY4" s="143"/>
      <c r="VZ4" s="144"/>
      <c r="WA4" s="165" t="s">
        <v>229</v>
      </c>
      <c r="WB4" s="143"/>
      <c r="WC4" s="143"/>
      <c r="WD4" s="143"/>
      <c r="WE4" s="144"/>
      <c r="WF4" s="165" t="s">
        <v>231</v>
      </c>
      <c r="WG4" s="143"/>
      <c r="WH4" s="143"/>
      <c r="WI4" s="143"/>
      <c r="WJ4" s="144"/>
      <c r="WK4" s="165" t="s">
        <v>235</v>
      </c>
      <c r="WL4" s="143"/>
      <c r="WM4" s="143"/>
      <c r="WN4" s="143"/>
      <c r="WO4" s="144"/>
      <c r="WP4" s="165" t="s">
        <v>237</v>
      </c>
      <c r="WQ4" s="143"/>
      <c r="WR4" s="143"/>
      <c r="WS4" s="143"/>
      <c r="WT4" s="144"/>
      <c r="WU4" s="165" t="s">
        <v>241</v>
      </c>
      <c r="WV4" s="143"/>
      <c r="WW4" s="143"/>
      <c r="WX4" s="143"/>
      <c r="WY4" s="144"/>
      <c r="WZ4" s="165" t="s">
        <v>249</v>
      </c>
      <c r="XA4" s="143"/>
      <c r="XB4" s="143"/>
      <c r="XC4" s="143"/>
      <c r="XD4" s="144"/>
      <c r="XE4" s="165" t="s">
        <v>275</v>
      </c>
      <c r="XF4" s="143"/>
      <c r="XG4" s="143"/>
      <c r="XH4" s="143"/>
      <c r="XI4" s="144"/>
      <c r="XJ4" s="165" t="s">
        <v>279</v>
      </c>
      <c r="XK4" s="143"/>
      <c r="XL4" s="143"/>
      <c r="XM4" s="143"/>
      <c r="XN4" s="144"/>
      <c r="XO4" s="165" t="s">
        <v>277</v>
      </c>
      <c r="XP4" s="143"/>
      <c r="XQ4" s="143"/>
      <c r="XR4" s="143"/>
      <c r="XS4" s="144"/>
      <c r="XT4" s="165" t="s">
        <v>281</v>
      </c>
      <c r="XU4" s="143"/>
      <c r="XV4" s="143"/>
      <c r="XW4" s="143"/>
      <c r="XX4" s="144"/>
      <c r="XY4" s="165" t="s">
        <v>285</v>
      </c>
      <c r="XZ4" s="143"/>
      <c r="YA4" s="143"/>
      <c r="YB4" s="143"/>
      <c r="YC4" s="144"/>
      <c r="YD4" s="165" t="s">
        <v>283</v>
      </c>
      <c r="YE4" s="143"/>
      <c r="YF4" s="143"/>
      <c r="YG4" s="143"/>
      <c r="YH4" s="144"/>
      <c r="YI4" s="165" t="s">
        <v>287</v>
      </c>
      <c r="YJ4" s="143"/>
      <c r="YK4" s="143"/>
      <c r="YL4" s="143"/>
      <c r="YM4" s="144"/>
      <c r="YN4" s="165" t="s">
        <v>289</v>
      </c>
      <c r="YO4" s="143"/>
      <c r="YP4" s="143"/>
      <c r="YQ4" s="143"/>
      <c r="YR4" s="144"/>
      <c r="YS4" s="165" t="s">
        <v>291</v>
      </c>
      <c r="YT4" s="143"/>
      <c r="YU4" s="143"/>
      <c r="YV4" s="143"/>
      <c r="YW4" s="144"/>
      <c r="YX4" s="165" t="s">
        <v>293</v>
      </c>
      <c r="YY4" s="143"/>
      <c r="YZ4" s="143"/>
      <c r="ZA4" s="143"/>
      <c r="ZB4" s="144"/>
      <c r="ZC4" s="165" t="s">
        <v>251</v>
      </c>
      <c r="ZD4" s="143"/>
      <c r="ZE4" s="143"/>
      <c r="ZF4" s="143"/>
      <c r="ZG4" s="144"/>
      <c r="ZH4" s="165" t="s">
        <v>135</v>
      </c>
      <c r="ZI4" s="143"/>
      <c r="ZJ4" s="143"/>
      <c r="ZK4" s="143"/>
      <c r="ZL4" s="144"/>
      <c r="ZM4" s="165" t="s">
        <v>257</v>
      </c>
      <c r="ZN4" s="143"/>
      <c r="ZO4" s="143"/>
      <c r="ZP4" s="143"/>
      <c r="ZQ4" s="144"/>
      <c r="ZR4" s="165" t="s">
        <v>259</v>
      </c>
      <c r="ZS4" s="143"/>
      <c r="ZT4" s="143"/>
      <c r="ZU4" s="143"/>
      <c r="ZV4" s="144"/>
      <c r="ZW4" s="165" t="s">
        <v>273</v>
      </c>
      <c r="ZX4" s="143"/>
      <c r="ZY4" s="143"/>
      <c r="ZZ4" s="143"/>
      <c r="AAA4" s="144"/>
      <c r="AAB4" s="165" t="s">
        <v>307</v>
      </c>
      <c r="AAC4" s="143"/>
      <c r="AAD4" s="143"/>
      <c r="AAE4" s="143"/>
      <c r="AAF4" s="144"/>
      <c r="AAG4" s="165" t="s">
        <v>321</v>
      </c>
      <c r="AAH4" s="143"/>
      <c r="AAI4" s="143"/>
      <c r="AAJ4" s="143"/>
      <c r="AAK4" s="144"/>
      <c r="AAL4" s="165" t="s">
        <v>357</v>
      </c>
      <c r="AAM4" s="143"/>
      <c r="AAN4" s="143"/>
      <c r="AAO4" s="143"/>
      <c r="AAP4" s="144"/>
      <c r="AAQ4" s="165" t="s">
        <v>359</v>
      </c>
      <c r="AAR4" s="143"/>
      <c r="AAS4" s="143"/>
      <c r="AAT4" s="143"/>
      <c r="AAU4" s="144"/>
      <c r="AAV4" s="165" t="s">
        <v>363</v>
      </c>
      <c r="AAW4" s="143"/>
      <c r="AAX4" s="143"/>
      <c r="AAY4" s="143"/>
      <c r="AAZ4" s="144"/>
      <c r="ABA4" s="165" t="s">
        <v>361</v>
      </c>
      <c r="ABB4" s="143"/>
      <c r="ABC4" s="143"/>
      <c r="ABD4" s="143"/>
      <c r="ABE4" s="144"/>
    </row>
    <row r="5" spans="1:733" ht="15.75" customHeight="1" thickBot="1" x14ac:dyDescent="0.3">
      <c r="C5" s="120" t="s">
        <v>516</v>
      </c>
      <c r="D5" s="168" t="s">
        <v>517</v>
      </c>
      <c r="E5" s="156"/>
      <c r="F5" s="166" t="s">
        <v>518</v>
      </c>
      <c r="G5" s="155"/>
      <c r="H5" s="167"/>
      <c r="I5" s="168" t="s">
        <v>517</v>
      </c>
      <c r="J5" s="156"/>
      <c r="K5" s="166" t="s">
        <v>518</v>
      </c>
      <c r="L5" s="155"/>
      <c r="M5" s="167"/>
      <c r="N5" s="168" t="s">
        <v>517</v>
      </c>
      <c r="O5" s="156"/>
      <c r="P5" s="166" t="s">
        <v>519</v>
      </c>
      <c r="Q5" s="155"/>
      <c r="R5" s="167"/>
      <c r="S5" s="168" t="s">
        <v>517</v>
      </c>
      <c r="T5" s="156"/>
      <c r="U5" s="166" t="s">
        <v>520</v>
      </c>
      <c r="V5" s="155"/>
      <c r="W5" s="167"/>
      <c r="X5" s="168" t="s">
        <v>517</v>
      </c>
      <c r="Y5" s="156"/>
      <c r="Z5" s="166" t="s">
        <v>519</v>
      </c>
      <c r="AA5" s="155"/>
      <c r="AB5" s="167"/>
      <c r="AC5" s="168" t="s">
        <v>517</v>
      </c>
      <c r="AD5" s="156"/>
      <c r="AE5" s="166" t="s">
        <v>521</v>
      </c>
      <c r="AF5" s="155"/>
      <c r="AG5" s="167"/>
      <c r="AH5" s="168" t="s">
        <v>517</v>
      </c>
      <c r="AI5" s="156"/>
      <c r="AJ5" s="166" t="s">
        <v>522</v>
      </c>
      <c r="AK5" s="155"/>
      <c r="AL5" s="167"/>
      <c r="AM5" s="168" t="s">
        <v>517</v>
      </c>
      <c r="AN5" s="156"/>
      <c r="AO5" s="166" t="s">
        <v>523</v>
      </c>
      <c r="AP5" s="155"/>
      <c r="AQ5" s="167"/>
      <c r="AR5" s="168" t="s">
        <v>517</v>
      </c>
      <c r="AS5" s="156"/>
      <c r="AT5" s="166" t="s">
        <v>522</v>
      </c>
      <c r="AU5" s="155"/>
      <c r="AV5" s="167"/>
      <c r="AW5" s="168" t="s">
        <v>517</v>
      </c>
      <c r="AX5" s="156"/>
      <c r="AY5" s="166" t="s">
        <v>522</v>
      </c>
      <c r="AZ5" s="155"/>
      <c r="BA5" s="167"/>
      <c r="BB5" s="168" t="s">
        <v>517</v>
      </c>
      <c r="BC5" s="156"/>
      <c r="BD5" s="166" t="s">
        <v>523</v>
      </c>
      <c r="BE5" s="155"/>
      <c r="BF5" s="167"/>
      <c r="BG5" s="168" t="s">
        <v>517</v>
      </c>
      <c r="BH5" s="156"/>
      <c r="BI5" s="166" t="s">
        <v>522</v>
      </c>
      <c r="BJ5" s="155"/>
      <c r="BK5" s="167"/>
      <c r="BL5" s="168" t="s">
        <v>517</v>
      </c>
      <c r="BM5" s="156"/>
      <c r="BN5" s="166" t="s">
        <v>524</v>
      </c>
      <c r="BO5" s="155"/>
      <c r="BP5" s="167"/>
      <c r="BQ5" s="168" t="s">
        <v>517</v>
      </c>
      <c r="BR5" s="156"/>
      <c r="BS5" s="166" t="s">
        <v>524</v>
      </c>
      <c r="BT5" s="155"/>
      <c r="BU5" s="167"/>
      <c r="BV5" s="168" t="s">
        <v>517</v>
      </c>
      <c r="BW5" s="156"/>
      <c r="BX5" s="166" t="s">
        <v>524</v>
      </c>
      <c r="BY5" s="155"/>
      <c r="BZ5" s="167"/>
      <c r="CA5" s="168" t="s">
        <v>517</v>
      </c>
      <c r="CB5" s="156"/>
      <c r="CC5" s="166" t="s">
        <v>524</v>
      </c>
      <c r="CD5" s="155"/>
      <c r="CE5" s="167"/>
      <c r="CF5" s="168" t="s">
        <v>517</v>
      </c>
      <c r="CG5" s="156"/>
      <c r="CH5" s="166" t="s">
        <v>524</v>
      </c>
      <c r="CI5" s="155"/>
      <c r="CJ5" s="167"/>
      <c r="CK5" s="168" t="s">
        <v>517</v>
      </c>
      <c r="CL5" s="156"/>
      <c r="CM5" s="166" t="s">
        <v>524</v>
      </c>
      <c r="CN5" s="155"/>
      <c r="CO5" s="167"/>
      <c r="CP5" s="168" t="s">
        <v>517</v>
      </c>
      <c r="CQ5" s="156"/>
      <c r="CR5" s="166" t="s">
        <v>524</v>
      </c>
      <c r="CS5" s="155"/>
      <c r="CT5" s="167"/>
      <c r="CU5" s="168" t="s">
        <v>517</v>
      </c>
      <c r="CV5" s="156"/>
      <c r="CW5" s="166" t="s">
        <v>524</v>
      </c>
      <c r="CX5" s="155"/>
      <c r="CY5" s="167"/>
      <c r="CZ5" s="168" t="s">
        <v>517</v>
      </c>
      <c r="DA5" s="156"/>
      <c r="DB5" s="166" t="s">
        <v>524</v>
      </c>
      <c r="DC5" s="155"/>
      <c r="DD5" s="167"/>
      <c r="DE5" s="168" t="s">
        <v>517</v>
      </c>
      <c r="DF5" s="156"/>
      <c r="DG5" s="166" t="s">
        <v>524</v>
      </c>
      <c r="DH5" s="155"/>
      <c r="DI5" s="167"/>
      <c r="DJ5" s="168" t="s">
        <v>517</v>
      </c>
      <c r="DK5" s="156"/>
      <c r="DL5" s="166" t="s">
        <v>524</v>
      </c>
      <c r="DM5" s="155"/>
      <c r="DN5" s="167"/>
      <c r="DO5" s="168" t="s">
        <v>517</v>
      </c>
      <c r="DP5" s="156"/>
      <c r="DQ5" s="166" t="s">
        <v>524</v>
      </c>
      <c r="DR5" s="155"/>
      <c r="DS5" s="167"/>
      <c r="DT5" s="168" t="s">
        <v>517</v>
      </c>
      <c r="DU5" s="156"/>
      <c r="DV5" s="166" t="s">
        <v>524</v>
      </c>
      <c r="DW5" s="155"/>
      <c r="DX5" s="167"/>
      <c r="DY5" s="168" t="s">
        <v>517</v>
      </c>
      <c r="DZ5" s="156"/>
      <c r="EA5" s="166" t="s">
        <v>525</v>
      </c>
      <c r="EB5" s="155"/>
      <c r="EC5" s="167"/>
      <c r="ED5" s="168" t="s">
        <v>517</v>
      </c>
      <c r="EE5" s="156"/>
      <c r="EF5" s="166" t="s">
        <v>525</v>
      </c>
      <c r="EG5" s="155"/>
      <c r="EH5" s="167"/>
      <c r="EI5" s="168" t="s">
        <v>517</v>
      </c>
      <c r="EJ5" s="156"/>
      <c r="EK5" s="166" t="s">
        <v>525</v>
      </c>
      <c r="EL5" s="155"/>
      <c r="EM5" s="167"/>
      <c r="EN5" s="168" t="s">
        <v>517</v>
      </c>
      <c r="EO5" s="156"/>
      <c r="EP5" s="166" t="s">
        <v>525</v>
      </c>
      <c r="EQ5" s="155"/>
      <c r="ER5" s="167"/>
      <c r="ES5" s="168" t="s">
        <v>517</v>
      </c>
      <c r="ET5" s="156"/>
      <c r="EU5" s="166" t="s">
        <v>525</v>
      </c>
      <c r="EV5" s="155"/>
      <c r="EW5" s="167"/>
      <c r="EX5" s="168" t="s">
        <v>517</v>
      </c>
      <c r="EY5" s="156"/>
      <c r="EZ5" s="166" t="s">
        <v>525</v>
      </c>
      <c r="FA5" s="155"/>
      <c r="FB5" s="167"/>
      <c r="FC5" s="168" t="s">
        <v>517</v>
      </c>
      <c r="FD5" s="156"/>
      <c r="FE5" s="166" t="s">
        <v>525</v>
      </c>
      <c r="FF5" s="155"/>
      <c r="FG5" s="167"/>
      <c r="FH5" s="168" t="s">
        <v>517</v>
      </c>
      <c r="FI5" s="156"/>
      <c r="FJ5" s="166" t="s">
        <v>525</v>
      </c>
      <c r="FK5" s="155"/>
      <c r="FL5" s="167"/>
      <c r="FM5" s="168" t="s">
        <v>517</v>
      </c>
      <c r="FN5" s="156"/>
      <c r="FO5" s="166" t="s">
        <v>526</v>
      </c>
      <c r="FP5" s="155"/>
      <c r="FQ5" s="167"/>
      <c r="FR5" s="168" t="s">
        <v>517</v>
      </c>
      <c r="FS5" s="156"/>
      <c r="FT5" s="166" t="s">
        <v>527</v>
      </c>
      <c r="FU5" s="155"/>
      <c r="FV5" s="167"/>
      <c r="FW5" s="168" t="s">
        <v>517</v>
      </c>
      <c r="FX5" s="156"/>
      <c r="FY5" s="166" t="s">
        <v>527</v>
      </c>
      <c r="FZ5" s="155"/>
      <c r="GA5" s="167"/>
      <c r="GB5" s="168" t="s">
        <v>517</v>
      </c>
      <c r="GC5" s="156"/>
      <c r="GD5" s="166" t="s">
        <v>527</v>
      </c>
      <c r="GE5" s="155"/>
      <c r="GF5" s="167"/>
      <c r="GG5" s="168" t="s">
        <v>517</v>
      </c>
      <c r="GH5" s="156"/>
      <c r="GI5" s="166" t="s">
        <v>528</v>
      </c>
      <c r="GJ5" s="155"/>
      <c r="GK5" s="167"/>
      <c r="GL5" s="168" t="s">
        <v>517</v>
      </c>
      <c r="GM5" s="156"/>
      <c r="GN5" s="166" t="s">
        <v>529</v>
      </c>
      <c r="GO5" s="155"/>
      <c r="GP5" s="167"/>
      <c r="GQ5" s="168" t="s">
        <v>517</v>
      </c>
      <c r="GR5" s="156"/>
      <c r="GS5" s="166" t="s">
        <v>528</v>
      </c>
      <c r="GT5" s="155"/>
      <c r="GU5" s="167"/>
      <c r="GV5" s="168" t="s">
        <v>517</v>
      </c>
      <c r="GW5" s="156"/>
      <c r="GX5" s="166" t="s">
        <v>528</v>
      </c>
      <c r="GY5" s="155"/>
      <c r="GZ5" s="167"/>
      <c r="HA5" s="168" t="s">
        <v>517</v>
      </c>
      <c r="HB5" s="156"/>
      <c r="HC5" s="166" t="s">
        <v>528</v>
      </c>
      <c r="HD5" s="155"/>
      <c r="HE5" s="167"/>
      <c r="HF5" s="168" t="s">
        <v>517</v>
      </c>
      <c r="HG5" s="156"/>
      <c r="HH5" s="166" t="s">
        <v>528</v>
      </c>
      <c r="HI5" s="155"/>
      <c r="HJ5" s="167"/>
      <c r="HK5" s="168" t="s">
        <v>517</v>
      </c>
      <c r="HL5" s="156"/>
      <c r="HM5" s="166" t="s">
        <v>528</v>
      </c>
      <c r="HN5" s="155"/>
      <c r="HO5" s="167"/>
      <c r="HP5" s="168" t="s">
        <v>517</v>
      </c>
      <c r="HQ5" s="156"/>
      <c r="HR5" s="166" t="s">
        <v>528</v>
      </c>
      <c r="HS5" s="155"/>
      <c r="HT5" s="167"/>
      <c r="HU5" s="168" t="s">
        <v>517</v>
      </c>
      <c r="HV5" s="156"/>
      <c r="HW5" s="166" t="s">
        <v>528</v>
      </c>
      <c r="HX5" s="155"/>
      <c r="HY5" s="167"/>
      <c r="HZ5" s="168" t="s">
        <v>517</v>
      </c>
      <c r="IA5" s="156"/>
      <c r="IB5" s="166" t="s">
        <v>530</v>
      </c>
      <c r="IC5" s="155"/>
      <c r="ID5" s="167"/>
      <c r="IE5" s="168" t="s">
        <v>517</v>
      </c>
      <c r="IF5" s="156"/>
      <c r="IG5" s="166" t="s">
        <v>530</v>
      </c>
      <c r="IH5" s="155"/>
      <c r="II5" s="167"/>
      <c r="IJ5" s="168" t="s">
        <v>517</v>
      </c>
      <c r="IK5" s="156"/>
      <c r="IL5" s="166" t="s">
        <v>530</v>
      </c>
      <c r="IM5" s="155"/>
      <c r="IN5" s="167"/>
      <c r="IO5" s="168" t="s">
        <v>517</v>
      </c>
      <c r="IP5" s="156"/>
      <c r="IQ5" s="166" t="s">
        <v>530</v>
      </c>
      <c r="IR5" s="155"/>
      <c r="IS5" s="167"/>
      <c r="IT5" s="168" t="s">
        <v>517</v>
      </c>
      <c r="IU5" s="156"/>
      <c r="IV5" s="166" t="s">
        <v>530</v>
      </c>
      <c r="IW5" s="155"/>
      <c r="IX5" s="167"/>
      <c r="IY5" s="168" t="s">
        <v>517</v>
      </c>
      <c r="IZ5" s="156"/>
      <c r="JA5" s="166" t="s">
        <v>530</v>
      </c>
      <c r="JB5" s="155"/>
      <c r="JC5" s="167"/>
      <c r="JD5" s="168" t="s">
        <v>517</v>
      </c>
      <c r="JE5" s="156"/>
      <c r="JF5" s="166" t="s">
        <v>530</v>
      </c>
      <c r="JG5" s="155"/>
      <c r="JH5" s="167"/>
      <c r="JI5" s="168" t="s">
        <v>517</v>
      </c>
      <c r="JJ5" s="156"/>
      <c r="JK5" s="166" t="s">
        <v>530</v>
      </c>
      <c r="JL5" s="155"/>
      <c r="JM5" s="167"/>
      <c r="JN5" s="168" t="s">
        <v>517</v>
      </c>
      <c r="JO5" s="156"/>
      <c r="JP5" s="166" t="s">
        <v>529</v>
      </c>
      <c r="JQ5" s="155"/>
      <c r="JR5" s="167"/>
      <c r="JS5" s="168" t="s">
        <v>517</v>
      </c>
      <c r="JT5" s="156"/>
      <c r="JU5" s="166" t="s">
        <v>531</v>
      </c>
      <c r="JV5" s="155"/>
      <c r="JW5" s="167"/>
      <c r="JX5" s="168" t="s">
        <v>517</v>
      </c>
      <c r="JY5" s="156"/>
      <c r="JZ5" s="166" t="s">
        <v>531</v>
      </c>
      <c r="KA5" s="155"/>
      <c r="KB5" s="167"/>
      <c r="KC5" s="168" t="s">
        <v>517</v>
      </c>
      <c r="KD5" s="156"/>
      <c r="KE5" s="166" t="s">
        <v>531</v>
      </c>
      <c r="KF5" s="155"/>
      <c r="KG5" s="167"/>
      <c r="KH5" s="168" t="s">
        <v>517</v>
      </c>
      <c r="KI5" s="156"/>
      <c r="KJ5" s="166" t="s">
        <v>531</v>
      </c>
      <c r="KK5" s="155"/>
      <c r="KL5" s="167"/>
      <c r="KM5" s="168" t="s">
        <v>517</v>
      </c>
      <c r="KN5" s="156"/>
      <c r="KO5" s="166" t="s">
        <v>531</v>
      </c>
      <c r="KP5" s="155"/>
      <c r="KQ5" s="167"/>
      <c r="KR5" s="168" t="s">
        <v>517</v>
      </c>
      <c r="KS5" s="156"/>
      <c r="KT5" s="166" t="s">
        <v>531</v>
      </c>
      <c r="KU5" s="155"/>
      <c r="KV5" s="167"/>
      <c r="KW5" s="168" t="s">
        <v>517</v>
      </c>
      <c r="KX5" s="156"/>
      <c r="KY5" s="166" t="s">
        <v>531</v>
      </c>
      <c r="KZ5" s="155"/>
      <c r="LA5" s="167"/>
      <c r="LB5" s="168" t="s">
        <v>517</v>
      </c>
      <c r="LC5" s="156"/>
      <c r="LD5" s="166" t="s">
        <v>531</v>
      </c>
      <c r="LE5" s="155"/>
      <c r="LF5" s="167"/>
      <c r="LG5" s="168" t="s">
        <v>517</v>
      </c>
      <c r="LH5" s="156"/>
      <c r="LI5" s="166" t="s">
        <v>531</v>
      </c>
      <c r="LJ5" s="155"/>
      <c r="LK5" s="167"/>
      <c r="LL5" s="168" t="s">
        <v>517</v>
      </c>
      <c r="LM5" s="156"/>
      <c r="LN5" s="166" t="s">
        <v>529</v>
      </c>
      <c r="LO5" s="155"/>
      <c r="LP5" s="167"/>
      <c r="LQ5" s="168" t="s">
        <v>517</v>
      </c>
      <c r="LR5" s="156"/>
      <c r="LS5" s="166" t="s">
        <v>532</v>
      </c>
      <c r="LT5" s="155"/>
      <c r="LU5" s="167"/>
      <c r="LV5" s="168" t="s">
        <v>517</v>
      </c>
      <c r="LW5" s="156"/>
      <c r="LX5" s="166" t="s">
        <v>532</v>
      </c>
      <c r="LY5" s="155"/>
      <c r="LZ5" s="167"/>
      <c r="MA5" s="168" t="s">
        <v>517</v>
      </c>
      <c r="MB5" s="156"/>
      <c r="MC5" s="166" t="s">
        <v>529</v>
      </c>
      <c r="MD5" s="155"/>
      <c r="ME5" s="167"/>
      <c r="MF5" s="168" t="s">
        <v>517</v>
      </c>
      <c r="MG5" s="156"/>
      <c r="MH5" s="166" t="s">
        <v>532</v>
      </c>
      <c r="MI5" s="155"/>
      <c r="MJ5" s="167"/>
      <c r="MK5" s="168" t="s">
        <v>517</v>
      </c>
      <c r="ML5" s="156"/>
      <c r="MM5" s="166" t="s">
        <v>532</v>
      </c>
      <c r="MN5" s="155"/>
      <c r="MO5" s="167"/>
      <c r="MP5" s="168" t="s">
        <v>517</v>
      </c>
      <c r="MQ5" s="156"/>
      <c r="MR5" s="166" t="s">
        <v>533</v>
      </c>
      <c r="MS5" s="155"/>
      <c r="MT5" s="167"/>
      <c r="MU5" s="168" t="s">
        <v>517</v>
      </c>
      <c r="MV5" s="156"/>
      <c r="MW5" s="166" t="s">
        <v>533</v>
      </c>
      <c r="MX5" s="155"/>
      <c r="MY5" s="167"/>
      <c r="MZ5" s="168" t="s">
        <v>517</v>
      </c>
      <c r="NA5" s="156"/>
      <c r="NB5" s="166" t="s">
        <v>533</v>
      </c>
      <c r="NC5" s="155"/>
      <c r="ND5" s="167"/>
      <c r="NE5" s="168" t="s">
        <v>517</v>
      </c>
      <c r="NF5" s="156"/>
      <c r="NG5" s="166" t="s">
        <v>533</v>
      </c>
      <c r="NH5" s="155"/>
      <c r="NI5" s="167"/>
      <c r="NJ5" s="168" t="s">
        <v>517</v>
      </c>
      <c r="NK5" s="156"/>
      <c r="NL5" s="166" t="s">
        <v>533</v>
      </c>
      <c r="NM5" s="155"/>
      <c r="NN5" s="167"/>
      <c r="NO5" s="168" t="s">
        <v>517</v>
      </c>
      <c r="NP5" s="156"/>
      <c r="NQ5" s="166" t="s">
        <v>533</v>
      </c>
      <c r="NR5" s="155"/>
      <c r="NS5" s="167"/>
      <c r="NT5" s="168" t="s">
        <v>517</v>
      </c>
      <c r="NU5" s="156"/>
      <c r="NV5" s="166" t="s">
        <v>533</v>
      </c>
      <c r="NW5" s="155"/>
      <c r="NX5" s="167"/>
      <c r="NY5" s="168" t="s">
        <v>517</v>
      </c>
      <c r="NZ5" s="156"/>
      <c r="OA5" s="166" t="s">
        <v>533</v>
      </c>
      <c r="OB5" s="155"/>
      <c r="OC5" s="167"/>
      <c r="OD5" s="168" t="s">
        <v>517</v>
      </c>
      <c r="OE5" s="156"/>
      <c r="OF5" s="166" t="s">
        <v>533</v>
      </c>
      <c r="OG5" s="155"/>
      <c r="OH5" s="167"/>
      <c r="OI5" s="168" t="s">
        <v>517</v>
      </c>
      <c r="OJ5" s="156"/>
      <c r="OK5" s="166" t="s">
        <v>533</v>
      </c>
      <c r="OL5" s="155"/>
      <c r="OM5" s="167"/>
      <c r="ON5" s="168" t="s">
        <v>517</v>
      </c>
      <c r="OO5" s="156"/>
      <c r="OP5" s="166" t="s">
        <v>533</v>
      </c>
      <c r="OQ5" s="155"/>
      <c r="OR5" s="167"/>
      <c r="OS5" s="168" t="s">
        <v>517</v>
      </c>
      <c r="OT5" s="156"/>
      <c r="OU5" s="166" t="s">
        <v>533</v>
      </c>
      <c r="OV5" s="155"/>
      <c r="OW5" s="167"/>
      <c r="OX5" s="168" t="s">
        <v>517</v>
      </c>
      <c r="OY5" s="156"/>
      <c r="OZ5" s="166" t="s">
        <v>533</v>
      </c>
      <c r="PA5" s="155"/>
      <c r="PB5" s="167"/>
      <c r="PC5" s="168" t="s">
        <v>517</v>
      </c>
      <c r="PD5" s="156"/>
      <c r="PE5" s="166" t="s">
        <v>533</v>
      </c>
      <c r="PF5" s="155"/>
      <c r="PG5" s="167"/>
      <c r="PH5" s="168" t="s">
        <v>517</v>
      </c>
      <c r="PI5" s="156"/>
      <c r="PJ5" s="166" t="s">
        <v>533</v>
      </c>
      <c r="PK5" s="155"/>
      <c r="PL5" s="167"/>
      <c r="PM5" s="168" t="s">
        <v>517</v>
      </c>
      <c r="PN5" s="156"/>
      <c r="PO5" s="166" t="s">
        <v>533</v>
      </c>
      <c r="PP5" s="155"/>
      <c r="PQ5" s="167"/>
      <c r="PR5" s="168" t="s">
        <v>517</v>
      </c>
      <c r="PS5" s="156"/>
      <c r="PT5" s="166" t="s">
        <v>533</v>
      </c>
      <c r="PU5" s="155"/>
      <c r="PV5" s="167"/>
      <c r="PW5" s="168" t="s">
        <v>517</v>
      </c>
      <c r="PX5" s="156"/>
      <c r="PY5" s="166" t="s">
        <v>533</v>
      </c>
      <c r="PZ5" s="155"/>
      <c r="QA5" s="167"/>
      <c r="QB5" s="168" t="s">
        <v>517</v>
      </c>
      <c r="QC5" s="156"/>
      <c r="QD5" s="166" t="s">
        <v>533</v>
      </c>
      <c r="QE5" s="155"/>
      <c r="QF5" s="167"/>
      <c r="QG5" s="168" t="s">
        <v>517</v>
      </c>
      <c r="QH5" s="156"/>
      <c r="QI5" s="166" t="s">
        <v>533</v>
      </c>
      <c r="QJ5" s="155"/>
      <c r="QK5" s="167"/>
      <c r="QL5" s="168" t="s">
        <v>517</v>
      </c>
      <c r="QM5" s="156"/>
      <c r="QN5" s="166" t="s">
        <v>533</v>
      </c>
      <c r="QO5" s="155"/>
      <c r="QP5" s="167"/>
      <c r="QQ5" s="168" t="s">
        <v>517</v>
      </c>
      <c r="QR5" s="156"/>
      <c r="QS5" s="166" t="s">
        <v>533</v>
      </c>
      <c r="QT5" s="155"/>
      <c r="QU5" s="167"/>
      <c r="QV5" s="168" t="s">
        <v>517</v>
      </c>
      <c r="QW5" s="156"/>
      <c r="QX5" s="166" t="s">
        <v>533</v>
      </c>
      <c r="QY5" s="155"/>
      <c r="QZ5" s="167"/>
      <c r="RA5" s="168" t="s">
        <v>517</v>
      </c>
      <c r="RB5" s="156"/>
      <c r="RC5" s="166" t="s">
        <v>533</v>
      </c>
      <c r="RD5" s="155"/>
      <c r="RE5" s="167"/>
      <c r="RF5" s="168" t="s">
        <v>517</v>
      </c>
      <c r="RG5" s="156"/>
      <c r="RH5" s="166" t="s">
        <v>534</v>
      </c>
      <c r="RI5" s="155"/>
      <c r="RJ5" s="167"/>
      <c r="RK5" s="168" t="s">
        <v>517</v>
      </c>
      <c r="RL5" s="156"/>
      <c r="RM5" s="166" t="s">
        <v>534</v>
      </c>
      <c r="RN5" s="155"/>
      <c r="RO5" s="167"/>
      <c r="RP5" s="168" t="s">
        <v>517</v>
      </c>
      <c r="RQ5" s="156"/>
      <c r="RR5" s="166" t="s">
        <v>534</v>
      </c>
      <c r="RS5" s="155"/>
      <c r="RT5" s="167"/>
      <c r="RU5" s="168" t="s">
        <v>517</v>
      </c>
      <c r="RV5" s="156"/>
      <c r="RW5" s="166" t="s">
        <v>534</v>
      </c>
      <c r="RX5" s="155"/>
      <c r="RY5" s="167"/>
      <c r="RZ5" s="168" t="s">
        <v>517</v>
      </c>
      <c r="SA5" s="156"/>
      <c r="SB5" s="166" t="s">
        <v>534</v>
      </c>
      <c r="SC5" s="155"/>
      <c r="SD5" s="167"/>
      <c r="SE5" s="168" t="s">
        <v>517</v>
      </c>
      <c r="SF5" s="156"/>
      <c r="SG5" s="166" t="s">
        <v>534</v>
      </c>
      <c r="SH5" s="155"/>
      <c r="SI5" s="167"/>
      <c r="SJ5" s="168" t="s">
        <v>517</v>
      </c>
      <c r="SK5" s="156"/>
      <c r="SL5" s="166" t="s">
        <v>534</v>
      </c>
      <c r="SM5" s="155"/>
      <c r="SN5" s="167"/>
      <c r="SO5" s="168" t="s">
        <v>517</v>
      </c>
      <c r="SP5" s="156"/>
      <c r="SQ5" s="166" t="s">
        <v>534</v>
      </c>
      <c r="SR5" s="155"/>
      <c r="SS5" s="167"/>
      <c r="ST5" s="168" t="s">
        <v>517</v>
      </c>
      <c r="SU5" s="156"/>
      <c r="SV5" s="166" t="s">
        <v>534</v>
      </c>
      <c r="SW5" s="155"/>
      <c r="SX5" s="167"/>
      <c r="SY5" s="168" t="s">
        <v>517</v>
      </c>
      <c r="SZ5" s="156"/>
      <c r="TA5" s="166" t="s">
        <v>534</v>
      </c>
      <c r="TB5" s="155"/>
      <c r="TC5" s="167"/>
      <c r="TD5" s="168" t="s">
        <v>517</v>
      </c>
      <c r="TE5" s="156"/>
      <c r="TF5" s="166" t="s">
        <v>534</v>
      </c>
      <c r="TG5" s="155"/>
      <c r="TH5" s="167"/>
      <c r="TI5" s="168" t="s">
        <v>517</v>
      </c>
      <c r="TJ5" s="156"/>
      <c r="TK5" s="166" t="s">
        <v>534</v>
      </c>
      <c r="TL5" s="155"/>
      <c r="TM5" s="167"/>
      <c r="TN5" s="168" t="s">
        <v>517</v>
      </c>
      <c r="TO5" s="156"/>
      <c r="TP5" s="166" t="s">
        <v>534</v>
      </c>
      <c r="TQ5" s="155"/>
      <c r="TR5" s="167"/>
      <c r="TS5" s="168" t="s">
        <v>517</v>
      </c>
      <c r="TT5" s="156"/>
      <c r="TU5" s="166" t="s">
        <v>534</v>
      </c>
      <c r="TV5" s="155"/>
      <c r="TW5" s="167"/>
      <c r="TX5" s="168" t="s">
        <v>517</v>
      </c>
      <c r="TY5" s="156"/>
      <c r="TZ5" s="166" t="s">
        <v>534</v>
      </c>
      <c r="UA5" s="155"/>
      <c r="UB5" s="167"/>
      <c r="UC5" s="168" t="s">
        <v>517</v>
      </c>
      <c r="UD5" s="156"/>
      <c r="UE5" s="166" t="s">
        <v>534</v>
      </c>
      <c r="UF5" s="155"/>
      <c r="UG5" s="167"/>
      <c r="UH5" s="168" t="s">
        <v>517</v>
      </c>
      <c r="UI5" s="156"/>
      <c r="UJ5" s="166" t="s">
        <v>534</v>
      </c>
      <c r="UK5" s="155"/>
      <c r="UL5" s="167"/>
      <c r="UM5" s="168" t="s">
        <v>517</v>
      </c>
      <c r="UN5" s="156"/>
      <c r="UO5" s="166" t="s">
        <v>534</v>
      </c>
      <c r="UP5" s="155"/>
      <c r="UQ5" s="167"/>
      <c r="UR5" s="168" t="s">
        <v>517</v>
      </c>
      <c r="US5" s="156"/>
      <c r="UT5" s="166" t="s">
        <v>534</v>
      </c>
      <c r="UU5" s="155"/>
      <c r="UV5" s="167"/>
      <c r="UW5" s="168" t="s">
        <v>517</v>
      </c>
      <c r="UX5" s="156"/>
      <c r="UY5" s="166" t="s">
        <v>534</v>
      </c>
      <c r="UZ5" s="155"/>
      <c r="VA5" s="167"/>
      <c r="VB5" s="168" t="s">
        <v>517</v>
      </c>
      <c r="VC5" s="156"/>
      <c r="VD5" s="166" t="s">
        <v>534</v>
      </c>
      <c r="VE5" s="155"/>
      <c r="VF5" s="167"/>
      <c r="VG5" s="168" t="s">
        <v>517</v>
      </c>
      <c r="VH5" s="156"/>
      <c r="VI5" s="166" t="s">
        <v>534</v>
      </c>
      <c r="VJ5" s="155"/>
      <c r="VK5" s="167"/>
      <c r="VL5" s="168" t="s">
        <v>517</v>
      </c>
      <c r="VM5" s="156"/>
      <c r="VN5" s="166" t="s">
        <v>534</v>
      </c>
      <c r="VO5" s="155"/>
      <c r="VP5" s="167"/>
      <c r="VQ5" s="168" t="s">
        <v>517</v>
      </c>
      <c r="VR5" s="156"/>
      <c r="VS5" s="166" t="s">
        <v>535</v>
      </c>
      <c r="VT5" s="155"/>
      <c r="VU5" s="167"/>
      <c r="VV5" s="168" t="s">
        <v>517</v>
      </c>
      <c r="VW5" s="156"/>
      <c r="VX5" s="166" t="s">
        <v>535</v>
      </c>
      <c r="VY5" s="155"/>
      <c r="VZ5" s="167"/>
      <c r="WA5" s="168" t="s">
        <v>517</v>
      </c>
      <c r="WB5" s="156"/>
      <c r="WC5" s="166" t="s">
        <v>535</v>
      </c>
      <c r="WD5" s="155"/>
      <c r="WE5" s="167"/>
      <c r="WF5" s="168" t="s">
        <v>517</v>
      </c>
      <c r="WG5" s="156"/>
      <c r="WH5" s="166" t="s">
        <v>535</v>
      </c>
      <c r="WI5" s="155"/>
      <c r="WJ5" s="167"/>
      <c r="WK5" s="168" t="s">
        <v>517</v>
      </c>
      <c r="WL5" s="156"/>
      <c r="WM5" s="166" t="s">
        <v>535</v>
      </c>
      <c r="WN5" s="155"/>
      <c r="WO5" s="167"/>
      <c r="WP5" s="168" t="s">
        <v>517</v>
      </c>
      <c r="WQ5" s="156"/>
      <c r="WR5" s="166" t="s">
        <v>535</v>
      </c>
      <c r="WS5" s="155"/>
      <c r="WT5" s="167"/>
      <c r="WU5" s="168" t="s">
        <v>517</v>
      </c>
      <c r="WV5" s="156"/>
      <c r="WW5" s="166" t="s">
        <v>535</v>
      </c>
      <c r="WX5" s="155"/>
      <c r="WY5" s="167"/>
      <c r="WZ5" s="168" t="s">
        <v>517</v>
      </c>
      <c r="XA5" s="156"/>
      <c r="XB5" s="166" t="s">
        <v>535</v>
      </c>
      <c r="XC5" s="155"/>
      <c r="XD5" s="167"/>
      <c r="XE5" s="168" t="s">
        <v>517</v>
      </c>
      <c r="XF5" s="156"/>
      <c r="XG5" s="166" t="s">
        <v>535</v>
      </c>
      <c r="XH5" s="155"/>
      <c r="XI5" s="167"/>
      <c r="XJ5" s="168" t="s">
        <v>517</v>
      </c>
      <c r="XK5" s="156"/>
      <c r="XL5" s="166" t="s">
        <v>535</v>
      </c>
      <c r="XM5" s="155"/>
      <c r="XN5" s="167"/>
      <c r="XO5" s="168" t="s">
        <v>517</v>
      </c>
      <c r="XP5" s="156"/>
      <c r="XQ5" s="166" t="s">
        <v>535</v>
      </c>
      <c r="XR5" s="155"/>
      <c r="XS5" s="167"/>
      <c r="XT5" s="168" t="s">
        <v>517</v>
      </c>
      <c r="XU5" s="156"/>
      <c r="XV5" s="166" t="s">
        <v>535</v>
      </c>
      <c r="XW5" s="155"/>
      <c r="XX5" s="167"/>
      <c r="XY5" s="168" t="s">
        <v>517</v>
      </c>
      <c r="XZ5" s="156"/>
      <c r="YA5" s="166" t="s">
        <v>535</v>
      </c>
      <c r="YB5" s="155"/>
      <c r="YC5" s="167"/>
      <c r="YD5" s="168" t="s">
        <v>517</v>
      </c>
      <c r="YE5" s="156"/>
      <c r="YF5" s="166" t="s">
        <v>535</v>
      </c>
      <c r="YG5" s="155"/>
      <c r="YH5" s="167"/>
      <c r="YI5" s="168" t="s">
        <v>517</v>
      </c>
      <c r="YJ5" s="156"/>
      <c r="YK5" s="166" t="s">
        <v>535</v>
      </c>
      <c r="YL5" s="155"/>
      <c r="YM5" s="167"/>
      <c r="YN5" s="168" t="s">
        <v>517</v>
      </c>
      <c r="YO5" s="156"/>
      <c r="YP5" s="166" t="s">
        <v>535</v>
      </c>
      <c r="YQ5" s="155"/>
      <c r="YR5" s="167"/>
      <c r="YS5" s="168" t="s">
        <v>517</v>
      </c>
      <c r="YT5" s="156"/>
      <c r="YU5" s="166" t="s">
        <v>535</v>
      </c>
      <c r="YV5" s="155"/>
      <c r="YW5" s="167"/>
      <c r="YX5" s="168" t="s">
        <v>517</v>
      </c>
      <c r="YY5" s="156"/>
      <c r="YZ5" s="166" t="s">
        <v>535</v>
      </c>
      <c r="ZA5" s="155"/>
      <c r="ZB5" s="167"/>
      <c r="ZC5" s="168" t="s">
        <v>517</v>
      </c>
      <c r="ZD5" s="156"/>
      <c r="ZE5" s="166" t="s">
        <v>535</v>
      </c>
      <c r="ZF5" s="155"/>
      <c r="ZG5" s="167"/>
      <c r="ZH5" s="168" t="s">
        <v>517</v>
      </c>
      <c r="ZI5" s="156"/>
      <c r="ZJ5" s="166" t="s">
        <v>535</v>
      </c>
      <c r="ZK5" s="155"/>
      <c r="ZL5" s="167"/>
      <c r="ZM5" s="168" t="s">
        <v>517</v>
      </c>
      <c r="ZN5" s="156"/>
      <c r="ZO5" s="166" t="s">
        <v>535</v>
      </c>
      <c r="ZP5" s="155"/>
      <c r="ZQ5" s="167"/>
      <c r="ZR5" s="168" t="s">
        <v>517</v>
      </c>
      <c r="ZS5" s="156"/>
      <c r="ZT5" s="166" t="s">
        <v>535</v>
      </c>
      <c r="ZU5" s="155"/>
      <c r="ZV5" s="167"/>
      <c r="ZW5" s="168" t="s">
        <v>517</v>
      </c>
      <c r="ZX5" s="156"/>
      <c r="ZY5" s="166" t="s">
        <v>535</v>
      </c>
      <c r="ZZ5" s="155"/>
      <c r="AAA5" s="167"/>
      <c r="AAB5" s="168" t="s">
        <v>517</v>
      </c>
      <c r="AAC5" s="156"/>
      <c r="AAD5" s="166" t="s">
        <v>535</v>
      </c>
      <c r="AAE5" s="155"/>
      <c r="AAF5" s="167"/>
      <c r="AAG5" s="168" t="s">
        <v>517</v>
      </c>
      <c r="AAH5" s="156"/>
      <c r="AAI5" s="166" t="s">
        <v>535</v>
      </c>
      <c r="AAJ5" s="155"/>
      <c r="AAK5" s="167"/>
      <c r="AAL5" s="168" t="s">
        <v>517</v>
      </c>
      <c r="AAM5" s="156"/>
      <c r="AAN5" s="166" t="s">
        <v>521</v>
      </c>
      <c r="AAO5" s="155"/>
      <c r="AAP5" s="167"/>
      <c r="AAQ5" s="168" t="s">
        <v>517</v>
      </c>
      <c r="AAR5" s="156"/>
      <c r="AAS5" s="166" t="s">
        <v>521</v>
      </c>
      <c r="AAT5" s="155"/>
      <c r="AAU5" s="167"/>
      <c r="AAV5" s="168" t="s">
        <v>517</v>
      </c>
      <c r="AAW5" s="156"/>
      <c r="AAX5" s="166" t="s">
        <v>521</v>
      </c>
      <c r="AAY5" s="155"/>
      <c r="AAZ5" s="167"/>
      <c r="ABA5" s="168" t="s">
        <v>517</v>
      </c>
      <c r="ABB5" s="156"/>
      <c r="ABC5" s="166" t="s">
        <v>521</v>
      </c>
      <c r="ABD5" s="155"/>
      <c r="ABE5" s="167"/>
    </row>
    <row r="6" spans="1:733" ht="15.75" customHeight="1" thickBot="1" x14ac:dyDescent="0.3">
      <c r="C6" s="120" t="s">
        <v>536</v>
      </c>
      <c r="D6" s="66" t="s">
        <v>537</v>
      </c>
      <c r="E6" s="97" t="s">
        <v>538</v>
      </c>
      <c r="F6" s="97" t="s">
        <v>539</v>
      </c>
      <c r="G6" s="97" t="s">
        <v>540</v>
      </c>
      <c r="H6" s="67" t="s">
        <v>541</v>
      </c>
      <c r="I6" s="97" t="s">
        <v>537</v>
      </c>
      <c r="J6" s="97" t="s">
        <v>538</v>
      </c>
      <c r="K6" s="97" t="s">
        <v>539</v>
      </c>
      <c r="L6" s="97" t="s">
        <v>540</v>
      </c>
      <c r="M6" s="67" t="s">
        <v>541</v>
      </c>
      <c r="N6" s="97" t="s">
        <v>537</v>
      </c>
      <c r="O6" s="97" t="s">
        <v>538</v>
      </c>
      <c r="P6" s="97" t="s">
        <v>539</v>
      </c>
      <c r="Q6" s="97" t="s">
        <v>540</v>
      </c>
      <c r="R6" s="98" t="s">
        <v>541</v>
      </c>
      <c r="S6" s="97" t="s">
        <v>537</v>
      </c>
      <c r="T6" s="97" t="s">
        <v>538</v>
      </c>
      <c r="U6" s="97" t="s">
        <v>539</v>
      </c>
      <c r="V6" s="97" t="s">
        <v>540</v>
      </c>
      <c r="W6" s="98" t="s">
        <v>541</v>
      </c>
      <c r="X6" s="97" t="s">
        <v>537</v>
      </c>
      <c r="Y6" s="97" t="s">
        <v>538</v>
      </c>
      <c r="Z6" s="97" t="s">
        <v>539</v>
      </c>
      <c r="AA6" s="97" t="s">
        <v>540</v>
      </c>
      <c r="AB6" s="98" t="s">
        <v>541</v>
      </c>
      <c r="AC6" s="97" t="s">
        <v>537</v>
      </c>
      <c r="AD6" s="97" t="s">
        <v>538</v>
      </c>
      <c r="AE6" s="97" t="s">
        <v>539</v>
      </c>
      <c r="AF6" s="97" t="s">
        <v>540</v>
      </c>
      <c r="AG6" s="67" t="s">
        <v>541</v>
      </c>
      <c r="AH6" s="97" t="s">
        <v>537</v>
      </c>
      <c r="AI6" s="97" t="s">
        <v>538</v>
      </c>
      <c r="AJ6" s="97" t="s">
        <v>539</v>
      </c>
      <c r="AK6" s="97" t="s">
        <v>540</v>
      </c>
      <c r="AL6" s="98" t="s">
        <v>541</v>
      </c>
      <c r="AM6" s="97" t="s">
        <v>537</v>
      </c>
      <c r="AN6" s="97" t="s">
        <v>538</v>
      </c>
      <c r="AO6" s="97" t="s">
        <v>539</v>
      </c>
      <c r="AP6" s="97" t="s">
        <v>540</v>
      </c>
      <c r="AQ6" s="98" t="s">
        <v>541</v>
      </c>
      <c r="AR6" s="97" t="s">
        <v>537</v>
      </c>
      <c r="AS6" s="97" t="s">
        <v>538</v>
      </c>
      <c r="AT6" s="97" t="s">
        <v>539</v>
      </c>
      <c r="AU6" s="97" t="s">
        <v>540</v>
      </c>
      <c r="AV6" s="98" t="s">
        <v>541</v>
      </c>
      <c r="AW6" s="97" t="s">
        <v>537</v>
      </c>
      <c r="AX6" s="97" t="s">
        <v>538</v>
      </c>
      <c r="AY6" s="97" t="s">
        <v>539</v>
      </c>
      <c r="AZ6" s="97" t="s">
        <v>540</v>
      </c>
      <c r="BA6" s="98" t="s">
        <v>541</v>
      </c>
      <c r="BB6" s="97" t="s">
        <v>537</v>
      </c>
      <c r="BC6" s="97" t="s">
        <v>538</v>
      </c>
      <c r="BD6" s="97" t="s">
        <v>539</v>
      </c>
      <c r="BE6" s="97" t="s">
        <v>540</v>
      </c>
      <c r="BF6" s="98" t="s">
        <v>541</v>
      </c>
      <c r="BG6" s="97" t="s">
        <v>537</v>
      </c>
      <c r="BH6" s="97" t="s">
        <v>538</v>
      </c>
      <c r="BI6" s="97" t="s">
        <v>539</v>
      </c>
      <c r="BJ6" s="97" t="s">
        <v>540</v>
      </c>
      <c r="BK6" s="98" t="s">
        <v>541</v>
      </c>
      <c r="BL6" s="97" t="s">
        <v>537</v>
      </c>
      <c r="BM6" s="97" t="s">
        <v>538</v>
      </c>
      <c r="BN6" s="97" t="s">
        <v>539</v>
      </c>
      <c r="BO6" s="97" t="s">
        <v>540</v>
      </c>
      <c r="BP6" s="98" t="s">
        <v>541</v>
      </c>
      <c r="BQ6" s="97" t="s">
        <v>537</v>
      </c>
      <c r="BR6" s="97" t="s">
        <v>538</v>
      </c>
      <c r="BS6" s="97" t="s">
        <v>539</v>
      </c>
      <c r="BT6" s="97" t="s">
        <v>540</v>
      </c>
      <c r="BU6" s="98" t="s">
        <v>541</v>
      </c>
      <c r="BV6" s="97" t="s">
        <v>537</v>
      </c>
      <c r="BW6" s="97" t="s">
        <v>538</v>
      </c>
      <c r="BX6" s="97" t="s">
        <v>539</v>
      </c>
      <c r="BY6" s="97" t="s">
        <v>540</v>
      </c>
      <c r="BZ6" s="98" t="s">
        <v>541</v>
      </c>
      <c r="CA6" s="97" t="s">
        <v>537</v>
      </c>
      <c r="CB6" s="97" t="s">
        <v>538</v>
      </c>
      <c r="CC6" s="97" t="s">
        <v>539</v>
      </c>
      <c r="CD6" s="97" t="s">
        <v>540</v>
      </c>
      <c r="CE6" s="98" t="s">
        <v>541</v>
      </c>
      <c r="CF6" s="97" t="s">
        <v>537</v>
      </c>
      <c r="CG6" s="97" t="s">
        <v>538</v>
      </c>
      <c r="CH6" s="97" t="s">
        <v>539</v>
      </c>
      <c r="CI6" s="97" t="s">
        <v>540</v>
      </c>
      <c r="CJ6" s="98" t="s">
        <v>541</v>
      </c>
      <c r="CK6" s="97" t="s">
        <v>537</v>
      </c>
      <c r="CL6" s="97" t="s">
        <v>538</v>
      </c>
      <c r="CM6" s="97" t="s">
        <v>539</v>
      </c>
      <c r="CN6" s="97" t="s">
        <v>540</v>
      </c>
      <c r="CO6" s="98" t="s">
        <v>541</v>
      </c>
      <c r="CP6" s="97" t="s">
        <v>537</v>
      </c>
      <c r="CQ6" s="97" t="s">
        <v>538</v>
      </c>
      <c r="CR6" s="97" t="s">
        <v>539</v>
      </c>
      <c r="CS6" s="97" t="s">
        <v>540</v>
      </c>
      <c r="CT6" s="98" t="s">
        <v>541</v>
      </c>
      <c r="CU6" s="97" t="s">
        <v>537</v>
      </c>
      <c r="CV6" s="97" t="s">
        <v>538</v>
      </c>
      <c r="CW6" s="97" t="s">
        <v>539</v>
      </c>
      <c r="CX6" s="97" t="s">
        <v>540</v>
      </c>
      <c r="CY6" s="98" t="s">
        <v>541</v>
      </c>
      <c r="CZ6" s="97" t="s">
        <v>537</v>
      </c>
      <c r="DA6" s="97" t="s">
        <v>538</v>
      </c>
      <c r="DB6" s="97" t="s">
        <v>539</v>
      </c>
      <c r="DC6" s="97" t="s">
        <v>540</v>
      </c>
      <c r="DD6" s="98" t="s">
        <v>541</v>
      </c>
      <c r="DE6" s="97" t="s">
        <v>537</v>
      </c>
      <c r="DF6" s="97" t="s">
        <v>538</v>
      </c>
      <c r="DG6" s="97" t="s">
        <v>539</v>
      </c>
      <c r="DH6" s="97" t="s">
        <v>540</v>
      </c>
      <c r="DI6" s="98" t="s">
        <v>541</v>
      </c>
      <c r="DJ6" s="97" t="s">
        <v>537</v>
      </c>
      <c r="DK6" s="97" t="s">
        <v>538</v>
      </c>
      <c r="DL6" s="97" t="s">
        <v>539</v>
      </c>
      <c r="DM6" s="97" t="s">
        <v>540</v>
      </c>
      <c r="DN6" s="98" t="s">
        <v>541</v>
      </c>
      <c r="DO6" s="97" t="s">
        <v>537</v>
      </c>
      <c r="DP6" s="97" t="s">
        <v>538</v>
      </c>
      <c r="DQ6" s="97" t="s">
        <v>539</v>
      </c>
      <c r="DR6" s="97" t="s">
        <v>540</v>
      </c>
      <c r="DS6" s="98" t="s">
        <v>541</v>
      </c>
      <c r="DT6" s="97" t="s">
        <v>537</v>
      </c>
      <c r="DU6" s="97" t="s">
        <v>538</v>
      </c>
      <c r="DV6" s="97" t="s">
        <v>539</v>
      </c>
      <c r="DW6" s="97" t="s">
        <v>540</v>
      </c>
      <c r="DX6" s="98" t="s">
        <v>541</v>
      </c>
      <c r="DY6" s="97" t="s">
        <v>537</v>
      </c>
      <c r="DZ6" s="97" t="s">
        <v>538</v>
      </c>
      <c r="EA6" s="97" t="s">
        <v>539</v>
      </c>
      <c r="EB6" s="97" t="s">
        <v>540</v>
      </c>
      <c r="EC6" s="98" t="s">
        <v>541</v>
      </c>
      <c r="ED6" s="97" t="s">
        <v>537</v>
      </c>
      <c r="EE6" s="97" t="s">
        <v>538</v>
      </c>
      <c r="EF6" s="97" t="s">
        <v>539</v>
      </c>
      <c r="EG6" s="97" t="s">
        <v>540</v>
      </c>
      <c r="EH6" s="98" t="s">
        <v>541</v>
      </c>
      <c r="EI6" s="97" t="s">
        <v>537</v>
      </c>
      <c r="EJ6" s="97" t="s">
        <v>538</v>
      </c>
      <c r="EK6" s="97" t="s">
        <v>539</v>
      </c>
      <c r="EL6" s="97" t="s">
        <v>540</v>
      </c>
      <c r="EM6" s="98" t="s">
        <v>541</v>
      </c>
      <c r="EN6" s="97" t="s">
        <v>537</v>
      </c>
      <c r="EO6" s="97" t="s">
        <v>538</v>
      </c>
      <c r="EP6" s="97" t="s">
        <v>539</v>
      </c>
      <c r="EQ6" s="97" t="s">
        <v>540</v>
      </c>
      <c r="ER6" s="98" t="s">
        <v>541</v>
      </c>
      <c r="ES6" s="97" t="s">
        <v>537</v>
      </c>
      <c r="ET6" s="97" t="s">
        <v>538</v>
      </c>
      <c r="EU6" s="97" t="s">
        <v>539</v>
      </c>
      <c r="EV6" s="97" t="s">
        <v>540</v>
      </c>
      <c r="EW6" s="98" t="s">
        <v>541</v>
      </c>
      <c r="EX6" s="97" t="s">
        <v>537</v>
      </c>
      <c r="EY6" s="97" t="s">
        <v>538</v>
      </c>
      <c r="EZ6" s="97" t="s">
        <v>539</v>
      </c>
      <c r="FA6" s="97" t="s">
        <v>540</v>
      </c>
      <c r="FB6" s="98" t="s">
        <v>541</v>
      </c>
      <c r="FC6" s="97" t="s">
        <v>537</v>
      </c>
      <c r="FD6" s="97" t="s">
        <v>538</v>
      </c>
      <c r="FE6" s="97" t="s">
        <v>539</v>
      </c>
      <c r="FF6" s="97" t="s">
        <v>540</v>
      </c>
      <c r="FG6" s="98" t="s">
        <v>541</v>
      </c>
      <c r="FH6" s="97" t="s">
        <v>537</v>
      </c>
      <c r="FI6" s="97" t="s">
        <v>538</v>
      </c>
      <c r="FJ6" s="97" t="s">
        <v>539</v>
      </c>
      <c r="FK6" s="97" t="s">
        <v>540</v>
      </c>
      <c r="FL6" s="98" t="s">
        <v>541</v>
      </c>
      <c r="FM6" s="97" t="s">
        <v>537</v>
      </c>
      <c r="FN6" s="97" t="s">
        <v>538</v>
      </c>
      <c r="FO6" s="97" t="s">
        <v>539</v>
      </c>
      <c r="FP6" s="97" t="s">
        <v>540</v>
      </c>
      <c r="FQ6" s="98" t="s">
        <v>541</v>
      </c>
      <c r="FR6" s="97" t="s">
        <v>537</v>
      </c>
      <c r="FS6" s="97" t="s">
        <v>538</v>
      </c>
      <c r="FT6" s="97" t="s">
        <v>539</v>
      </c>
      <c r="FU6" s="97" t="s">
        <v>540</v>
      </c>
      <c r="FV6" s="98" t="s">
        <v>541</v>
      </c>
      <c r="FW6" s="97" t="s">
        <v>537</v>
      </c>
      <c r="FX6" s="97" t="s">
        <v>538</v>
      </c>
      <c r="FY6" s="97" t="s">
        <v>539</v>
      </c>
      <c r="FZ6" s="97" t="s">
        <v>540</v>
      </c>
      <c r="GA6" s="98" t="s">
        <v>541</v>
      </c>
      <c r="GB6" s="97" t="s">
        <v>537</v>
      </c>
      <c r="GC6" s="97" t="s">
        <v>538</v>
      </c>
      <c r="GD6" s="97" t="s">
        <v>539</v>
      </c>
      <c r="GE6" s="97" t="s">
        <v>540</v>
      </c>
      <c r="GF6" s="98" t="s">
        <v>541</v>
      </c>
      <c r="GG6" s="97" t="s">
        <v>537</v>
      </c>
      <c r="GH6" s="97" t="s">
        <v>538</v>
      </c>
      <c r="GI6" s="97" t="s">
        <v>539</v>
      </c>
      <c r="GJ6" s="97" t="s">
        <v>540</v>
      </c>
      <c r="GK6" s="98" t="s">
        <v>541</v>
      </c>
      <c r="GL6" s="97" t="s">
        <v>537</v>
      </c>
      <c r="GM6" s="97" t="s">
        <v>538</v>
      </c>
      <c r="GN6" s="97" t="s">
        <v>539</v>
      </c>
      <c r="GO6" s="97" t="s">
        <v>540</v>
      </c>
      <c r="GP6" s="98" t="s">
        <v>541</v>
      </c>
      <c r="GQ6" s="97" t="s">
        <v>537</v>
      </c>
      <c r="GR6" s="97" t="s">
        <v>538</v>
      </c>
      <c r="GS6" s="97" t="s">
        <v>539</v>
      </c>
      <c r="GT6" s="97" t="s">
        <v>540</v>
      </c>
      <c r="GU6" s="98" t="s">
        <v>541</v>
      </c>
      <c r="GV6" s="97" t="s">
        <v>537</v>
      </c>
      <c r="GW6" s="97" t="s">
        <v>538</v>
      </c>
      <c r="GX6" s="97" t="s">
        <v>539</v>
      </c>
      <c r="GY6" s="97" t="s">
        <v>540</v>
      </c>
      <c r="GZ6" s="98" t="s">
        <v>541</v>
      </c>
      <c r="HA6" s="97" t="s">
        <v>537</v>
      </c>
      <c r="HB6" s="97" t="s">
        <v>538</v>
      </c>
      <c r="HC6" s="97" t="s">
        <v>539</v>
      </c>
      <c r="HD6" s="97" t="s">
        <v>540</v>
      </c>
      <c r="HE6" s="98" t="s">
        <v>541</v>
      </c>
      <c r="HF6" s="97" t="s">
        <v>537</v>
      </c>
      <c r="HG6" s="97" t="s">
        <v>538</v>
      </c>
      <c r="HH6" s="97" t="s">
        <v>539</v>
      </c>
      <c r="HI6" s="97" t="s">
        <v>540</v>
      </c>
      <c r="HJ6" s="98" t="s">
        <v>541</v>
      </c>
      <c r="HK6" s="97" t="s">
        <v>537</v>
      </c>
      <c r="HL6" s="97" t="s">
        <v>538</v>
      </c>
      <c r="HM6" s="97" t="s">
        <v>539</v>
      </c>
      <c r="HN6" s="97" t="s">
        <v>540</v>
      </c>
      <c r="HO6" s="98" t="s">
        <v>541</v>
      </c>
      <c r="HP6" s="97" t="s">
        <v>537</v>
      </c>
      <c r="HQ6" s="97" t="s">
        <v>538</v>
      </c>
      <c r="HR6" s="97" t="s">
        <v>539</v>
      </c>
      <c r="HS6" s="97" t="s">
        <v>540</v>
      </c>
      <c r="HT6" s="98" t="s">
        <v>541</v>
      </c>
      <c r="HU6" s="97" t="s">
        <v>537</v>
      </c>
      <c r="HV6" s="97" t="s">
        <v>538</v>
      </c>
      <c r="HW6" s="97" t="s">
        <v>539</v>
      </c>
      <c r="HX6" s="97" t="s">
        <v>540</v>
      </c>
      <c r="HY6" s="98" t="s">
        <v>541</v>
      </c>
      <c r="HZ6" s="97" t="s">
        <v>537</v>
      </c>
      <c r="IA6" s="97" t="s">
        <v>538</v>
      </c>
      <c r="IB6" s="97" t="s">
        <v>539</v>
      </c>
      <c r="IC6" s="97" t="s">
        <v>540</v>
      </c>
      <c r="ID6" s="98" t="s">
        <v>541</v>
      </c>
      <c r="IE6" s="97" t="s">
        <v>537</v>
      </c>
      <c r="IF6" s="97" t="s">
        <v>538</v>
      </c>
      <c r="IG6" s="97" t="s">
        <v>539</v>
      </c>
      <c r="IH6" s="97" t="s">
        <v>540</v>
      </c>
      <c r="II6" s="98" t="s">
        <v>541</v>
      </c>
      <c r="IJ6" s="97" t="s">
        <v>537</v>
      </c>
      <c r="IK6" s="97" t="s">
        <v>538</v>
      </c>
      <c r="IL6" s="97" t="s">
        <v>539</v>
      </c>
      <c r="IM6" s="97" t="s">
        <v>540</v>
      </c>
      <c r="IN6" s="98" t="s">
        <v>541</v>
      </c>
      <c r="IO6" s="97" t="s">
        <v>537</v>
      </c>
      <c r="IP6" s="97" t="s">
        <v>538</v>
      </c>
      <c r="IQ6" s="97" t="s">
        <v>539</v>
      </c>
      <c r="IR6" s="97" t="s">
        <v>540</v>
      </c>
      <c r="IS6" s="98" t="s">
        <v>541</v>
      </c>
      <c r="IT6" s="97" t="s">
        <v>537</v>
      </c>
      <c r="IU6" s="97" t="s">
        <v>538</v>
      </c>
      <c r="IV6" s="97" t="s">
        <v>539</v>
      </c>
      <c r="IW6" s="97" t="s">
        <v>540</v>
      </c>
      <c r="IX6" s="98" t="s">
        <v>541</v>
      </c>
      <c r="IY6" s="97" t="s">
        <v>537</v>
      </c>
      <c r="IZ6" s="97" t="s">
        <v>538</v>
      </c>
      <c r="JA6" s="97" t="s">
        <v>539</v>
      </c>
      <c r="JB6" s="97" t="s">
        <v>540</v>
      </c>
      <c r="JC6" s="98" t="s">
        <v>541</v>
      </c>
      <c r="JD6" s="97" t="s">
        <v>537</v>
      </c>
      <c r="JE6" s="97" t="s">
        <v>538</v>
      </c>
      <c r="JF6" s="97" t="s">
        <v>539</v>
      </c>
      <c r="JG6" s="97" t="s">
        <v>540</v>
      </c>
      <c r="JH6" s="98" t="s">
        <v>541</v>
      </c>
      <c r="JI6" s="97" t="s">
        <v>537</v>
      </c>
      <c r="JJ6" s="97" t="s">
        <v>538</v>
      </c>
      <c r="JK6" s="97" t="s">
        <v>539</v>
      </c>
      <c r="JL6" s="97" t="s">
        <v>540</v>
      </c>
      <c r="JM6" s="98" t="s">
        <v>541</v>
      </c>
      <c r="JN6" s="97" t="s">
        <v>537</v>
      </c>
      <c r="JO6" s="97" t="s">
        <v>538</v>
      </c>
      <c r="JP6" s="97" t="s">
        <v>539</v>
      </c>
      <c r="JQ6" s="97" t="s">
        <v>540</v>
      </c>
      <c r="JR6" s="98" t="s">
        <v>541</v>
      </c>
      <c r="JS6" s="97" t="s">
        <v>537</v>
      </c>
      <c r="JT6" s="97" t="s">
        <v>538</v>
      </c>
      <c r="JU6" s="97" t="s">
        <v>539</v>
      </c>
      <c r="JV6" s="97" t="s">
        <v>540</v>
      </c>
      <c r="JW6" s="98" t="s">
        <v>541</v>
      </c>
      <c r="JX6" s="97" t="s">
        <v>537</v>
      </c>
      <c r="JY6" s="97" t="s">
        <v>538</v>
      </c>
      <c r="JZ6" s="97" t="s">
        <v>539</v>
      </c>
      <c r="KA6" s="97" t="s">
        <v>540</v>
      </c>
      <c r="KB6" s="98" t="s">
        <v>541</v>
      </c>
      <c r="KC6" s="97" t="s">
        <v>537</v>
      </c>
      <c r="KD6" s="97" t="s">
        <v>538</v>
      </c>
      <c r="KE6" s="97" t="s">
        <v>539</v>
      </c>
      <c r="KF6" s="97" t="s">
        <v>540</v>
      </c>
      <c r="KG6" s="98" t="s">
        <v>541</v>
      </c>
      <c r="KH6" s="97" t="s">
        <v>537</v>
      </c>
      <c r="KI6" s="97" t="s">
        <v>538</v>
      </c>
      <c r="KJ6" s="97" t="s">
        <v>539</v>
      </c>
      <c r="KK6" s="97" t="s">
        <v>540</v>
      </c>
      <c r="KL6" s="98" t="s">
        <v>541</v>
      </c>
      <c r="KM6" s="97" t="s">
        <v>537</v>
      </c>
      <c r="KN6" s="97" t="s">
        <v>538</v>
      </c>
      <c r="KO6" s="97" t="s">
        <v>539</v>
      </c>
      <c r="KP6" s="97" t="s">
        <v>540</v>
      </c>
      <c r="KQ6" s="98" t="s">
        <v>541</v>
      </c>
      <c r="KR6" s="97" t="s">
        <v>537</v>
      </c>
      <c r="KS6" s="97" t="s">
        <v>538</v>
      </c>
      <c r="KT6" s="97" t="s">
        <v>539</v>
      </c>
      <c r="KU6" s="97" t="s">
        <v>540</v>
      </c>
      <c r="KV6" s="98" t="s">
        <v>541</v>
      </c>
      <c r="KW6" s="97" t="s">
        <v>537</v>
      </c>
      <c r="KX6" s="97" t="s">
        <v>538</v>
      </c>
      <c r="KY6" s="97" t="s">
        <v>539</v>
      </c>
      <c r="KZ6" s="97" t="s">
        <v>540</v>
      </c>
      <c r="LA6" s="98" t="s">
        <v>541</v>
      </c>
      <c r="LB6" s="97" t="s">
        <v>537</v>
      </c>
      <c r="LC6" s="97" t="s">
        <v>538</v>
      </c>
      <c r="LD6" s="97" t="s">
        <v>539</v>
      </c>
      <c r="LE6" s="97" t="s">
        <v>540</v>
      </c>
      <c r="LF6" s="98" t="s">
        <v>541</v>
      </c>
      <c r="LG6" s="97" t="s">
        <v>537</v>
      </c>
      <c r="LH6" s="97" t="s">
        <v>538</v>
      </c>
      <c r="LI6" s="97" t="s">
        <v>539</v>
      </c>
      <c r="LJ6" s="97" t="s">
        <v>540</v>
      </c>
      <c r="LK6" s="98" t="s">
        <v>541</v>
      </c>
      <c r="LL6" s="97" t="s">
        <v>537</v>
      </c>
      <c r="LM6" s="97" t="s">
        <v>538</v>
      </c>
      <c r="LN6" s="97" t="s">
        <v>539</v>
      </c>
      <c r="LO6" s="97" t="s">
        <v>540</v>
      </c>
      <c r="LP6" s="98" t="s">
        <v>541</v>
      </c>
      <c r="LQ6" s="97" t="s">
        <v>537</v>
      </c>
      <c r="LR6" s="97" t="s">
        <v>538</v>
      </c>
      <c r="LS6" s="97" t="s">
        <v>539</v>
      </c>
      <c r="LT6" s="97" t="s">
        <v>540</v>
      </c>
      <c r="LU6" s="98" t="s">
        <v>541</v>
      </c>
      <c r="LV6" s="97" t="s">
        <v>537</v>
      </c>
      <c r="LW6" s="97" t="s">
        <v>538</v>
      </c>
      <c r="LX6" s="97" t="s">
        <v>539</v>
      </c>
      <c r="LY6" s="97" t="s">
        <v>540</v>
      </c>
      <c r="LZ6" s="98" t="s">
        <v>541</v>
      </c>
      <c r="MA6" s="97" t="s">
        <v>537</v>
      </c>
      <c r="MB6" s="97" t="s">
        <v>538</v>
      </c>
      <c r="MC6" s="97" t="s">
        <v>539</v>
      </c>
      <c r="MD6" s="97" t="s">
        <v>540</v>
      </c>
      <c r="ME6" s="98" t="s">
        <v>541</v>
      </c>
      <c r="MF6" s="97" t="s">
        <v>537</v>
      </c>
      <c r="MG6" s="97" t="s">
        <v>538</v>
      </c>
      <c r="MH6" s="97" t="s">
        <v>539</v>
      </c>
      <c r="MI6" s="97" t="s">
        <v>540</v>
      </c>
      <c r="MJ6" s="98" t="s">
        <v>541</v>
      </c>
      <c r="MK6" s="97" t="s">
        <v>537</v>
      </c>
      <c r="ML6" s="97" t="s">
        <v>538</v>
      </c>
      <c r="MM6" s="97" t="s">
        <v>539</v>
      </c>
      <c r="MN6" s="97" t="s">
        <v>540</v>
      </c>
      <c r="MO6" s="98" t="s">
        <v>541</v>
      </c>
      <c r="MP6" s="97" t="s">
        <v>537</v>
      </c>
      <c r="MQ6" s="97" t="s">
        <v>538</v>
      </c>
      <c r="MR6" s="97" t="s">
        <v>539</v>
      </c>
      <c r="MS6" s="97" t="s">
        <v>540</v>
      </c>
      <c r="MT6" s="98" t="s">
        <v>541</v>
      </c>
      <c r="MU6" s="97" t="s">
        <v>537</v>
      </c>
      <c r="MV6" s="97" t="s">
        <v>538</v>
      </c>
      <c r="MW6" s="97" t="s">
        <v>539</v>
      </c>
      <c r="MX6" s="97" t="s">
        <v>540</v>
      </c>
      <c r="MY6" s="98" t="s">
        <v>541</v>
      </c>
      <c r="MZ6" s="97" t="s">
        <v>537</v>
      </c>
      <c r="NA6" s="97" t="s">
        <v>538</v>
      </c>
      <c r="NB6" s="97" t="s">
        <v>539</v>
      </c>
      <c r="NC6" s="97" t="s">
        <v>540</v>
      </c>
      <c r="ND6" s="98" t="s">
        <v>541</v>
      </c>
      <c r="NE6" s="97" t="s">
        <v>537</v>
      </c>
      <c r="NF6" s="97" t="s">
        <v>538</v>
      </c>
      <c r="NG6" s="97" t="s">
        <v>539</v>
      </c>
      <c r="NH6" s="97" t="s">
        <v>540</v>
      </c>
      <c r="NI6" s="98" t="s">
        <v>541</v>
      </c>
      <c r="NJ6" s="97" t="s">
        <v>537</v>
      </c>
      <c r="NK6" s="97" t="s">
        <v>538</v>
      </c>
      <c r="NL6" s="97" t="s">
        <v>539</v>
      </c>
      <c r="NM6" s="97" t="s">
        <v>540</v>
      </c>
      <c r="NN6" s="98" t="s">
        <v>541</v>
      </c>
      <c r="NO6" s="97" t="s">
        <v>537</v>
      </c>
      <c r="NP6" s="97" t="s">
        <v>538</v>
      </c>
      <c r="NQ6" s="97" t="s">
        <v>539</v>
      </c>
      <c r="NR6" s="97" t="s">
        <v>540</v>
      </c>
      <c r="NS6" s="98" t="s">
        <v>541</v>
      </c>
      <c r="NT6" s="97" t="s">
        <v>537</v>
      </c>
      <c r="NU6" s="97" t="s">
        <v>538</v>
      </c>
      <c r="NV6" s="97" t="s">
        <v>539</v>
      </c>
      <c r="NW6" s="97" t="s">
        <v>540</v>
      </c>
      <c r="NX6" s="98" t="s">
        <v>541</v>
      </c>
      <c r="NY6" s="97" t="s">
        <v>537</v>
      </c>
      <c r="NZ6" s="97" t="s">
        <v>538</v>
      </c>
      <c r="OA6" s="97" t="s">
        <v>539</v>
      </c>
      <c r="OB6" s="97" t="s">
        <v>540</v>
      </c>
      <c r="OC6" s="98" t="s">
        <v>541</v>
      </c>
      <c r="OD6" s="97" t="s">
        <v>537</v>
      </c>
      <c r="OE6" s="97" t="s">
        <v>538</v>
      </c>
      <c r="OF6" s="97" t="s">
        <v>539</v>
      </c>
      <c r="OG6" s="97" t="s">
        <v>540</v>
      </c>
      <c r="OH6" s="98" t="s">
        <v>541</v>
      </c>
      <c r="OI6" s="97" t="s">
        <v>537</v>
      </c>
      <c r="OJ6" s="97" t="s">
        <v>538</v>
      </c>
      <c r="OK6" s="97" t="s">
        <v>539</v>
      </c>
      <c r="OL6" s="97" t="s">
        <v>540</v>
      </c>
      <c r="OM6" s="98" t="s">
        <v>541</v>
      </c>
      <c r="ON6" s="97" t="s">
        <v>537</v>
      </c>
      <c r="OO6" s="97" t="s">
        <v>538</v>
      </c>
      <c r="OP6" s="97" t="s">
        <v>539</v>
      </c>
      <c r="OQ6" s="97" t="s">
        <v>540</v>
      </c>
      <c r="OR6" s="98" t="s">
        <v>541</v>
      </c>
      <c r="OS6" s="97" t="s">
        <v>537</v>
      </c>
      <c r="OT6" s="97" t="s">
        <v>538</v>
      </c>
      <c r="OU6" s="97" t="s">
        <v>539</v>
      </c>
      <c r="OV6" s="97" t="s">
        <v>540</v>
      </c>
      <c r="OW6" s="98" t="s">
        <v>541</v>
      </c>
      <c r="OX6" s="97" t="s">
        <v>537</v>
      </c>
      <c r="OY6" s="97" t="s">
        <v>538</v>
      </c>
      <c r="OZ6" s="97" t="s">
        <v>539</v>
      </c>
      <c r="PA6" s="97" t="s">
        <v>540</v>
      </c>
      <c r="PB6" s="98" t="s">
        <v>541</v>
      </c>
      <c r="PC6" s="97" t="s">
        <v>537</v>
      </c>
      <c r="PD6" s="97" t="s">
        <v>538</v>
      </c>
      <c r="PE6" s="97" t="s">
        <v>539</v>
      </c>
      <c r="PF6" s="97" t="s">
        <v>540</v>
      </c>
      <c r="PG6" s="98" t="s">
        <v>541</v>
      </c>
      <c r="PH6" s="97" t="s">
        <v>537</v>
      </c>
      <c r="PI6" s="97" t="s">
        <v>538</v>
      </c>
      <c r="PJ6" s="97" t="s">
        <v>539</v>
      </c>
      <c r="PK6" s="97" t="s">
        <v>540</v>
      </c>
      <c r="PL6" s="98" t="s">
        <v>541</v>
      </c>
      <c r="PM6" s="97" t="s">
        <v>537</v>
      </c>
      <c r="PN6" s="97" t="s">
        <v>538</v>
      </c>
      <c r="PO6" s="97" t="s">
        <v>539</v>
      </c>
      <c r="PP6" s="97" t="s">
        <v>540</v>
      </c>
      <c r="PQ6" s="98" t="s">
        <v>541</v>
      </c>
      <c r="PR6" s="97" t="s">
        <v>537</v>
      </c>
      <c r="PS6" s="97" t="s">
        <v>538</v>
      </c>
      <c r="PT6" s="97" t="s">
        <v>539</v>
      </c>
      <c r="PU6" s="97" t="s">
        <v>540</v>
      </c>
      <c r="PV6" s="98" t="s">
        <v>541</v>
      </c>
      <c r="PW6" s="97" t="s">
        <v>537</v>
      </c>
      <c r="PX6" s="97" t="s">
        <v>538</v>
      </c>
      <c r="PY6" s="97" t="s">
        <v>539</v>
      </c>
      <c r="PZ6" s="97" t="s">
        <v>540</v>
      </c>
      <c r="QA6" s="98" t="s">
        <v>541</v>
      </c>
      <c r="QB6" s="97" t="s">
        <v>537</v>
      </c>
      <c r="QC6" s="97" t="s">
        <v>538</v>
      </c>
      <c r="QD6" s="97" t="s">
        <v>539</v>
      </c>
      <c r="QE6" s="97" t="s">
        <v>540</v>
      </c>
      <c r="QF6" s="98" t="s">
        <v>541</v>
      </c>
      <c r="QG6" s="97" t="s">
        <v>537</v>
      </c>
      <c r="QH6" s="97" t="s">
        <v>538</v>
      </c>
      <c r="QI6" s="97" t="s">
        <v>539</v>
      </c>
      <c r="QJ6" s="97" t="s">
        <v>540</v>
      </c>
      <c r="QK6" s="98" t="s">
        <v>541</v>
      </c>
      <c r="QL6" s="97" t="s">
        <v>537</v>
      </c>
      <c r="QM6" s="97" t="s">
        <v>538</v>
      </c>
      <c r="QN6" s="97" t="s">
        <v>539</v>
      </c>
      <c r="QO6" s="97" t="s">
        <v>540</v>
      </c>
      <c r="QP6" s="98" t="s">
        <v>541</v>
      </c>
      <c r="QQ6" s="97" t="s">
        <v>537</v>
      </c>
      <c r="QR6" s="97" t="s">
        <v>538</v>
      </c>
      <c r="QS6" s="97" t="s">
        <v>539</v>
      </c>
      <c r="QT6" s="97" t="s">
        <v>540</v>
      </c>
      <c r="QU6" s="98" t="s">
        <v>541</v>
      </c>
      <c r="QV6" s="97" t="s">
        <v>537</v>
      </c>
      <c r="QW6" s="97" t="s">
        <v>538</v>
      </c>
      <c r="QX6" s="97" t="s">
        <v>539</v>
      </c>
      <c r="QY6" s="97" t="s">
        <v>540</v>
      </c>
      <c r="QZ6" s="98" t="s">
        <v>541</v>
      </c>
      <c r="RA6" s="97" t="s">
        <v>537</v>
      </c>
      <c r="RB6" s="97" t="s">
        <v>538</v>
      </c>
      <c r="RC6" s="97" t="s">
        <v>539</v>
      </c>
      <c r="RD6" s="97" t="s">
        <v>540</v>
      </c>
      <c r="RE6" s="98" t="s">
        <v>541</v>
      </c>
      <c r="RF6" s="97" t="s">
        <v>537</v>
      </c>
      <c r="RG6" s="97" t="s">
        <v>538</v>
      </c>
      <c r="RH6" s="97" t="s">
        <v>539</v>
      </c>
      <c r="RI6" s="97" t="s">
        <v>540</v>
      </c>
      <c r="RJ6" s="98" t="s">
        <v>541</v>
      </c>
      <c r="RK6" s="97" t="s">
        <v>537</v>
      </c>
      <c r="RL6" s="97" t="s">
        <v>538</v>
      </c>
      <c r="RM6" s="97" t="s">
        <v>539</v>
      </c>
      <c r="RN6" s="97" t="s">
        <v>540</v>
      </c>
      <c r="RO6" s="98" t="s">
        <v>541</v>
      </c>
      <c r="RP6" s="97" t="s">
        <v>537</v>
      </c>
      <c r="RQ6" s="97" t="s">
        <v>538</v>
      </c>
      <c r="RR6" s="97" t="s">
        <v>539</v>
      </c>
      <c r="RS6" s="97" t="s">
        <v>540</v>
      </c>
      <c r="RT6" s="98" t="s">
        <v>541</v>
      </c>
      <c r="RU6" s="97" t="s">
        <v>537</v>
      </c>
      <c r="RV6" s="97" t="s">
        <v>538</v>
      </c>
      <c r="RW6" s="97" t="s">
        <v>539</v>
      </c>
      <c r="RX6" s="97" t="s">
        <v>540</v>
      </c>
      <c r="RY6" s="98" t="s">
        <v>541</v>
      </c>
      <c r="RZ6" s="97" t="s">
        <v>537</v>
      </c>
      <c r="SA6" s="97" t="s">
        <v>538</v>
      </c>
      <c r="SB6" s="97" t="s">
        <v>539</v>
      </c>
      <c r="SC6" s="97" t="s">
        <v>540</v>
      </c>
      <c r="SD6" s="98" t="s">
        <v>541</v>
      </c>
      <c r="SE6" s="97" t="s">
        <v>537</v>
      </c>
      <c r="SF6" s="97" t="s">
        <v>538</v>
      </c>
      <c r="SG6" s="97" t="s">
        <v>539</v>
      </c>
      <c r="SH6" s="97" t="s">
        <v>540</v>
      </c>
      <c r="SI6" s="98" t="s">
        <v>541</v>
      </c>
      <c r="SJ6" s="97" t="s">
        <v>537</v>
      </c>
      <c r="SK6" s="97" t="s">
        <v>538</v>
      </c>
      <c r="SL6" s="97" t="s">
        <v>539</v>
      </c>
      <c r="SM6" s="97" t="s">
        <v>540</v>
      </c>
      <c r="SN6" s="98" t="s">
        <v>541</v>
      </c>
      <c r="SO6" s="97" t="s">
        <v>537</v>
      </c>
      <c r="SP6" s="97" t="s">
        <v>538</v>
      </c>
      <c r="SQ6" s="97" t="s">
        <v>539</v>
      </c>
      <c r="SR6" s="97" t="s">
        <v>540</v>
      </c>
      <c r="SS6" s="98" t="s">
        <v>541</v>
      </c>
      <c r="ST6" s="97" t="s">
        <v>537</v>
      </c>
      <c r="SU6" s="97" t="s">
        <v>538</v>
      </c>
      <c r="SV6" s="97" t="s">
        <v>539</v>
      </c>
      <c r="SW6" s="97" t="s">
        <v>540</v>
      </c>
      <c r="SX6" s="98" t="s">
        <v>541</v>
      </c>
      <c r="SY6" s="97" t="s">
        <v>537</v>
      </c>
      <c r="SZ6" s="97" t="s">
        <v>538</v>
      </c>
      <c r="TA6" s="97" t="s">
        <v>539</v>
      </c>
      <c r="TB6" s="97" t="s">
        <v>540</v>
      </c>
      <c r="TC6" s="98" t="s">
        <v>541</v>
      </c>
      <c r="TD6" s="97" t="s">
        <v>537</v>
      </c>
      <c r="TE6" s="97" t="s">
        <v>538</v>
      </c>
      <c r="TF6" s="97" t="s">
        <v>539</v>
      </c>
      <c r="TG6" s="97" t="s">
        <v>540</v>
      </c>
      <c r="TH6" s="98" t="s">
        <v>541</v>
      </c>
      <c r="TI6" s="97" t="s">
        <v>537</v>
      </c>
      <c r="TJ6" s="97" t="s">
        <v>538</v>
      </c>
      <c r="TK6" s="97" t="s">
        <v>539</v>
      </c>
      <c r="TL6" s="97" t="s">
        <v>540</v>
      </c>
      <c r="TM6" s="98" t="s">
        <v>541</v>
      </c>
      <c r="TN6" s="97" t="s">
        <v>537</v>
      </c>
      <c r="TO6" s="97" t="s">
        <v>538</v>
      </c>
      <c r="TP6" s="97" t="s">
        <v>539</v>
      </c>
      <c r="TQ6" s="97" t="s">
        <v>540</v>
      </c>
      <c r="TR6" s="98" t="s">
        <v>541</v>
      </c>
      <c r="TS6" s="97" t="s">
        <v>537</v>
      </c>
      <c r="TT6" s="97" t="s">
        <v>538</v>
      </c>
      <c r="TU6" s="97" t="s">
        <v>539</v>
      </c>
      <c r="TV6" s="97" t="s">
        <v>540</v>
      </c>
      <c r="TW6" s="98" t="s">
        <v>541</v>
      </c>
      <c r="TX6" s="97" t="s">
        <v>537</v>
      </c>
      <c r="TY6" s="97" t="s">
        <v>538</v>
      </c>
      <c r="TZ6" s="97" t="s">
        <v>539</v>
      </c>
      <c r="UA6" s="97" t="s">
        <v>540</v>
      </c>
      <c r="UB6" s="98" t="s">
        <v>541</v>
      </c>
      <c r="UC6" s="97" t="s">
        <v>537</v>
      </c>
      <c r="UD6" s="97" t="s">
        <v>538</v>
      </c>
      <c r="UE6" s="97" t="s">
        <v>539</v>
      </c>
      <c r="UF6" s="97" t="s">
        <v>540</v>
      </c>
      <c r="UG6" s="98" t="s">
        <v>541</v>
      </c>
      <c r="UH6" s="97" t="s">
        <v>537</v>
      </c>
      <c r="UI6" s="97" t="s">
        <v>538</v>
      </c>
      <c r="UJ6" s="97" t="s">
        <v>539</v>
      </c>
      <c r="UK6" s="97" t="s">
        <v>540</v>
      </c>
      <c r="UL6" s="98" t="s">
        <v>541</v>
      </c>
      <c r="UM6" s="97" t="s">
        <v>537</v>
      </c>
      <c r="UN6" s="97" t="s">
        <v>538</v>
      </c>
      <c r="UO6" s="97" t="s">
        <v>539</v>
      </c>
      <c r="UP6" s="97" t="s">
        <v>540</v>
      </c>
      <c r="UQ6" s="98" t="s">
        <v>541</v>
      </c>
      <c r="UR6" s="97" t="s">
        <v>537</v>
      </c>
      <c r="US6" s="97" t="s">
        <v>538</v>
      </c>
      <c r="UT6" s="97" t="s">
        <v>539</v>
      </c>
      <c r="UU6" s="97" t="s">
        <v>540</v>
      </c>
      <c r="UV6" s="98" t="s">
        <v>541</v>
      </c>
      <c r="UW6" s="97" t="s">
        <v>537</v>
      </c>
      <c r="UX6" s="97" t="s">
        <v>538</v>
      </c>
      <c r="UY6" s="97" t="s">
        <v>539</v>
      </c>
      <c r="UZ6" s="97" t="s">
        <v>540</v>
      </c>
      <c r="VA6" s="98" t="s">
        <v>541</v>
      </c>
      <c r="VB6" s="97" t="s">
        <v>537</v>
      </c>
      <c r="VC6" s="97" t="s">
        <v>538</v>
      </c>
      <c r="VD6" s="97" t="s">
        <v>539</v>
      </c>
      <c r="VE6" s="97" t="s">
        <v>540</v>
      </c>
      <c r="VF6" s="98" t="s">
        <v>541</v>
      </c>
      <c r="VG6" s="97" t="s">
        <v>537</v>
      </c>
      <c r="VH6" s="97" t="s">
        <v>538</v>
      </c>
      <c r="VI6" s="97" t="s">
        <v>539</v>
      </c>
      <c r="VJ6" s="97" t="s">
        <v>540</v>
      </c>
      <c r="VK6" s="98" t="s">
        <v>541</v>
      </c>
      <c r="VL6" s="97" t="s">
        <v>537</v>
      </c>
      <c r="VM6" s="97" t="s">
        <v>538</v>
      </c>
      <c r="VN6" s="97" t="s">
        <v>539</v>
      </c>
      <c r="VO6" s="97" t="s">
        <v>540</v>
      </c>
      <c r="VP6" s="98" t="s">
        <v>541</v>
      </c>
      <c r="VQ6" s="97" t="s">
        <v>537</v>
      </c>
      <c r="VR6" s="97" t="s">
        <v>538</v>
      </c>
      <c r="VS6" s="97" t="s">
        <v>539</v>
      </c>
      <c r="VT6" s="97" t="s">
        <v>540</v>
      </c>
      <c r="VU6" s="98" t="s">
        <v>541</v>
      </c>
      <c r="VV6" s="97" t="s">
        <v>537</v>
      </c>
      <c r="VW6" s="97" t="s">
        <v>538</v>
      </c>
      <c r="VX6" s="97" t="s">
        <v>539</v>
      </c>
      <c r="VY6" s="97" t="s">
        <v>540</v>
      </c>
      <c r="VZ6" s="98" t="s">
        <v>541</v>
      </c>
      <c r="WA6" s="97" t="s">
        <v>537</v>
      </c>
      <c r="WB6" s="97" t="s">
        <v>538</v>
      </c>
      <c r="WC6" s="97" t="s">
        <v>539</v>
      </c>
      <c r="WD6" s="97" t="s">
        <v>540</v>
      </c>
      <c r="WE6" s="98" t="s">
        <v>541</v>
      </c>
      <c r="WF6" s="97" t="s">
        <v>537</v>
      </c>
      <c r="WG6" s="97" t="s">
        <v>538</v>
      </c>
      <c r="WH6" s="97" t="s">
        <v>539</v>
      </c>
      <c r="WI6" s="97" t="s">
        <v>540</v>
      </c>
      <c r="WJ6" s="98" t="s">
        <v>541</v>
      </c>
      <c r="WK6" s="97" t="s">
        <v>537</v>
      </c>
      <c r="WL6" s="97" t="s">
        <v>538</v>
      </c>
      <c r="WM6" s="97" t="s">
        <v>539</v>
      </c>
      <c r="WN6" s="97" t="s">
        <v>540</v>
      </c>
      <c r="WO6" s="98" t="s">
        <v>541</v>
      </c>
      <c r="WP6" s="97" t="s">
        <v>537</v>
      </c>
      <c r="WQ6" s="97" t="s">
        <v>538</v>
      </c>
      <c r="WR6" s="97" t="s">
        <v>539</v>
      </c>
      <c r="WS6" s="97" t="s">
        <v>540</v>
      </c>
      <c r="WT6" s="98" t="s">
        <v>541</v>
      </c>
      <c r="WU6" s="97" t="s">
        <v>537</v>
      </c>
      <c r="WV6" s="97" t="s">
        <v>538</v>
      </c>
      <c r="WW6" s="97" t="s">
        <v>539</v>
      </c>
      <c r="WX6" s="97" t="s">
        <v>540</v>
      </c>
      <c r="WY6" s="98" t="s">
        <v>541</v>
      </c>
      <c r="WZ6" s="97" t="s">
        <v>537</v>
      </c>
      <c r="XA6" s="97" t="s">
        <v>538</v>
      </c>
      <c r="XB6" s="97" t="s">
        <v>539</v>
      </c>
      <c r="XC6" s="97" t="s">
        <v>540</v>
      </c>
      <c r="XD6" s="98" t="s">
        <v>541</v>
      </c>
      <c r="XE6" s="97" t="s">
        <v>537</v>
      </c>
      <c r="XF6" s="97" t="s">
        <v>538</v>
      </c>
      <c r="XG6" s="97" t="s">
        <v>539</v>
      </c>
      <c r="XH6" s="97" t="s">
        <v>540</v>
      </c>
      <c r="XI6" s="98" t="s">
        <v>541</v>
      </c>
      <c r="XJ6" s="97" t="s">
        <v>537</v>
      </c>
      <c r="XK6" s="97" t="s">
        <v>538</v>
      </c>
      <c r="XL6" s="97" t="s">
        <v>539</v>
      </c>
      <c r="XM6" s="97" t="s">
        <v>540</v>
      </c>
      <c r="XN6" s="98" t="s">
        <v>541</v>
      </c>
      <c r="XO6" s="97" t="s">
        <v>537</v>
      </c>
      <c r="XP6" s="97" t="s">
        <v>538</v>
      </c>
      <c r="XQ6" s="97" t="s">
        <v>539</v>
      </c>
      <c r="XR6" s="97" t="s">
        <v>540</v>
      </c>
      <c r="XS6" s="98" t="s">
        <v>541</v>
      </c>
      <c r="XT6" s="97" t="s">
        <v>537</v>
      </c>
      <c r="XU6" s="97" t="s">
        <v>538</v>
      </c>
      <c r="XV6" s="97" t="s">
        <v>539</v>
      </c>
      <c r="XW6" s="97" t="s">
        <v>540</v>
      </c>
      <c r="XX6" s="98" t="s">
        <v>541</v>
      </c>
      <c r="XY6" s="97" t="s">
        <v>537</v>
      </c>
      <c r="XZ6" s="97" t="s">
        <v>538</v>
      </c>
      <c r="YA6" s="97" t="s">
        <v>539</v>
      </c>
      <c r="YB6" s="97" t="s">
        <v>540</v>
      </c>
      <c r="YC6" s="98" t="s">
        <v>541</v>
      </c>
      <c r="YD6" s="97" t="s">
        <v>537</v>
      </c>
      <c r="YE6" s="97" t="s">
        <v>538</v>
      </c>
      <c r="YF6" s="97" t="s">
        <v>539</v>
      </c>
      <c r="YG6" s="97" t="s">
        <v>540</v>
      </c>
      <c r="YH6" s="98" t="s">
        <v>541</v>
      </c>
      <c r="YI6" s="97" t="s">
        <v>537</v>
      </c>
      <c r="YJ6" s="97" t="s">
        <v>538</v>
      </c>
      <c r="YK6" s="97" t="s">
        <v>539</v>
      </c>
      <c r="YL6" s="97" t="s">
        <v>540</v>
      </c>
      <c r="YM6" s="98" t="s">
        <v>541</v>
      </c>
      <c r="YN6" s="97" t="s">
        <v>537</v>
      </c>
      <c r="YO6" s="97" t="s">
        <v>538</v>
      </c>
      <c r="YP6" s="97" t="s">
        <v>539</v>
      </c>
      <c r="YQ6" s="97" t="s">
        <v>540</v>
      </c>
      <c r="YR6" s="98" t="s">
        <v>541</v>
      </c>
      <c r="YS6" s="97" t="s">
        <v>537</v>
      </c>
      <c r="YT6" s="97" t="s">
        <v>538</v>
      </c>
      <c r="YU6" s="97" t="s">
        <v>539</v>
      </c>
      <c r="YV6" s="97" t="s">
        <v>540</v>
      </c>
      <c r="YW6" s="98" t="s">
        <v>541</v>
      </c>
      <c r="YX6" s="97" t="s">
        <v>537</v>
      </c>
      <c r="YY6" s="97" t="s">
        <v>538</v>
      </c>
      <c r="YZ6" s="97" t="s">
        <v>539</v>
      </c>
      <c r="ZA6" s="97" t="s">
        <v>540</v>
      </c>
      <c r="ZB6" s="98" t="s">
        <v>541</v>
      </c>
      <c r="ZC6" s="97" t="s">
        <v>537</v>
      </c>
      <c r="ZD6" s="97" t="s">
        <v>538</v>
      </c>
      <c r="ZE6" s="97" t="s">
        <v>539</v>
      </c>
      <c r="ZF6" s="97" t="s">
        <v>540</v>
      </c>
      <c r="ZG6" s="98" t="s">
        <v>541</v>
      </c>
      <c r="ZH6" s="97" t="s">
        <v>537</v>
      </c>
      <c r="ZI6" s="97" t="s">
        <v>538</v>
      </c>
      <c r="ZJ6" s="97" t="s">
        <v>539</v>
      </c>
      <c r="ZK6" s="97" t="s">
        <v>540</v>
      </c>
      <c r="ZL6" s="98" t="s">
        <v>541</v>
      </c>
      <c r="ZM6" s="97" t="s">
        <v>537</v>
      </c>
      <c r="ZN6" s="97" t="s">
        <v>538</v>
      </c>
      <c r="ZO6" s="97" t="s">
        <v>539</v>
      </c>
      <c r="ZP6" s="97" t="s">
        <v>540</v>
      </c>
      <c r="ZQ6" s="98" t="s">
        <v>541</v>
      </c>
      <c r="ZR6" s="97" t="s">
        <v>537</v>
      </c>
      <c r="ZS6" s="97" t="s">
        <v>538</v>
      </c>
      <c r="ZT6" s="97" t="s">
        <v>539</v>
      </c>
      <c r="ZU6" s="97" t="s">
        <v>540</v>
      </c>
      <c r="ZV6" s="98" t="s">
        <v>541</v>
      </c>
      <c r="ZW6" s="97" t="s">
        <v>537</v>
      </c>
      <c r="ZX6" s="97" t="s">
        <v>538</v>
      </c>
      <c r="ZY6" s="97" t="s">
        <v>539</v>
      </c>
      <c r="ZZ6" s="97" t="s">
        <v>540</v>
      </c>
      <c r="AAA6" s="98" t="s">
        <v>541</v>
      </c>
      <c r="AAB6" s="97" t="s">
        <v>537</v>
      </c>
      <c r="AAC6" s="97" t="s">
        <v>538</v>
      </c>
      <c r="AAD6" s="97" t="s">
        <v>539</v>
      </c>
      <c r="AAE6" s="97" t="s">
        <v>540</v>
      </c>
      <c r="AAF6" s="98" t="s">
        <v>541</v>
      </c>
      <c r="AAG6" s="97" t="s">
        <v>537</v>
      </c>
      <c r="AAH6" s="97" t="s">
        <v>538</v>
      </c>
      <c r="AAI6" s="97" t="s">
        <v>539</v>
      </c>
      <c r="AAJ6" s="97" t="s">
        <v>540</v>
      </c>
      <c r="AAK6" s="98" t="s">
        <v>541</v>
      </c>
      <c r="AAL6" s="97" t="s">
        <v>537</v>
      </c>
      <c r="AAM6" s="97" t="s">
        <v>538</v>
      </c>
      <c r="AAN6" s="97" t="s">
        <v>539</v>
      </c>
      <c r="AAO6" s="97" t="s">
        <v>540</v>
      </c>
      <c r="AAP6" s="98" t="s">
        <v>541</v>
      </c>
      <c r="AAQ6" s="97" t="s">
        <v>537</v>
      </c>
      <c r="AAR6" s="97" t="s">
        <v>538</v>
      </c>
      <c r="AAS6" s="97" t="s">
        <v>539</v>
      </c>
      <c r="AAT6" s="97" t="s">
        <v>540</v>
      </c>
      <c r="AAU6" s="98" t="s">
        <v>541</v>
      </c>
      <c r="AAV6" s="97" t="s">
        <v>537</v>
      </c>
      <c r="AAW6" s="97" t="s">
        <v>538</v>
      </c>
      <c r="AAX6" s="97" t="s">
        <v>539</v>
      </c>
      <c r="AAY6" s="97" t="s">
        <v>540</v>
      </c>
      <c r="AAZ6" s="98" t="s">
        <v>541</v>
      </c>
      <c r="ABA6" s="97" t="s">
        <v>537</v>
      </c>
      <c r="ABB6" s="97" t="s">
        <v>538</v>
      </c>
      <c r="ABC6" s="97" t="s">
        <v>539</v>
      </c>
      <c r="ABD6" s="97" t="s">
        <v>540</v>
      </c>
      <c r="ABE6" s="98" t="s">
        <v>541</v>
      </c>
    </row>
    <row r="7" spans="1:733" x14ac:dyDescent="0.25">
      <c r="A7" s="65">
        <v>1</v>
      </c>
      <c r="B7" s="180" t="s">
        <v>3</v>
      </c>
      <c r="C7" s="68" t="s">
        <v>4</v>
      </c>
      <c r="D7" s="159">
        <v>1</v>
      </c>
      <c r="E7" s="160"/>
      <c r="F7" s="160"/>
      <c r="G7" s="161"/>
      <c r="H7" s="110" t="s">
        <v>542</v>
      </c>
      <c r="I7" s="174">
        <v>1</v>
      </c>
      <c r="J7" s="160"/>
      <c r="K7" s="160"/>
      <c r="L7" s="161"/>
      <c r="M7" s="110" t="s">
        <v>543</v>
      </c>
      <c r="N7" s="172">
        <v>1</v>
      </c>
      <c r="O7" s="147"/>
      <c r="P7" s="147"/>
      <c r="Q7" s="148"/>
      <c r="R7" s="138" t="s">
        <v>544</v>
      </c>
      <c r="S7" s="159">
        <v>1</v>
      </c>
      <c r="T7" s="160"/>
      <c r="U7" s="160"/>
      <c r="V7" s="161"/>
      <c r="W7" s="138" t="s">
        <v>545</v>
      </c>
      <c r="X7" s="159">
        <v>1</v>
      </c>
      <c r="Y7" s="160"/>
      <c r="Z7" s="160"/>
      <c r="AA7" s="161"/>
      <c r="AB7" s="138" t="s">
        <v>546</v>
      </c>
      <c r="AC7" s="159">
        <v>1</v>
      </c>
      <c r="AD7" s="160"/>
      <c r="AE7" s="160"/>
      <c r="AF7" s="161"/>
      <c r="AG7" s="110" t="s">
        <v>547</v>
      </c>
      <c r="AH7" s="174">
        <v>1</v>
      </c>
      <c r="AI7" s="160"/>
      <c r="AJ7" s="160"/>
      <c r="AK7" s="161"/>
      <c r="AL7" s="99" t="s">
        <v>548</v>
      </c>
      <c r="AM7" s="159">
        <v>1</v>
      </c>
      <c r="AN7" s="160"/>
      <c r="AO7" s="160"/>
      <c r="AP7" s="161"/>
      <c r="AQ7" s="149" t="s">
        <v>549</v>
      </c>
      <c r="AR7" s="159">
        <v>1</v>
      </c>
      <c r="AS7" s="160"/>
      <c r="AT7" s="160"/>
      <c r="AU7" s="161"/>
      <c r="AV7" s="99" t="s">
        <v>550</v>
      </c>
      <c r="AW7" s="159">
        <v>1</v>
      </c>
      <c r="AX7" s="160"/>
      <c r="AY7" s="160"/>
      <c r="AZ7" s="161"/>
      <c r="BA7" s="104" t="s">
        <v>551</v>
      </c>
      <c r="BB7" s="159">
        <v>1</v>
      </c>
      <c r="BC7" s="160"/>
      <c r="BD7" s="160"/>
      <c r="BE7" s="161"/>
      <c r="BF7" s="149" t="s">
        <v>552</v>
      </c>
      <c r="BG7" s="159">
        <v>1</v>
      </c>
      <c r="BH7" s="160"/>
      <c r="BI7" s="160"/>
      <c r="BJ7" s="161"/>
      <c r="BK7" s="138" t="s">
        <v>541</v>
      </c>
      <c r="BL7" s="159">
        <v>1</v>
      </c>
      <c r="BM7" s="160"/>
      <c r="BN7" s="160"/>
      <c r="BO7" s="161"/>
      <c r="BP7" s="138" t="s">
        <v>553</v>
      </c>
      <c r="BQ7" s="159">
        <v>1</v>
      </c>
      <c r="BR7" s="160"/>
      <c r="BS7" s="160"/>
      <c r="BT7" s="161"/>
      <c r="BU7" s="99" t="s">
        <v>554</v>
      </c>
      <c r="BV7" s="159">
        <v>1</v>
      </c>
      <c r="BW7" s="160"/>
      <c r="BX7" s="160"/>
      <c r="BY7" s="161"/>
      <c r="BZ7" s="99" t="s">
        <v>555</v>
      </c>
      <c r="CA7" s="159">
        <v>1</v>
      </c>
      <c r="CB7" s="160"/>
      <c r="CC7" s="160"/>
      <c r="CD7" s="161"/>
      <c r="CE7" s="104" t="s">
        <v>556</v>
      </c>
      <c r="CF7" s="159">
        <v>1</v>
      </c>
      <c r="CG7" s="160"/>
      <c r="CH7" s="160"/>
      <c r="CI7" s="161"/>
      <c r="CJ7" s="138" t="s">
        <v>557</v>
      </c>
      <c r="CK7" s="159">
        <v>1</v>
      </c>
      <c r="CL7" s="160"/>
      <c r="CM7" s="160"/>
      <c r="CN7" s="161"/>
      <c r="CO7" s="138" t="s">
        <v>558</v>
      </c>
      <c r="CP7" s="159">
        <v>1</v>
      </c>
      <c r="CQ7" s="160"/>
      <c r="CR7" s="160"/>
      <c r="CS7" s="161"/>
      <c r="CT7" s="138" t="s">
        <v>559</v>
      </c>
      <c r="CU7" s="159">
        <v>1</v>
      </c>
      <c r="CV7" s="160"/>
      <c r="CW7" s="160"/>
      <c r="CX7" s="161"/>
      <c r="CY7" s="106" t="s">
        <v>560</v>
      </c>
      <c r="CZ7" s="159">
        <v>0</v>
      </c>
      <c r="DA7" s="160"/>
      <c r="DB7" s="160"/>
      <c r="DC7" s="161"/>
      <c r="DD7" s="162"/>
      <c r="DE7" s="159">
        <v>1</v>
      </c>
      <c r="DF7" s="160"/>
      <c r="DG7" s="160"/>
      <c r="DH7" s="161"/>
      <c r="DI7" s="162" t="s">
        <v>561</v>
      </c>
      <c r="DJ7" s="159">
        <v>1</v>
      </c>
      <c r="DK7" s="160"/>
      <c r="DL7" s="160"/>
      <c r="DM7" s="161"/>
      <c r="DN7" s="99" t="s">
        <v>562</v>
      </c>
      <c r="DO7" s="159">
        <v>1</v>
      </c>
      <c r="DP7" s="160"/>
      <c r="DQ7" s="160"/>
      <c r="DR7" s="161"/>
      <c r="DS7" s="138" t="s">
        <v>563</v>
      </c>
      <c r="DT7" s="159">
        <v>1</v>
      </c>
      <c r="DU7" s="160"/>
      <c r="DV7" s="160"/>
      <c r="DW7" s="161"/>
      <c r="DX7" s="99" t="s">
        <v>564</v>
      </c>
      <c r="DY7" s="159">
        <v>1</v>
      </c>
      <c r="DZ7" s="160"/>
      <c r="EA7" s="160"/>
      <c r="EB7" s="161"/>
      <c r="EC7" s="138" t="s">
        <v>565</v>
      </c>
      <c r="ED7" s="159">
        <v>1</v>
      </c>
      <c r="EE7" s="160"/>
      <c r="EF7" s="160"/>
      <c r="EG7" s="161"/>
      <c r="EH7" s="99" t="s">
        <v>566</v>
      </c>
      <c r="EI7" s="159">
        <v>1</v>
      </c>
      <c r="EJ7" s="160"/>
      <c r="EK7" s="160"/>
      <c r="EL7" s="161"/>
      <c r="EM7" s="138" t="s">
        <v>567</v>
      </c>
      <c r="EN7" s="159">
        <v>1</v>
      </c>
      <c r="EO7" s="160"/>
      <c r="EP7" s="160"/>
      <c r="EQ7" s="161"/>
      <c r="ER7" s="104" t="s">
        <v>568</v>
      </c>
      <c r="ES7" s="159">
        <v>1</v>
      </c>
      <c r="ET7" s="160"/>
      <c r="EU7" s="160"/>
      <c r="EV7" s="161"/>
      <c r="EW7" s="99" t="s">
        <v>569</v>
      </c>
      <c r="EX7" s="159">
        <v>1</v>
      </c>
      <c r="EY7" s="160"/>
      <c r="EZ7" s="160"/>
      <c r="FA7" s="161"/>
      <c r="FB7" s="138" t="s">
        <v>570</v>
      </c>
      <c r="FC7" s="159">
        <v>1</v>
      </c>
      <c r="FD7" s="160"/>
      <c r="FE7" s="160"/>
      <c r="FF7" s="161"/>
      <c r="FG7" s="99" t="s">
        <v>571</v>
      </c>
      <c r="FH7" s="159">
        <v>1</v>
      </c>
      <c r="FI7" s="160"/>
      <c r="FJ7" s="160"/>
      <c r="FK7" s="161"/>
      <c r="FL7" s="138" t="s">
        <v>572</v>
      </c>
      <c r="FM7" s="159">
        <v>1</v>
      </c>
      <c r="FN7" s="160"/>
      <c r="FO7" s="160"/>
      <c r="FP7" s="161"/>
      <c r="FQ7" s="99" t="s">
        <v>573</v>
      </c>
      <c r="FR7" s="159">
        <v>1</v>
      </c>
      <c r="FS7" s="160"/>
      <c r="FT7" s="160"/>
      <c r="FU7" s="161"/>
      <c r="FV7" s="138" t="s">
        <v>574</v>
      </c>
      <c r="FW7" s="159">
        <v>1</v>
      </c>
      <c r="FX7" s="160"/>
      <c r="FY7" s="160"/>
      <c r="FZ7" s="161"/>
      <c r="GA7" s="138" t="s">
        <v>575</v>
      </c>
      <c r="GB7" s="159">
        <v>1</v>
      </c>
      <c r="GC7" s="160"/>
      <c r="GD7" s="160"/>
      <c r="GE7" s="161"/>
      <c r="GF7" s="104" t="s">
        <v>576</v>
      </c>
      <c r="GG7" s="159">
        <v>1</v>
      </c>
      <c r="GH7" s="160"/>
      <c r="GI7" s="160"/>
      <c r="GJ7" s="161"/>
      <c r="GK7" s="162" t="s">
        <v>577</v>
      </c>
      <c r="GL7" s="159">
        <v>1</v>
      </c>
      <c r="GM7" s="160"/>
      <c r="GN7" s="160"/>
      <c r="GO7" s="161"/>
      <c r="GP7" s="99" t="s">
        <v>578</v>
      </c>
      <c r="GQ7" s="159">
        <v>1</v>
      </c>
      <c r="GR7" s="160"/>
      <c r="GS7" s="160"/>
      <c r="GT7" s="161"/>
      <c r="GU7" s="99" t="s">
        <v>579</v>
      </c>
      <c r="GV7" s="159">
        <v>1</v>
      </c>
      <c r="GW7" s="160"/>
      <c r="GX7" s="160"/>
      <c r="GY7" s="161"/>
      <c r="GZ7" s="99" t="s">
        <v>580</v>
      </c>
      <c r="HA7" s="159">
        <v>1</v>
      </c>
      <c r="HB7" s="160"/>
      <c r="HC7" s="160"/>
      <c r="HD7" s="161"/>
      <c r="HE7" s="99" t="s">
        <v>581</v>
      </c>
      <c r="HF7" s="159">
        <v>1</v>
      </c>
      <c r="HG7" s="160"/>
      <c r="HH7" s="160"/>
      <c r="HI7" s="161"/>
      <c r="HJ7" s="138" t="s">
        <v>582</v>
      </c>
      <c r="HK7" s="159">
        <v>1</v>
      </c>
      <c r="HL7" s="160"/>
      <c r="HM7" s="160"/>
      <c r="HN7" s="161"/>
      <c r="HO7" s="138" t="s">
        <v>583</v>
      </c>
      <c r="HP7" s="159">
        <v>0</v>
      </c>
      <c r="HQ7" s="160"/>
      <c r="HR7" s="160"/>
      <c r="HS7" s="161"/>
      <c r="HT7" s="138" t="s">
        <v>584</v>
      </c>
      <c r="HU7" s="159">
        <v>1</v>
      </c>
      <c r="HV7" s="160"/>
      <c r="HW7" s="160"/>
      <c r="HX7" s="161"/>
      <c r="HY7" s="99" t="s">
        <v>585</v>
      </c>
      <c r="HZ7" s="159">
        <v>1</v>
      </c>
      <c r="IA7" s="160"/>
      <c r="IB7" s="160"/>
      <c r="IC7" s="161"/>
      <c r="ID7" s="138" t="s">
        <v>586</v>
      </c>
      <c r="IE7" s="159">
        <v>1</v>
      </c>
      <c r="IF7" s="160"/>
      <c r="IG7" s="160"/>
      <c r="IH7" s="161"/>
      <c r="II7" s="138" t="s">
        <v>587</v>
      </c>
      <c r="IJ7" s="159">
        <v>1</v>
      </c>
      <c r="IK7" s="160"/>
      <c r="IL7" s="160"/>
      <c r="IM7" s="161"/>
      <c r="IN7" s="99" t="s">
        <v>588</v>
      </c>
      <c r="IO7" s="159">
        <v>1</v>
      </c>
      <c r="IP7" s="160"/>
      <c r="IQ7" s="160"/>
      <c r="IR7" s="161"/>
      <c r="IS7" s="99" t="s">
        <v>589</v>
      </c>
      <c r="IT7" s="159">
        <v>0</v>
      </c>
      <c r="IU7" s="160"/>
      <c r="IV7" s="160"/>
      <c r="IW7" s="161"/>
      <c r="IX7" s="162"/>
      <c r="IY7" s="159">
        <v>0</v>
      </c>
      <c r="IZ7" s="160"/>
      <c r="JA7" s="160"/>
      <c r="JB7" s="161"/>
      <c r="JC7" s="162"/>
      <c r="JD7" s="159">
        <v>0</v>
      </c>
      <c r="JE7" s="160"/>
      <c r="JF7" s="160"/>
      <c r="JG7" s="161"/>
      <c r="JH7" s="162"/>
      <c r="JI7" s="159">
        <v>1</v>
      </c>
      <c r="JJ7" s="160"/>
      <c r="JK7" s="160"/>
      <c r="JL7" s="161"/>
      <c r="JM7" s="138" t="s">
        <v>590</v>
      </c>
      <c r="JN7" s="159">
        <v>1</v>
      </c>
      <c r="JO7" s="160"/>
      <c r="JP7" s="160"/>
      <c r="JQ7" s="161"/>
      <c r="JR7" s="99" t="s">
        <v>591</v>
      </c>
      <c r="JS7" s="159">
        <v>1</v>
      </c>
      <c r="JT7" s="160"/>
      <c r="JU7" s="160"/>
      <c r="JV7" s="161"/>
      <c r="JW7" s="99" t="s">
        <v>592</v>
      </c>
      <c r="JX7" s="159">
        <v>1</v>
      </c>
      <c r="JY7" s="160"/>
      <c r="JZ7" s="160"/>
      <c r="KA7" s="161"/>
      <c r="KB7" s="99" t="s">
        <v>593</v>
      </c>
      <c r="KC7" s="159">
        <v>1</v>
      </c>
      <c r="KD7" s="160"/>
      <c r="KE7" s="160"/>
      <c r="KF7" s="161"/>
      <c r="KG7" s="99" t="s">
        <v>594</v>
      </c>
      <c r="KH7" s="159">
        <v>1</v>
      </c>
      <c r="KI7" s="160"/>
      <c r="KJ7" s="160"/>
      <c r="KK7" s="161"/>
      <c r="KL7" s="99" t="s">
        <v>595</v>
      </c>
      <c r="KM7" s="159">
        <v>0</v>
      </c>
      <c r="KN7" s="160"/>
      <c r="KO7" s="160"/>
      <c r="KP7" s="161"/>
      <c r="KQ7" s="138" t="s">
        <v>596</v>
      </c>
      <c r="KR7" s="159">
        <v>1</v>
      </c>
      <c r="KS7" s="160"/>
      <c r="KT7" s="160"/>
      <c r="KU7" s="161"/>
      <c r="KV7" s="138" t="s">
        <v>597</v>
      </c>
      <c r="KW7" s="159">
        <v>1</v>
      </c>
      <c r="KX7" s="160"/>
      <c r="KY7" s="160"/>
      <c r="KZ7" s="161"/>
      <c r="LA7" s="138" t="s">
        <v>598</v>
      </c>
      <c r="LB7" s="159">
        <v>1</v>
      </c>
      <c r="LC7" s="160"/>
      <c r="LD7" s="160"/>
      <c r="LE7" s="161"/>
      <c r="LF7" s="138" t="s">
        <v>599</v>
      </c>
      <c r="LG7" s="159">
        <v>1</v>
      </c>
      <c r="LH7" s="160"/>
      <c r="LI7" s="160"/>
      <c r="LJ7" s="161"/>
      <c r="LK7" s="138" t="s">
        <v>600</v>
      </c>
      <c r="LL7" s="159">
        <v>1</v>
      </c>
      <c r="LM7" s="160"/>
      <c r="LN7" s="160"/>
      <c r="LO7" s="161"/>
      <c r="LP7" s="138" t="s">
        <v>601</v>
      </c>
      <c r="LQ7" s="159">
        <v>1</v>
      </c>
      <c r="LR7" s="160"/>
      <c r="LS7" s="160"/>
      <c r="LT7" s="161"/>
      <c r="LU7" s="138" t="s">
        <v>602</v>
      </c>
      <c r="LV7" s="159">
        <v>1</v>
      </c>
      <c r="LW7" s="160"/>
      <c r="LX7" s="160"/>
      <c r="LY7" s="161"/>
      <c r="LZ7" s="138" t="s">
        <v>603</v>
      </c>
      <c r="MA7" s="159">
        <v>1</v>
      </c>
      <c r="MB7" s="160"/>
      <c r="MC7" s="160"/>
      <c r="MD7" s="161"/>
      <c r="ME7" s="99" t="s">
        <v>604</v>
      </c>
      <c r="MF7" s="159">
        <v>1</v>
      </c>
      <c r="MG7" s="160"/>
      <c r="MH7" s="160"/>
      <c r="MI7" s="161"/>
      <c r="MJ7" s="138" t="s">
        <v>605</v>
      </c>
      <c r="MK7" s="159">
        <v>0</v>
      </c>
      <c r="ML7" s="160"/>
      <c r="MM7" s="160"/>
      <c r="MN7" s="161"/>
      <c r="MO7" s="138" t="s">
        <v>606</v>
      </c>
      <c r="MP7" s="159">
        <v>0</v>
      </c>
      <c r="MQ7" s="160"/>
      <c r="MR7" s="160"/>
      <c r="MS7" s="161"/>
      <c r="MT7" s="99" t="s">
        <v>607</v>
      </c>
      <c r="MU7" s="159">
        <v>0</v>
      </c>
      <c r="MV7" s="160"/>
      <c r="MW7" s="160"/>
      <c r="MX7" s="161"/>
      <c r="MY7" s="162"/>
      <c r="MZ7" s="159">
        <v>1</v>
      </c>
      <c r="NA7" s="160"/>
      <c r="NB7" s="160"/>
      <c r="NC7" s="161"/>
      <c r="ND7" s="99" t="s">
        <v>608</v>
      </c>
      <c r="NE7" s="159">
        <v>1</v>
      </c>
      <c r="NF7" s="160"/>
      <c r="NG7" s="160"/>
      <c r="NH7" s="161"/>
      <c r="NI7" s="99" t="s">
        <v>609</v>
      </c>
      <c r="NJ7" s="159">
        <v>1</v>
      </c>
      <c r="NK7" s="160"/>
      <c r="NL7" s="160"/>
      <c r="NM7" s="161"/>
      <c r="NN7" s="138" t="s">
        <v>610</v>
      </c>
      <c r="NO7" s="159">
        <v>1</v>
      </c>
      <c r="NP7" s="160"/>
      <c r="NQ7" s="160"/>
      <c r="NR7" s="161"/>
      <c r="NS7" s="99" t="s">
        <v>611</v>
      </c>
      <c r="NT7" s="159">
        <v>1</v>
      </c>
      <c r="NU7" s="160"/>
      <c r="NV7" s="160"/>
      <c r="NW7" s="161"/>
      <c r="NX7" s="138" t="s">
        <v>612</v>
      </c>
      <c r="NY7" s="159">
        <v>1</v>
      </c>
      <c r="NZ7" s="160"/>
      <c r="OA7" s="160"/>
      <c r="OB7" s="161"/>
      <c r="OC7" s="138" t="s">
        <v>613</v>
      </c>
      <c r="OD7" s="159">
        <v>1</v>
      </c>
      <c r="OE7" s="160"/>
      <c r="OF7" s="160"/>
      <c r="OG7" s="161"/>
      <c r="OH7" s="99" t="s">
        <v>614</v>
      </c>
      <c r="OI7" s="159">
        <v>1</v>
      </c>
      <c r="OJ7" s="160"/>
      <c r="OK7" s="160"/>
      <c r="OL7" s="161"/>
      <c r="OM7" s="138" t="s">
        <v>615</v>
      </c>
      <c r="ON7" s="159">
        <v>1</v>
      </c>
      <c r="OO7" s="160"/>
      <c r="OP7" s="160"/>
      <c r="OQ7" s="161"/>
      <c r="OR7" s="99" t="s">
        <v>616</v>
      </c>
      <c r="OS7" s="159">
        <v>1</v>
      </c>
      <c r="OT7" s="160"/>
      <c r="OU7" s="160"/>
      <c r="OV7" s="161"/>
      <c r="OW7" s="99" t="s">
        <v>617</v>
      </c>
      <c r="OX7" s="159">
        <v>1</v>
      </c>
      <c r="OY7" s="160"/>
      <c r="OZ7" s="160"/>
      <c r="PA7" s="161"/>
      <c r="PB7" s="99" t="s">
        <v>618</v>
      </c>
      <c r="PC7" s="159">
        <v>1</v>
      </c>
      <c r="PD7" s="160"/>
      <c r="PE7" s="160"/>
      <c r="PF7" s="161"/>
      <c r="PG7" s="138" t="s">
        <v>619</v>
      </c>
      <c r="PH7" s="159">
        <v>1</v>
      </c>
      <c r="PI7" s="160"/>
      <c r="PJ7" s="160"/>
      <c r="PK7" s="161"/>
      <c r="PL7" s="162" t="s">
        <v>620</v>
      </c>
      <c r="PM7" s="178">
        <v>1</v>
      </c>
      <c r="PN7" s="160"/>
      <c r="PO7" s="160"/>
      <c r="PP7" s="161"/>
      <c r="PQ7" s="138" t="s">
        <v>621</v>
      </c>
      <c r="PR7" s="159">
        <v>1</v>
      </c>
      <c r="PS7" s="160"/>
      <c r="PT7" s="160"/>
      <c r="PU7" s="161"/>
      <c r="PV7" s="138" t="s">
        <v>622</v>
      </c>
      <c r="PW7" s="159">
        <v>1</v>
      </c>
      <c r="PX7" s="160"/>
      <c r="PY7" s="160"/>
      <c r="PZ7" s="161"/>
      <c r="QA7" s="99" t="s">
        <v>623</v>
      </c>
      <c r="QB7" s="159">
        <v>1</v>
      </c>
      <c r="QC7" s="160"/>
      <c r="QD7" s="160"/>
      <c r="QE7" s="161"/>
      <c r="QF7" s="99" t="s">
        <v>624</v>
      </c>
      <c r="QG7" s="159">
        <v>1</v>
      </c>
      <c r="QH7" s="160"/>
      <c r="QI7" s="160"/>
      <c r="QJ7" s="161"/>
      <c r="QK7" s="99" t="s">
        <v>625</v>
      </c>
      <c r="QL7" s="159">
        <v>1</v>
      </c>
      <c r="QM7" s="160"/>
      <c r="QN7" s="160"/>
      <c r="QO7" s="161"/>
      <c r="QP7" s="99" t="s">
        <v>626</v>
      </c>
      <c r="QQ7" s="159">
        <v>1</v>
      </c>
      <c r="QR7" s="160"/>
      <c r="QS7" s="160"/>
      <c r="QT7" s="161"/>
      <c r="QU7" s="99" t="s">
        <v>627</v>
      </c>
      <c r="QV7" s="159">
        <v>0</v>
      </c>
      <c r="QW7" s="160"/>
      <c r="QX7" s="160"/>
      <c r="QY7" s="161"/>
      <c r="QZ7" s="104"/>
      <c r="RA7" s="159">
        <v>1</v>
      </c>
      <c r="RB7" s="160"/>
      <c r="RC7" s="160"/>
      <c r="RD7" s="161"/>
      <c r="RE7" s="138" t="s">
        <v>628</v>
      </c>
      <c r="RF7" s="159">
        <v>1</v>
      </c>
      <c r="RG7" s="160"/>
      <c r="RH7" s="160"/>
      <c r="RI7" s="161"/>
      <c r="RJ7" s="138" t="s">
        <v>629</v>
      </c>
      <c r="RK7" s="159">
        <v>1</v>
      </c>
      <c r="RL7" s="160"/>
      <c r="RM7" s="160"/>
      <c r="RN7" s="161"/>
      <c r="RO7" s="99" t="s">
        <v>630</v>
      </c>
      <c r="RP7" s="159">
        <v>1</v>
      </c>
      <c r="RQ7" s="160"/>
      <c r="RR7" s="160"/>
      <c r="RS7" s="161"/>
      <c r="RT7" s="99" t="s">
        <v>631</v>
      </c>
      <c r="RU7" s="159">
        <v>1</v>
      </c>
      <c r="RV7" s="160"/>
      <c r="RW7" s="160"/>
      <c r="RX7" s="161"/>
      <c r="RY7" s="138" t="s">
        <v>632</v>
      </c>
      <c r="RZ7" s="159">
        <v>1</v>
      </c>
      <c r="SA7" s="160"/>
      <c r="SB7" s="160"/>
      <c r="SC7" s="161"/>
      <c r="SD7" s="99" t="s">
        <v>633</v>
      </c>
      <c r="SE7" s="159">
        <v>1</v>
      </c>
      <c r="SF7" s="160"/>
      <c r="SG7" s="160"/>
      <c r="SH7" s="161"/>
      <c r="SI7" s="138" t="s">
        <v>634</v>
      </c>
      <c r="SJ7" s="159">
        <v>1</v>
      </c>
      <c r="SK7" s="160"/>
      <c r="SL7" s="160"/>
      <c r="SM7" s="161"/>
      <c r="SN7" s="99" t="s">
        <v>635</v>
      </c>
      <c r="SO7" s="159">
        <v>1</v>
      </c>
      <c r="SP7" s="160"/>
      <c r="SQ7" s="160"/>
      <c r="SR7" s="161"/>
      <c r="SS7" s="99" t="s">
        <v>636</v>
      </c>
      <c r="ST7" s="159">
        <v>0</v>
      </c>
      <c r="SU7" s="160"/>
      <c r="SV7" s="160"/>
      <c r="SW7" s="161"/>
      <c r="SX7" s="138" t="s">
        <v>637</v>
      </c>
      <c r="SY7" s="159">
        <v>1</v>
      </c>
      <c r="SZ7" s="160"/>
      <c r="TA7" s="160"/>
      <c r="TB7" s="161"/>
      <c r="TC7" s="99" t="s">
        <v>638</v>
      </c>
      <c r="TD7" s="159">
        <v>1</v>
      </c>
      <c r="TE7" s="160"/>
      <c r="TF7" s="160"/>
      <c r="TG7" s="161"/>
      <c r="TH7" s="99" t="s">
        <v>639</v>
      </c>
      <c r="TI7" s="159">
        <v>1</v>
      </c>
      <c r="TJ7" s="160"/>
      <c r="TK7" s="160"/>
      <c r="TL7" s="161"/>
      <c r="TM7" s="99" t="s">
        <v>640</v>
      </c>
      <c r="TN7" s="159">
        <v>1</v>
      </c>
      <c r="TO7" s="160"/>
      <c r="TP7" s="160"/>
      <c r="TQ7" s="161"/>
      <c r="TR7" s="99" t="s">
        <v>641</v>
      </c>
      <c r="TS7" s="159">
        <v>1</v>
      </c>
      <c r="TT7" s="160"/>
      <c r="TU7" s="160"/>
      <c r="TV7" s="161"/>
      <c r="TW7" s="99" t="s">
        <v>642</v>
      </c>
      <c r="TX7" s="159">
        <v>1</v>
      </c>
      <c r="TY7" s="160"/>
      <c r="TZ7" s="160"/>
      <c r="UA7" s="161"/>
      <c r="UB7" s="104"/>
      <c r="UC7" s="159">
        <v>1</v>
      </c>
      <c r="UD7" s="160"/>
      <c r="UE7" s="160"/>
      <c r="UF7" s="161"/>
      <c r="UG7" s="99" t="s">
        <v>643</v>
      </c>
      <c r="UH7" s="159">
        <v>0</v>
      </c>
      <c r="UI7" s="160"/>
      <c r="UJ7" s="160"/>
      <c r="UK7" s="161"/>
      <c r="UL7" s="162"/>
      <c r="UM7" s="159">
        <v>1</v>
      </c>
      <c r="UN7" s="160"/>
      <c r="UO7" s="160"/>
      <c r="UP7" s="161"/>
      <c r="UQ7" s="138" t="s">
        <v>644</v>
      </c>
      <c r="UR7" s="159">
        <v>0</v>
      </c>
      <c r="US7" s="160"/>
      <c r="UT7" s="160"/>
      <c r="UU7" s="161"/>
      <c r="UV7" s="104"/>
      <c r="UW7" s="159">
        <v>0</v>
      </c>
      <c r="UX7" s="160"/>
      <c r="UY7" s="160"/>
      <c r="UZ7" s="161"/>
      <c r="VA7" s="104" t="s">
        <v>645</v>
      </c>
      <c r="VB7" s="159">
        <v>1</v>
      </c>
      <c r="VC7" s="160"/>
      <c r="VD7" s="160"/>
      <c r="VE7" s="161"/>
      <c r="VF7" s="162" t="s">
        <v>646</v>
      </c>
      <c r="VG7" s="159">
        <v>1</v>
      </c>
      <c r="VH7" s="160"/>
      <c r="VI7" s="160"/>
      <c r="VJ7" s="161"/>
      <c r="VK7" s="99" t="s">
        <v>647</v>
      </c>
      <c r="VL7" s="159">
        <v>0</v>
      </c>
      <c r="VM7" s="160"/>
      <c r="VN7" s="160"/>
      <c r="VO7" s="161"/>
      <c r="VP7" s="99" t="s">
        <v>648</v>
      </c>
      <c r="VQ7" s="159">
        <v>1</v>
      </c>
      <c r="VR7" s="160"/>
      <c r="VS7" s="160"/>
      <c r="VT7" s="161"/>
      <c r="VU7" s="162" t="s">
        <v>649</v>
      </c>
      <c r="VV7" s="159">
        <v>1</v>
      </c>
      <c r="VW7" s="160"/>
      <c r="VX7" s="160"/>
      <c r="VY7" s="161"/>
      <c r="VZ7" s="99" t="s">
        <v>650</v>
      </c>
      <c r="WA7" s="159">
        <v>1</v>
      </c>
      <c r="WB7" s="160"/>
      <c r="WC7" s="160"/>
      <c r="WD7" s="161"/>
      <c r="WE7" s="99" t="s">
        <v>651</v>
      </c>
      <c r="WF7" s="159">
        <v>0</v>
      </c>
      <c r="WG7" s="160"/>
      <c r="WH7" s="160"/>
      <c r="WI7" s="161"/>
      <c r="WJ7" s="162"/>
      <c r="WK7" s="159">
        <v>1</v>
      </c>
      <c r="WL7" s="160"/>
      <c r="WM7" s="160"/>
      <c r="WN7" s="161"/>
      <c r="WO7" s="99" t="s">
        <v>652</v>
      </c>
      <c r="WP7" s="159">
        <v>0</v>
      </c>
      <c r="WQ7" s="160"/>
      <c r="WR7" s="160"/>
      <c r="WS7" s="161"/>
      <c r="WT7" s="104"/>
      <c r="WU7" s="159">
        <v>1</v>
      </c>
      <c r="WV7" s="160"/>
      <c r="WW7" s="160"/>
      <c r="WX7" s="161"/>
      <c r="WY7" s="99" t="s">
        <v>653</v>
      </c>
      <c r="WZ7" s="159">
        <v>0</v>
      </c>
      <c r="XA7" s="160"/>
      <c r="XB7" s="160"/>
      <c r="XC7" s="161"/>
      <c r="XD7" s="99" t="s">
        <v>654</v>
      </c>
      <c r="XE7" s="159">
        <v>1</v>
      </c>
      <c r="XF7" s="160"/>
      <c r="XG7" s="160"/>
      <c r="XH7" s="161"/>
      <c r="XI7" s="99" t="s">
        <v>655</v>
      </c>
      <c r="XJ7" s="159">
        <v>1</v>
      </c>
      <c r="XK7" s="160"/>
      <c r="XL7" s="160"/>
      <c r="XM7" s="161"/>
      <c r="XN7" s="99" t="s">
        <v>656</v>
      </c>
      <c r="XO7" s="159">
        <v>1</v>
      </c>
      <c r="XP7" s="160"/>
      <c r="XQ7" s="160"/>
      <c r="XR7" s="161"/>
      <c r="XS7" s="99" t="s">
        <v>657</v>
      </c>
      <c r="XT7" s="159">
        <v>1</v>
      </c>
      <c r="XU7" s="160"/>
      <c r="XV7" s="160"/>
      <c r="XW7" s="161"/>
      <c r="XX7" s="99" t="s">
        <v>658</v>
      </c>
      <c r="XY7" s="159">
        <v>1</v>
      </c>
      <c r="XZ7" s="160"/>
      <c r="YA7" s="160"/>
      <c r="YB7" s="161"/>
      <c r="YC7" s="138" t="s">
        <v>659</v>
      </c>
      <c r="YD7" s="159">
        <v>1</v>
      </c>
      <c r="YE7" s="160"/>
      <c r="YF7" s="160"/>
      <c r="YG7" s="161"/>
      <c r="YH7" s="99" t="s">
        <v>660</v>
      </c>
      <c r="YI7" s="159">
        <v>1</v>
      </c>
      <c r="YJ7" s="160"/>
      <c r="YK7" s="160"/>
      <c r="YL7" s="161"/>
      <c r="YM7" s="99" t="s">
        <v>661</v>
      </c>
      <c r="YN7" s="159">
        <v>1</v>
      </c>
      <c r="YO7" s="160"/>
      <c r="YP7" s="160"/>
      <c r="YQ7" s="161"/>
      <c r="YR7" s="99" t="s">
        <v>662</v>
      </c>
      <c r="YS7" s="159">
        <v>1</v>
      </c>
      <c r="YT7" s="160"/>
      <c r="YU7" s="160"/>
      <c r="YV7" s="161"/>
      <c r="YW7" s="99" t="s">
        <v>663</v>
      </c>
      <c r="YX7" s="159">
        <v>0</v>
      </c>
      <c r="YY7" s="160"/>
      <c r="YZ7" s="160"/>
      <c r="ZA7" s="161"/>
      <c r="ZB7" s="104"/>
      <c r="ZC7" s="159">
        <v>0</v>
      </c>
      <c r="ZD7" s="160"/>
      <c r="ZE7" s="160"/>
      <c r="ZF7" s="161"/>
      <c r="ZG7" s="99" t="s">
        <v>664</v>
      </c>
      <c r="ZH7" s="159">
        <v>1</v>
      </c>
      <c r="ZI7" s="160"/>
      <c r="ZJ7" s="160"/>
      <c r="ZK7" s="161"/>
      <c r="ZL7" s="138" t="s">
        <v>665</v>
      </c>
      <c r="ZM7" s="159">
        <v>1</v>
      </c>
      <c r="ZN7" s="160"/>
      <c r="ZO7" s="160"/>
      <c r="ZP7" s="161"/>
      <c r="ZQ7" s="99" t="s">
        <v>666</v>
      </c>
      <c r="ZR7" s="159">
        <v>1</v>
      </c>
      <c r="ZS7" s="160"/>
      <c r="ZT7" s="160"/>
      <c r="ZU7" s="161"/>
      <c r="ZV7" s="99" t="s">
        <v>667</v>
      </c>
      <c r="ZW7" s="159">
        <v>1</v>
      </c>
      <c r="ZX7" s="160"/>
      <c r="ZY7" s="160"/>
      <c r="ZZ7" s="161"/>
      <c r="AAA7" s="99" t="s">
        <v>668</v>
      </c>
      <c r="AAB7" s="159">
        <v>1</v>
      </c>
      <c r="AAC7" s="160"/>
      <c r="AAD7" s="160"/>
      <c r="AAE7" s="161"/>
      <c r="AAF7" s="99" t="s">
        <v>669</v>
      </c>
      <c r="AAG7" s="159">
        <v>1</v>
      </c>
      <c r="AAH7" s="160"/>
      <c r="AAI7" s="160"/>
      <c r="AAJ7" s="161"/>
      <c r="AAK7" s="99" t="s">
        <v>670</v>
      </c>
      <c r="AAL7" s="159">
        <v>1</v>
      </c>
      <c r="AAM7" s="160"/>
      <c r="AAN7" s="160"/>
      <c r="AAO7" s="161"/>
      <c r="AAP7" s="99" t="s">
        <v>671</v>
      </c>
      <c r="AAQ7" s="159">
        <v>0</v>
      </c>
      <c r="AAR7" s="160"/>
      <c r="AAS7" s="160"/>
      <c r="AAT7" s="161"/>
      <c r="AAU7" s="99"/>
      <c r="AAV7" s="159">
        <v>1</v>
      </c>
      <c r="AAW7" s="160"/>
      <c r="AAX7" s="160"/>
      <c r="AAY7" s="161"/>
      <c r="AAZ7" s="99" t="s">
        <v>672</v>
      </c>
      <c r="ABA7" s="159">
        <v>0</v>
      </c>
      <c r="ABB7" s="160"/>
      <c r="ABC7" s="160"/>
      <c r="ABD7" s="161"/>
      <c r="ABE7" s="99"/>
    </row>
    <row r="8" spans="1:733" x14ac:dyDescent="0.25">
      <c r="A8" s="65">
        <v>2</v>
      </c>
      <c r="B8" s="141"/>
      <c r="C8" s="120" t="s">
        <v>5</v>
      </c>
      <c r="D8" s="146">
        <v>1</v>
      </c>
      <c r="E8" s="147"/>
      <c r="F8" s="147"/>
      <c r="G8" s="148"/>
      <c r="H8" s="111" t="s">
        <v>673</v>
      </c>
      <c r="I8" s="172">
        <v>1</v>
      </c>
      <c r="J8" s="147"/>
      <c r="K8" s="147"/>
      <c r="L8" s="148"/>
      <c r="M8" s="111" t="s">
        <v>674</v>
      </c>
      <c r="N8" s="172">
        <v>1</v>
      </c>
      <c r="O8" s="147"/>
      <c r="P8" s="147"/>
      <c r="Q8" s="148"/>
      <c r="R8" s="139"/>
      <c r="S8" s="146">
        <v>1</v>
      </c>
      <c r="T8" s="147"/>
      <c r="U8" s="147"/>
      <c r="V8" s="148"/>
      <c r="W8" s="139"/>
      <c r="X8" s="146">
        <v>1</v>
      </c>
      <c r="Y8" s="147"/>
      <c r="Z8" s="147"/>
      <c r="AA8" s="148"/>
      <c r="AB8" s="139"/>
      <c r="AC8" s="169">
        <v>1</v>
      </c>
      <c r="AD8" s="170"/>
      <c r="AE8" s="170"/>
      <c r="AF8" s="171"/>
      <c r="AG8" s="111" t="s">
        <v>675</v>
      </c>
      <c r="AH8" s="172">
        <v>0</v>
      </c>
      <c r="AI8" s="147"/>
      <c r="AJ8" s="147"/>
      <c r="AK8" s="148"/>
      <c r="AL8" s="100" t="s">
        <v>676</v>
      </c>
      <c r="AM8" s="169">
        <v>1</v>
      </c>
      <c r="AN8" s="170"/>
      <c r="AO8" s="170"/>
      <c r="AP8" s="171"/>
      <c r="AQ8" s="139"/>
      <c r="AR8" s="146">
        <v>1</v>
      </c>
      <c r="AS8" s="147"/>
      <c r="AT8" s="147"/>
      <c r="AU8" s="148"/>
      <c r="AV8" s="100" t="s">
        <v>677</v>
      </c>
      <c r="AW8" s="146">
        <v>1</v>
      </c>
      <c r="AX8" s="147"/>
      <c r="AY8" s="147"/>
      <c r="AZ8" s="148"/>
      <c r="BA8" s="100" t="s">
        <v>678</v>
      </c>
      <c r="BB8" s="169">
        <v>1</v>
      </c>
      <c r="BC8" s="170"/>
      <c r="BD8" s="170"/>
      <c r="BE8" s="171"/>
      <c r="BF8" s="139"/>
      <c r="BG8" s="146">
        <v>1</v>
      </c>
      <c r="BH8" s="147"/>
      <c r="BI8" s="147"/>
      <c r="BJ8" s="148"/>
      <c r="BK8" s="139"/>
      <c r="BL8" s="146">
        <v>0</v>
      </c>
      <c r="BM8" s="147"/>
      <c r="BN8" s="147"/>
      <c r="BO8" s="148"/>
      <c r="BP8" s="139"/>
      <c r="BQ8" s="146">
        <v>1</v>
      </c>
      <c r="BR8" s="147"/>
      <c r="BS8" s="147"/>
      <c r="BT8" s="148"/>
      <c r="BU8" s="100" t="s">
        <v>679</v>
      </c>
      <c r="BV8" s="146">
        <v>1</v>
      </c>
      <c r="BW8" s="147"/>
      <c r="BX8" s="147"/>
      <c r="BY8" s="148"/>
      <c r="BZ8" s="100" t="s">
        <v>680</v>
      </c>
      <c r="CA8" s="146">
        <v>1</v>
      </c>
      <c r="CB8" s="147"/>
      <c r="CC8" s="147"/>
      <c r="CD8" s="148"/>
      <c r="CE8" s="100" t="s">
        <v>681</v>
      </c>
      <c r="CF8" s="146">
        <v>0</v>
      </c>
      <c r="CG8" s="147"/>
      <c r="CH8" s="147"/>
      <c r="CI8" s="148"/>
      <c r="CJ8" s="139"/>
      <c r="CK8" s="146">
        <v>1</v>
      </c>
      <c r="CL8" s="147"/>
      <c r="CM8" s="147"/>
      <c r="CN8" s="148"/>
      <c r="CO8" s="139"/>
      <c r="CP8" s="146">
        <v>1</v>
      </c>
      <c r="CQ8" s="147"/>
      <c r="CR8" s="147"/>
      <c r="CS8" s="148"/>
      <c r="CT8" s="139"/>
      <c r="CU8" s="146">
        <v>1</v>
      </c>
      <c r="CV8" s="147"/>
      <c r="CW8" s="147"/>
      <c r="CX8" s="148"/>
      <c r="CY8" s="107" t="s">
        <v>682</v>
      </c>
      <c r="CZ8" s="146">
        <v>0</v>
      </c>
      <c r="DA8" s="147"/>
      <c r="DB8" s="147"/>
      <c r="DC8" s="148"/>
      <c r="DD8" s="139"/>
      <c r="DE8" s="146">
        <v>1</v>
      </c>
      <c r="DF8" s="147"/>
      <c r="DG8" s="147"/>
      <c r="DH8" s="148"/>
      <c r="DI8" s="139"/>
      <c r="DJ8" s="146">
        <v>1</v>
      </c>
      <c r="DK8" s="147"/>
      <c r="DL8" s="147"/>
      <c r="DM8" s="148"/>
      <c r="DN8" s="100" t="s">
        <v>683</v>
      </c>
      <c r="DO8" s="146">
        <v>1</v>
      </c>
      <c r="DP8" s="147"/>
      <c r="DQ8" s="147"/>
      <c r="DR8" s="148"/>
      <c r="DS8" s="139"/>
      <c r="DT8" s="146">
        <v>1</v>
      </c>
      <c r="DU8" s="147"/>
      <c r="DV8" s="147"/>
      <c r="DW8" s="148"/>
      <c r="DX8" s="103" t="s">
        <v>684</v>
      </c>
      <c r="DY8" s="146">
        <v>1</v>
      </c>
      <c r="DZ8" s="147"/>
      <c r="EA8" s="147"/>
      <c r="EB8" s="148"/>
      <c r="EC8" s="139"/>
      <c r="ED8" s="146">
        <v>1</v>
      </c>
      <c r="EE8" s="147"/>
      <c r="EF8" s="147"/>
      <c r="EG8" s="148"/>
      <c r="EH8" s="100" t="s">
        <v>685</v>
      </c>
      <c r="EI8" s="146">
        <v>1</v>
      </c>
      <c r="EJ8" s="147"/>
      <c r="EK8" s="147"/>
      <c r="EL8" s="148"/>
      <c r="EM8" s="139"/>
      <c r="EN8" s="146">
        <v>1</v>
      </c>
      <c r="EO8" s="147"/>
      <c r="EP8" s="147"/>
      <c r="EQ8" s="148"/>
      <c r="ER8" s="100" t="s">
        <v>686</v>
      </c>
      <c r="ES8" s="146">
        <v>1</v>
      </c>
      <c r="ET8" s="147"/>
      <c r="EU8" s="147"/>
      <c r="EV8" s="148"/>
      <c r="EW8" s="100" t="s">
        <v>687</v>
      </c>
      <c r="EX8" s="146">
        <v>1</v>
      </c>
      <c r="EY8" s="147"/>
      <c r="EZ8" s="147"/>
      <c r="FA8" s="148"/>
      <c r="FB8" s="139"/>
      <c r="FC8" s="146">
        <v>1</v>
      </c>
      <c r="FD8" s="147"/>
      <c r="FE8" s="147"/>
      <c r="FF8" s="148"/>
      <c r="FG8" s="100" t="s">
        <v>688</v>
      </c>
      <c r="FH8" s="146">
        <v>0</v>
      </c>
      <c r="FI8" s="147"/>
      <c r="FJ8" s="147"/>
      <c r="FK8" s="148"/>
      <c r="FL8" s="139"/>
      <c r="FM8" s="146">
        <v>1</v>
      </c>
      <c r="FN8" s="147"/>
      <c r="FO8" s="147"/>
      <c r="FP8" s="148"/>
      <c r="FQ8" s="100" t="s">
        <v>689</v>
      </c>
      <c r="FR8" s="146">
        <v>1</v>
      </c>
      <c r="FS8" s="147"/>
      <c r="FT8" s="147"/>
      <c r="FU8" s="148"/>
      <c r="FV8" s="139"/>
      <c r="FW8" s="146">
        <v>1</v>
      </c>
      <c r="FX8" s="147"/>
      <c r="FY8" s="147"/>
      <c r="FZ8" s="148"/>
      <c r="GA8" s="139"/>
      <c r="GB8" s="146">
        <v>1</v>
      </c>
      <c r="GC8" s="147"/>
      <c r="GD8" s="147"/>
      <c r="GE8" s="148"/>
      <c r="GF8" s="100" t="s">
        <v>690</v>
      </c>
      <c r="GG8" s="146">
        <v>0</v>
      </c>
      <c r="GH8" s="147"/>
      <c r="GI8" s="147"/>
      <c r="GJ8" s="148"/>
      <c r="GK8" s="139"/>
      <c r="GL8" s="146">
        <v>1</v>
      </c>
      <c r="GM8" s="147"/>
      <c r="GN8" s="147"/>
      <c r="GO8" s="148"/>
      <c r="GP8" s="100" t="s">
        <v>691</v>
      </c>
      <c r="GQ8" s="146">
        <v>1</v>
      </c>
      <c r="GR8" s="147"/>
      <c r="GS8" s="147"/>
      <c r="GT8" s="148"/>
      <c r="GU8" s="100" t="s">
        <v>692</v>
      </c>
      <c r="GV8" s="146">
        <v>1</v>
      </c>
      <c r="GW8" s="147"/>
      <c r="GX8" s="147"/>
      <c r="GY8" s="148"/>
      <c r="GZ8" s="100" t="s">
        <v>693</v>
      </c>
      <c r="HA8" s="146">
        <v>1</v>
      </c>
      <c r="HB8" s="147"/>
      <c r="HC8" s="147"/>
      <c r="HD8" s="148"/>
      <c r="HE8" s="100" t="s">
        <v>694</v>
      </c>
      <c r="HF8" s="146">
        <v>0</v>
      </c>
      <c r="HG8" s="147"/>
      <c r="HH8" s="147"/>
      <c r="HI8" s="148"/>
      <c r="HJ8" s="139"/>
      <c r="HK8" s="146">
        <v>1</v>
      </c>
      <c r="HL8" s="147"/>
      <c r="HM8" s="147"/>
      <c r="HN8" s="148"/>
      <c r="HO8" s="139"/>
      <c r="HP8" s="146">
        <v>0</v>
      </c>
      <c r="HQ8" s="147"/>
      <c r="HR8" s="147"/>
      <c r="HS8" s="148"/>
      <c r="HT8" s="139"/>
      <c r="HU8" s="146">
        <v>1</v>
      </c>
      <c r="HV8" s="147"/>
      <c r="HW8" s="147"/>
      <c r="HX8" s="148"/>
      <c r="HY8" s="100"/>
      <c r="HZ8" s="146">
        <v>1</v>
      </c>
      <c r="IA8" s="147"/>
      <c r="IB8" s="147"/>
      <c r="IC8" s="148"/>
      <c r="ID8" s="139"/>
      <c r="IE8" s="146">
        <v>1</v>
      </c>
      <c r="IF8" s="147"/>
      <c r="IG8" s="147"/>
      <c r="IH8" s="148"/>
      <c r="II8" s="139"/>
      <c r="IJ8" s="146">
        <v>1</v>
      </c>
      <c r="IK8" s="147"/>
      <c r="IL8" s="147"/>
      <c r="IM8" s="148"/>
      <c r="IN8" s="100" t="s">
        <v>695</v>
      </c>
      <c r="IO8" s="146">
        <v>1</v>
      </c>
      <c r="IP8" s="147"/>
      <c r="IQ8" s="147"/>
      <c r="IR8" s="148"/>
      <c r="IS8" s="100" t="s">
        <v>696</v>
      </c>
      <c r="IT8" s="146">
        <v>0</v>
      </c>
      <c r="IU8" s="147"/>
      <c r="IV8" s="147"/>
      <c r="IW8" s="148"/>
      <c r="IX8" s="139"/>
      <c r="IY8" s="146">
        <v>0</v>
      </c>
      <c r="IZ8" s="147"/>
      <c r="JA8" s="147"/>
      <c r="JB8" s="148"/>
      <c r="JC8" s="139"/>
      <c r="JD8" s="146">
        <v>0</v>
      </c>
      <c r="JE8" s="147"/>
      <c r="JF8" s="147"/>
      <c r="JG8" s="148"/>
      <c r="JH8" s="139"/>
      <c r="JI8" s="146">
        <v>1</v>
      </c>
      <c r="JJ8" s="147"/>
      <c r="JK8" s="147"/>
      <c r="JL8" s="148"/>
      <c r="JM8" s="139"/>
      <c r="JN8" s="146">
        <v>1</v>
      </c>
      <c r="JO8" s="147"/>
      <c r="JP8" s="147"/>
      <c r="JQ8" s="148"/>
      <c r="JR8" s="103"/>
      <c r="JS8" s="146">
        <v>1</v>
      </c>
      <c r="JT8" s="147"/>
      <c r="JU8" s="147"/>
      <c r="JV8" s="148"/>
      <c r="JW8" s="103" t="s">
        <v>697</v>
      </c>
      <c r="JX8" s="146">
        <v>1</v>
      </c>
      <c r="JY8" s="147"/>
      <c r="JZ8" s="147"/>
      <c r="KA8" s="148"/>
      <c r="KB8" s="100" t="s">
        <v>698</v>
      </c>
      <c r="KC8" s="146">
        <v>0</v>
      </c>
      <c r="KD8" s="147"/>
      <c r="KE8" s="147"/>
      <c r="KF8" s="148"/>
      <c r="KG8" s="100" t="s">
        <v>699</v>
      </c>
      <c r="KH8" s="146">
        <v>1</v>
      </c>
      <c r="KI8" s="147"/>
      <c r="KJ8" s="147"/>
      <c r="KK8" s="148"/>
      <c r="KL8" s="100" t="s">
        <v>700</v>
      </c>
      <c r="KM8" s="146">
        <v>0</v>
      </c>
      <c r="KN8" s="147"/>
      <c r="KO8" s="147"/>
      <c r="KP8" s="148"/>
      <c r="KQ8" s="139"/>
      <c r="KR8" s="146">
        <v>1</v>
      </c>
      <c r="KS8" s="147"/>
      <c r="KT8" s="147"/>
      <c r="KU8" s="148"/>
      <c r="KV8" s="139"/>
      <c r="KW8" s="146">
        <v>1</v>
      </c>
      <c r="KX8" s="147"/>
      <c r="KY8" s="147"/>
      <c r="KZ8" s="148"/>
      <c r="LA8" s="139"/>
      <c r="LB8" s="146">
        <v>1</v>
      </c>
      <c r="LC8" s="147"/>
      <c r="LD8" s="147"/>
      <c r="LE8" s="148"/>
      <c r="LF8" s="139"/>
      <c r="LG8" s="146">
        <v>0</v>
      </c>
      <c r="LH8" s="147"/>
      <c r="LI8" s="147"/>
      <c r="LJ8" s="148"/>
      <c r="LK8" s="139"/>
      <c r="LL8" s="146">
        <v>1</v>
      </c>
      <c r="LM8" s="147"/>
      <c r="LN8" s="147"/>
      <c r="LO8" s="148"/>
      <c r="LP8" s="139"/>
      <c r="LQ8" s="146">
        <v>1</v>
      </c>
      <c r="LR8" s="147"/>
      <c r="LS8" s="147"/>
      <c r="LT8" s="148"/>
      <c r="LU8" s="139"/>
      <c r="LV8" s="146">
        <v>1</v>
      </c>
      <c r="LW8" s="147"/>
      <c r="LX8" s="147"/>
      <c r="LY8" s="148"/>
      <c r="LZ8" s="139"/>
      <c r="MA8" s="146">
        <v>1</v>
      </c>
      <c r="MB8" s="147"/>
      <c r="MC8" s="147"/>
      <c r="MD8" s="148"/>
      <c r="ME8" s="100" t="s">
        <v>701</v>
      </c>
      <c r="MF8" s="146">
        <v>1</v>
      </c>
      <c r="MG8" s="147"/>
      <c r="MH8" s="147"/>
      <c r="MI8" s="148"/>
      <c r="MJ8" s="139"/>
      <c r="MK8" s="146">
        <v>0</v>
      </c>
      <c r="ML8" s="147"/>
      <c r="MM8" s="147"/>
      <c r="MN8" s="148"/>
      <c r="MO8" s="139"/>
      <c r="MP8" s="146">
        <v>0</v>
      </c>
      <c r="MQ8" s="147"/>
      <c r="MR8" s="147"/>
      <c r="MS8" s="148"/>
      <c r="MT8" s="100" t="s">
        <v>702</v>
      </c>
      <c r="MU8" s="146">
        <v>0</v>
      </c>
      <c r="MV8" s="147"/>
      <c r="MW8" s="147"/>
      <c r="MX8" s="148"/>
      <c r="MY8" s="139"/>
      <c r="MZ8" s="146">
        <v>1</v>
      </c>
      <c r="NA8" s="147"/>
      <c r="NB8" s="147"/>
      <c r="NC8" s="148"/>
      <c r="ND8" s="103"/>
      <c r="NE8" s="146">
        <v>1</v>
      </c>
      <c r="NF8" s="147"/>
      <c r="NG8" s="147"/>
      <c r="NH8" s="148"/>
      <c r="NI8" s="100" t="s">
        <v>703</v>
      </c>
      <c r="NJ8" s="146">
        <v>1</v>
      </c>
      <c r="NK8" s="147"/>
      <c r="NL8" s="147"/>
      <c r="NM8" s="148"/>
      <c r="NN8" s="139"/>
      <c r="NO8" s="146">
        <v>1</v>
      </c>
      <c r="NP8" s="147"/>
      <c r="NQ8" s="147"/>
      <c r="NR8" s="148"/>
      <c r="NS8" s="100" t="s">
        <v>704</v>
      </c>
      <c r="NT8" s="146">
        <v>1</v>
      </c>
      <c r="NU8" s="147"/>
      <c r="NV8" s="147"/>
      <c r="NW8" s="148"/>
      <c r="NX8" s="139"/>
      <c r="NY8" s="146">
        <v>1</v>
      </c>
      <c r="NZ8" s="147"/>
      <c r="OA8" s="147"/>
      <c r="OB8" s="148"/>
      <c r="OC8" s="139"/>
      <c r="OD8" s="146">
        <v>1</v>
      </c>
      <c r="OE8" s="147"/>
      <c r="OF8" s="147"/>
      <c r="OG8" s="148"/>
      <c r="OH8" s="103"/>
      <c r="OI8" s="146">
        <v>1</v>
      </c>
      <c r="OJ8" s="147"/>
      <c r="OK8" s="147"/>
      <c r="OL8" s="148"/>
      <c r="OM8" s="139"/>
      <c r="ON8" s="146">
        <v>0</v>
      </c>
      <c r="OO8" s="147"/>
      <c r="OP8" s="147"/>
      <c r="OQ8" s="148"/>
      <c r="OR8" s="103"/>
      <c r="OS8" s="146">
        <v>1</v>
      </c>
      <c r="OT8" s="147"/>
      <c r="OU8" s="147"/>
      <c r="OV8" s="148"/>
      <c r="OW8" s="100" t="s">
        <v>705</v>
      </c>
      <c r="OX8" s="146">
        <v>1</v>
      </c>
      <c r="OY8" s="147"/>
      <c r="OZ8" s="147"/>
      <c r="PA8" s="148"/>
      <c r="PB8" s="100" t="s">
        <v>706</v>
      </c>
      <c r="PC8" s="146">
        <v>1</v>
      </c>
      <c r="PD8" s="147"/>
      <c r="PE8" s="147"/>
      <c r="PF8" s="148"/>
      <c r="PG8" s="139"/>
      <c r="PH8" s="146">
        <v>1</v>
      </c>
      <c r="PI8" s="147"/>
      <c r="PJ8" s="147"/>
      <c r="PK8" s="148"/>
      <c r="PL8" s="139"/>
      <c r="PM8" s="177">
        <v>1</v>
      </c>
      <c r="PN8" s="170"/>
      <c r="PO8" s="170"/>
      <c r="PP8" s="171"/>
      <c r="PQ8" s="139"/>
      <c r="PR8" s="146">
        <v>1</v>
      </c>
      <c r="PS8" s="147"/>
      <c r="PT8" s="147"/>
      <c r="PU8" s="148"/>
      <c r="PV8" s="139"/>
      <c r="PW8" s="146">
        <v>1</v>
      </c>
      <c r="PX8" s="147"/>
      <c r="PY8" s="147"/>
      <c r="PZ8" s="148"/>
      <c r="QA8" s="100" t="s">
        <v>707</v>
      </c>
      <c r="QB8" s="146">
        <v>1</v>
      </c>
      <c r="QC8" s="147"/>
      <c r="QD8" s="147"/>
      <c r="QE8" s="148"/>
      <c r="QF8" s="100" t="s">
        <v>708</v>
      </c>
      <c r="QG8" s="146">
        <v>1</v>
      </c>
      <c r="QH8" s="147"/>
      <c r="QI8" s="147"/>
      <c r="QJ8" s="148"/>
      <c r="QK8" s="100" t="s">
        <v>709</v>
      </c>
      <c r="QL8" s="146">
        <v>1</v>
      </c>
      <c r="QM8" s="147"/>
      <c r="QN8" s="147"/>
      <c r="QO8" s="148"/>
      <c r="QP8" s="100" t="s">
        <v>710</v>
      </c>
      <c r="QQ8" s="146">
        <v>1</v>
      </c>
      <c r="QR8" s="147"/>
      <c r="QS8" s="147"/>
      <c r="QT8" s="148"/>
      <c r="QU8" s="100" t="s">
        <v>711</v>
      </c>
      <c r="QV8" s="146">
        <v>0</v>
      </c>
      <c r="QW8" s="147"/>
      <c r="QX8" s="147"/>
      <c r="QY8" s="148"/>
      <c r="QZ8" s="100" t="s">
        <v>712</v>
      </c>
      <c r="RA8" s="146">
        <v>1</v>
      </c>
      <c r="RB8" s="147"/>
      <c r="RC8" s="147"/>
      <c r="RD8" s="148"/>
      <c r="RE8" s="139"/>
      <c r="RF8" s="146">
        <v>1</v>
      </c>
      <c r="RG8" s="147"/>
      <c r="RH8" s="147"/>
      <c r="RI8" s="148"/>
      <c r="RJ8" s="139"/>
      <c r="RK8" s="146">
        <v>1</v>
      </c>
      <c r="RL8" s="147"/>
      <c r="RM8" s="147"/>
      <c r="RN8" s="148"/>
      <c r="RO8" s="100" t="s">
        <v>713</v>
      </c>
      <c r="RP8" s="146">
        <v>1</v>
      </c>
      <c r="RQ8" s="147"/>
      <c r="RR8" s="147"/>
      <c r="RS8" s="148"/>
      <c r="RT8" s="100" t="s">
        <v>714</v>
      </c>
      <c r="RU8" s="146">
        <v>1</v>
      </c>
      <c r="RV8" s="147"/>
      <c r="RW8" s="147"/>
      <c r="RX8" s="148"/>
      <c r="RY8" s="139"/>
      <c r="RZ8" s="146">
        <v>1</v>
      </c>
      <c r="SA8" s="147"/>
      <c r="SB8" s="147"/>
      <c r="SC8" s="148"/>
      <c r="SD8" s="100" t="s">
        <v>715</v>
      </c>
      <c r="SE8" s="146">
        <v>0</v>
      </c>
      <c r="SF8" s="147"/>
      <c r="SG8" s="147"/>
      <c r="SH8" s="148"/>
      <c r="SI8" s="139"/>
      <c r="SJ8" s="146">
        <v>1</v>
      </c>
      <c r="SK8" s="147"/>
      <c r="SL8" s="147"/>
      <c r="SM8" s="148"/>
      <c r="SN8" s="100" t="s">
        <v>716</v>
      </c>
      <c r="SO8" s="146">
        <v>0</v>
      </c>
      <c r="SP8" s="147"/>
      <c r="SQ8" s="147"/>
      <c r="SR8" s="148"/>
      <c r="SS8" s="103" t="s">
        <v>717</v>
      </c>
      <c r="ST8" s="146">
        <v>0</v>
      </c>
      <c r="SU8" s="147"/>
      <c r="SV8" s="147"/>
      <c r="SW8" s="148"/>
      <c r="SX8" s="139"/>
      <c r="SY8" s="146">
        <v>0</v>
      </c>
      <c r="SZ8" s="147"/>
      <c r="TA8" s="147"/>
      <c r="TB8" s="148"/>
      <c r="TC8" s="100" t="s">
        <v>718</v>
      </c>
      <c r="TD8" s="146">
        <v>1</v>
      </c>
      <c r="TE8" s="147"/>
      <c r="TF8" s="147"/>
      <c r="TG8" s="148"/>
      <c r="TH8" s="100" t="s">
        <v>719</v>
      </c>
      <c r="TI8" s="146">
        <v>1</v>
      </c>
      <c r="TJ8" s="147"/>
      <c r="TK8" s="147"/>
      <c r="TL8" s="148"/>
      <c r="TM8" s="100" t="s">
        <v>720</v>
      </c>
      <c r="TN8" s="146">
        <v>1</v>
      </c>
      <c r="TO8" s="147"/>
      <c r="TP8" s="147"/>
      <c r="TQ8" s="148"/>
      <c r="TR8" s="100" t="s">
        <v>721</v>
      </c>
      <c r="TS8" s="146">
        <v>1</v>
      </c>
      <c r="TT8" s="147"/>
      <c r="TU8" s="147"/>
      <c r="TV8" s="148"/>
      <c r="TW8" s="100" t="s">
        <v>722</v>
      </c>
      <c r="TX8" s="146">
        <v>1</v>
      </c>
      <c r="TY8" s="147"/>
      <c r="TZ8" s="147"/>
      <c r="UA8" s="148"/>
      <c r="UB8" s="100" t="s">
        <v>723</v>
      </c>
      <c r="UC8" s="146">
        <v>1</v>
      </c>
      <c r="UD8" s="147"/>
      <c r="UE8" s="147"/>
      <c r="UF8" s="148"/>
      <c r="UG8" s="100" t="s">
        <v>724</v>
      </c>
      <c r="UH8" s="146">
        <v>0</v>
      </c>
      <c r="UI8" s="147"/>
      <c r="UJ8" s="147"/>
      <c r="UK8" s="148"/>
      <c r="UL8" s="139"/>
      <c r="UM8" s="146">
        <v>1</v>
      </c>
      <c r="UN8" s="147"/>
      <c r="UO8" s="147"/>
      <c r="UP8" s="148"/>
      <c r="UQ8" s="139"/>
      <c r="UR8" s="146">
        <v>0</v>
      </c>
      <c r="US8" s="147"/>
      <c r="UT8" s="147"/>
      <c r="UU8" s="148"/>
      <c r="UV8" s="103"/>
      <c r="UW8" s="146">
        <v>0</v>
      </c>
      <c r="UX8" s="147"/>
      <c r="UY8" s="147"/>
      <c r="UZ8" s="148"/>
      <c r="VA8" s="103"/>
      <c r="VB8" s="146">
        <v>1</v>
      </c>
      <c r="VC8" s="147"/>
      <c r="VD8" s="147"/>
      <c r="VE8" s="148"/>
      <c r="VF8" s="139"/>
      <c r="VG8" s="146">
        <v>1</v>
      </c>
      <c r="VH8" s="147"/>
      <c r="VI8" s="147"/>
      <c r="VJ8" s="148"/>
      <c r="VK8" s="100" t="s">
        <v>725</v>
      </c>
      <c r="VL8" s="146">
        <v>0</v>
      </c>
      <c r="VM8" s="147"/>
      <c r="VN8" s="147"/>
      <c r="VO8" s="148"/>
      <c r="VP8" s="100" t="s">
        <v>726</v>
      </c>
      <c r="VQ8" s="146">
        <v>1</v>
      </c>
      <c r="VR8" s="147"/>
      <c r="VS8" s="147"/>
      <c r="VT8" s="148"/>
      <c r="VU8" s="139"/>
      <c r="VV8" s="146">
        <v>1</v>
      </c>
      <c r="VW8" s="147"/>
      <c r="VX8" s="147"/>
      <c r="VY8" s="148"/>
      <c r="VZ8" s="100" t="s">
        <v>727</v>
      </c>
      <c r="WA8" s="146">
        <v>1</v>
      </c>
      <c r="WB8" s="147"/>
      <c r="WC8" s="147"/>
      <c r="WD8" s="148"/>
      <c r="WE8" s="100" t="s">
        <v>728</v>
      </c>
      <c r="WF8" s="146">
        <v>0</v>
      </c>
      <c r="WG8" s="147"/>
      <c r="WH8" s="147"/>
      <c r="WI8" s="148"/>
      <c r="WJ8" s="139"/>
      <c r="WK8" s="146">
        <v>1</v>
      </c>
      <c r="WL8" s="147"/>
      <c r="WM8" s="147"/>
      <c r="WN8" s="148"/>
      <c r="WO8" s="100" t="s">
        <v>729</v>
      </c>
      <c r="WP8" s="146">
        <v>0</v>
      </c>
      <c r="WQ8" s="147"/>
      <c r="WR8" s="147"/>
      <c r="WS8" s="148"/>
      <c r="WT8" s="100" t="s">
        <v>730</v>
      </c>
      <c r="WU8" s="146">
        <v>1</v>
      </c>
      <c r="WV8" s="147"/>
      <c r="WW8" s="147"/>
      <c r="WX8" s="148"/>
      <c r="WY8" s="100" t="s">
        <v>731</v>
      </c>
      <c r="WZ8" s="146">
        <v>0</v>
      </c>
      <c r="XA8" s="147"/>
      <c r="XB8" s="147"/>
      <c r="XC8" s="148"/>
      <c r="XD8" s="103"/>
      <c r="XE8" s="146">
        <v>1</v>
      </c>
      <c r="XF8" s="147"/>
      <c r="XG8" s="147"/>
      <c r="XH8" s="148"/>
      <c r="XI8" s="100" t="s">
        <v>732</v>
      </c>
      <c r="XJ8" s="146">
        <v>1</v>
      </c>
      <c r="XK8" s="147"/>
      <c r="XL8" s="147"/>
      <c r="XM8" s="148"/>
      <c r="XN8" s="100" t="s">
        <v>733</v>
      </c>
      <c r="XO8" s="146">
        <v>1</v>
      </c>
      <c r="XP8" s="147"/>
      <c r="XQ8" s="147"/>
      <c r="XR8" s="148"/>
      <c r="XS8" s="100" t="s">
        <v>734</v>
      </c>
      <c r="XT8" s="146">
        <v>1</v>
      </c>
      <c r="XU8" s="147"/>
      <c r="XV8" s="147"/>
      <c r="XW8" s="148"/>
      <c r="XX8" s="100" t="s">
        <v>735</v>
      </c>
      <c r="XY8" s="146">
        <v>1</v>
      </c>
      <c r="XZ8" s="147"/>
      <c r="YA8" s="147"/>
      <c r="YB8" s="148"/>
      <c r="YC8" s="139"/>
      <c r="YD8" s="146">
        <v>1</v>
      </c>
      <c r="YE8" s="147"/>
      <c r="YF8" s="147"/>
      <c r="YG8" s="148"/>
      <c r="YH8" s="100" t="s">
        <v>736</v>
      </c>
      <c r="YI8" s="146">
        <v>1</v>
      </c>
      <c r="YJ8" s="147"/>
      <c r="YK8" s="147"/>
      <c r="YL8" s="148"/>
      <c r="YM8" s="100" t="s">
        <v>737</v>
      </c>
      <c r="YN8" s="146">
        <v>1</v>
      </c>
      <c r="YO8" s="147"/>
      <c r="YP8" s="147"/>
      <c r="YQ8" s="148"/>
      <c r="YR8" s="100" t="s">
        <v>738</v>
      </c>
      <c r="YS8" s="146">
        <v>1</v>
      </c>
      <c r="YT8" s="147"/>
      <c r="YU8" s="147"/>
      <c r="YV8" s="148"/>
      <c r="YW8" s="100" t="s">
        <v>739</v>
      </c>
      <c r="YX8" s="146">
        <v>0</v>
      </c>
      <c r="YY8" s="147"/>
      <c r="YZ8" s="147"/>
      <c r="ZA8" s="148"/>
      <c r="ZB8" s="103"/>
      <c r="ZC8" s="146">
        <v>0</v>
      </c>
      <c r="ZD8" s="147"/>
      <c r="ZE8" s="147"/>
      <c r="ZF8" s="148"/>
      <c r="ZG8" s="103"/>
      <c r="ZH8" s="146">
        <v>1</v>
      </c>
      <c r="ZI8" s="147"/>
      <c r="ZJ8" s="147"/>
      <c r="ZK8" s="148"/>
      <c r="ZL8" s="139"/>
      <c r="ZM8" s="146">
        <v>1</v>
      </c>
      <c r="ZN8" s="147"/>
      <c r="ZO8" s="147"/>
      <c r="ZP8" s="148"/>
      <c r="ZQ8" s="100" t="s">
        <v>740</v>
      </c>
      <c r="ZR8" s="146">
        <v>1</v>
      </c>
      <c r="ZS8" s="147"/>
      <c r="ZT8" s="147"/>
      <c r="ZU8" s="148"/>
      <c r="ZV8" s="100" t="s">
        <v>741</v>
      </c>
      <c r="ZW8" s="146">
        <v>1</v>
      </c>
      <c r="ZX8" s="147"/>
      <c r="ZY8" s="147"/>
      <c r="ZZ8" s="148"/>
      <c r="AAA8" s="100" t="s">
        <v>742</v>
      </c>
      <c r="AAB8" s="146">
        <v>1</v>
      </c>
      <c r="AAC8" s="147"/>
      <c r="AAD8" s="147"/>
      <c r="AAE8" s="148"/>
      <c r="AAF8" s="103"/>
      <c r="AAG8" s="146">
        <v>1</v>
      </c>
      <c r="AAH8" s="147"/>
      <c r="AAI8" s="147"/>
      <c r="AAJ8" s="148"/>
      <c r="AAK8" s="100" t="s">
        <v>743</v>
      </c>
      <c r="AAL8" s="146">
        <v>1</v>
      </c>
      <c r="AAM8" s="147"/>
      <c r="AAN8" s="147"/>
      <c r="AAO8" s="148"/>
      <c r="AAP8" s="100" t="s">
        <v>744</v>
      </c>
      <c r="AAQ8" s="146">
        <v>0</v>
      </c>
      <c r="AAR8" s="147"/>
      <c r="AAS8" s="147"/>
      <c r="AAT8" s="148"/>
      <c r="AAU8" s="100"/>
      <c r="AAV8" s="146">
        <v>1</v>
      </c>
      <c r="AAW8" s="147"/>
      <c r="AAX8" s="147"/>
      <c r="AAY8" s="148"/>
      <c r="AAZ8" s="100"/>
      <c r="ABA8" s="146">
        <v>0</v>
      </c>
      <c r="ABB8" s="147"/>
      <c r="ABC8" s="147"/>
      <c r="ABD8" s="148"/>
      <c r="ABE8" s="100"/>
    </row>
    <row r="9" spans="1:733" x14ac:dyDescent="0.25">
      <c r="A9" s="65">
        <v>3</v>
      </c>
      <c r="B9" s="141"/>
      <c r="C9" s="120" t="s">
        <v>6</v>
      </c>
      <c r="D9" s="146">
        <v>1</v>
      </c>
      <c r="E9" s="147"/>
      <c r="F9" s="147"/>
      <c r="G9" s="148"/>
      <c r="H9" s="112"/>
      <c r="I9" s="172">
        <v>0</v>
      </c>
      <c r="J9" s="147"/>
      <c r="K9" s="147"/>
      <c r="L9" s="148"/>
      <c r="M9" s="112"/>
      <c r="N9" s="172">
        <v>1</v>
      </c>
      <c r="O9" s="147"/>
      <c r="P9" s="147"/>
      <c r="Q9" s="148"/>
      <c r="R9" s="139"/>
      <c r="S9" s="146">
        <v>0</v>
      </c>
      <c r="T9" s="147"/>
      <c r="U9" s="147"/>
      <c r="V9" s="148"/>
      <c r="W9" s="139"/>
      <c r="X9" s="146">
        <v>0</v>
      </c>
      <c r="Y9" s="147"/>
      <c r="Z9" s="147"/>
      <c r="AA9" s="148"/>
      <c r="AB9" s="139"/>
      <c r="AC9" s="169">
        <v>0</v>
      </c>
      <c r="AD9" s="170"/>
      <c r="AE9" s="170"/>
      <c r="AF9" s="171"/>
      <c r="AG9" s="111" t="s">
        <v>745</v>
      </c>
      <c r="AH9" s="172">
        <v>0</v>
      </c>
      <c r="AI9" s="147"/>
      <c r="AJ9" s="147"/>
      <c r="AK9" s="148"/>
      <c r="AL9" s="103"/>
      <c r="AM9" s="169">
        <v>1</v>
      </c>
      <c r="AN9" s="170"/>
      <c r="AO9" s="170"/>
      <c r="AP9" s="171"/>
      <c r="AQ9" s="139"/>
      <c r="AR9" s="146">
        <v>0</v>
      </c>
      <c r="AS9" s="147"/>
      <c r="AT9" s="147"/>
      <c r="AU9" s="148"/>
      <c r="AV9" s="103"/>
      <c r="AW9" s="146">
        <v>1</v>
      </c>
      <c r="AX9" s="147"/>
      <c r="AY9" s="147"/>
      <c r="AZ9" s="148"/>
      <c r="BA9" s="103"/>
      <c r="BB9" s="169">
        <v>0</v>
      </c>
      <c r="BC9" s="170"/>
      <c r="BD9" s="170"/>
      <c r="BE9" s="171"/>
      <c r="BF9" s="139"/>
      <c r="BG9" s="146">
        <v>1</v>
      </c>
      <c r="BH9" s="147"/>
      <c r="BI9" s="147"/>
      <c r="BJ9" s="148"/>
      <c r="BK9" s="139"/>
      <c r="BL9" s="146">
        <v>0</v>
      </c>
      <c r="BM9" s="147"/>
      <c r="BN9" s="147"/>
      <c r="BO9" s="148"/>
      <c r="BP9" s="139"/>
      <c r="BQ9" s="146">
        <v>0</v>
      </c>
      <c r="BR9" s="147"/>
      <c r="BS9" s="147"/>
      <c r="BT9" s="148"/>
      <c r="BU9" s="103"/>
      <c r="BV9" s="146">
        <v>0</v>
      </c>
      <c r="BW9" s="147"/>
      <c r="BX9" s="147"/>
      <c r="BY9" s="148"/>
      <c r="BZ9" s="100" t="s">
        <v>746</v>
      </c>
      <c r="CA9" s="146">
        <v>0</v>
      </c>
      <c r="CB9" s="147"/>
      <c r="CC9" s="147"/>
      <c r="CD9" s="148"/>
      <c r="CE9" s="103"/>
      <c r="CF9" s="146">
        <v>0</v>
      </c>
      <c r="CG9" s="147"/>
      <c r="CH9" s="147"/>
      <c r="CI9" s="148"/>
      <c r="CJ9" s="139"/>
      <c r="CK9" s="146">
        <v>0</v>
      </c>
      <c r="CL9" s="147"/>
      <c r="CM9" s="147"/>
      <c r="CN9" s="148"/>
      <c r="CO9" s="139"/>
      <c r="CP9" s="146">
        <v>0</v>
      </c>
      <c r="CQ9" s="147"/>
      <c r="CR9" s="147"/>
      <c r="CS9" s="148"/>
      <c r="CT9" s="139"/>
      <c r="CU9" s="146">
        <v>0</v>
      </c>
      <c r="CV9" s="147"/>
      <c r="CW9" s="147"/>
      <c r="CX9" s="148"/>
      <c r="CY9" s="107" t="s">
        <v>747</v>
      </c>
      <c r="CZ9" s="146">
        <v>0</v>
      </c>
      <c r="DA9" s="147"/>
      <c r="DB9" s="147"/>
      <c r="DC9" s="148"/>
      <c r="DD9" s="139"/>
      <c r="DE9" s="146">
        <v>0</v>
      </c>
      <c r="DF9" s="147"/>
      <c r="DG9" s="147"/>
      <c r="DH9" s="148"/>
      <c r="DI9" s="139"/>
      <c r="DJ9" s="146">
        <v>0</v>
      </c>
      <c r="DK9" s="147"/>
      <c r="DL9" s="147"/>
      <c r="DM9" s="148"/>
      <c r="DN9" s="103"/>
      <c r="DO9" s="146">
        <v>1</v>
      </c>
      <c r="DP9" s="147"/>
      <c r="DQ9" s="147"/>
      <c r="DR9" s="148"/>
      <c r="DS9" s="139"/>
      <c r="DT9" s="146">
        <v>0</v>
      </c>
      <c r="DU9" s="147"/>
      <c r="DV9" s="147"/>
      <c r="DW9" s="148"/>
      <c r="DX9" s="100" t="s">
        <v>748</v>
      </c>
      <c r="DY9" s="146">
        <v>0</v>
      </c>
      <c r="DZ9" s="147"/>
      <c r="EA9" s="147"/>
      <c r="EB9" s="148"/>
      <c r="EC9" s="139"/>
      <c r="ED9" s="146">
        <v>0</v>
      </c>
      <c r="EE9" s="147"/>
      <c r="EF9" s="147"/>
      <c r="EG9" s="148"/>
      <c r="EH9" s="103" t="s">
        <v>749</v>
      </c>
      <c r="EI9" s="146">
        <v>0</v>
      </c>
      <c r="EJ9" s="147"/>
      <c r="EK9" s="147"/>
      <c r="EL9" s="148"/>
      <c r="EM9" s="139"/>
      <c r="EN9" s="146">
        <v>0</v>
      </c>
      <c r="EO9" s="147"/>
      <c r="EP9" s="147"/>
      <c r="EQ9" s="148"/>
      <c r="ER9" s="103"/>
      <c r="ES9" s="146">
        <v>0</v>
      </c>
      <c r="ET9" s="147"/>
      <c r="EU9" s="147"/>
      <c r="EV9" s="148"/>
      <c r="EW9" s="103"/>
      <c r="EX9" s="146">
        <v>0</v>
      </c>
      <c r="EY9" s="147"/>
      <c r="EZ9" s="147"/>
      <c r="FA9" s="148"/>
      <c r="FB9" s="139"/>
      <c r="FC9" s="146">
        <v>0</v>
      </c>
      <c r="FD9" s="147"/>
      <c r="FE9" s="147"/>
      <c r="FF9" s="148"/>
      <c r="FG9" s="103"/>
      <c r="FH9" s="146">
        <v>0</v>
      </c>
      <c r="FI9" s="147"/>
      <c r="FJ9" s="147"/>
      <c r="FK9" s="148"/>
      <c r="FL9" s="139"/>
      <c r="FM9" s="146">
        <v>1</v>
      </c>
      <c r="FN9" s="147"/>
      <c r="FO9" s="147"/>
      <c r="FP9" s="148"/>
      <c r="FQ9" s="103"/>
      <c r="FR9" s="146">
        <v>0</v>
      </c>
      <c r="FS9" s="147"/>
      <c r="FT9" s="147"/>
      <c r="FU9" s="148"/>
      <c r="FV9" s="139"/>
      <c r="FW9" s="146">
        <v>0</v>
      </c>
      <c r="FX9" s="147"/>
      <c r="FY9" s="147"/>
      <c r="FZ9" s="148"/>
      <c r="GA9" s="139"/>
      <c r="GB9" s="146">
        <v>0</v>
      </c>
      <c r="GC9" s="147"/>
      <c r="GD9" s="147"/>
      <c r="GE9" s="148"/>
      <c r="GF9" s="103"/>
      <c r="GG9" s="146">
        <v>1</v>
      </c>
      <c r="GH9" s="147"/>
      <c r="GI9" s="147"/>
      <c r="GJ9" s="148"/>
      <c r="GK9" s="139"/>
      <c r="GL9" s="146">
        <v>1</v>
      </c>
      <c r="GM9" s="147"/>
      <c r="GN9" s="147"/>
      <c r="GO9" s="148"/>
      <c r="GP9" s="100" t="s">
        <v>750</v>
      </c>
      <c r="GQ9" s="146">
        <v>0</v>
      </c>
      <c r="GR9" s="147"/>
      <c r="GS9" s="147"/>
      <c r="GT9" s="148"/>
      <c r="GU9" s="100" t="s">
        <v>751</v>
      </c>
      <c r="GV9" s="146">
        <v>0</v>
      </c>
      <c r="GW9" s="147"/>
      <c r="GX9" s="147"/>
      <c r="GY9" s="148"/>
      <c r="GZ9" s="103"/>
      <c r="HA9" s="146">
        <v>0</v>
      </c>
      <c r="HB9" s="147"/>
      <c r="HC9" s="147"/>
      <c r="HD9" s="148"/>
      <c r="HE9" s="103"/>
      <c r="HF9" s="146">
        <v>0</v>
      </c>
      <c r="HG9" s="147"/>
      <c r="HH9" s="147"/>
      <c r="HI9" s="148"/>
      <c r="HJ9" s="139"/>
      <c r="HK9" s="146">
        <v>0</v>
      </c>
      <c r="HL9" s="147"/>
      <c r="HM9" s="147"/>
      <c r="HN9" s="148"/>
      <c r="HO9" s="139"/>
      <c r="HP9" s="146">
        <v>0</v>
      </c>
      <c r="HQ9" s="147"/>
      <c r="HR9" s="147"/>
      <c r="HS9" s="148"/>
      <c r="HT9" s="139"/>
      <c r="HU9" s="146">
        <v>1</v>
      </c>
      <c r="HV9" s="147"/>
      <c r="HW9" s="147"/>
      <c r="HX9" s="148"/>
      <c r="HY9" s="100" t="s">
        <v>752</v>
      </c>
      <c r="HZ9" s="146">
        <v>0</v>
      </c>
      <c r="IA9" s="147"/>
      <c r="IB9" s="147"/>
      <c r="IC9" s="148"/>
      <c r="ID9" s="139"/>
      <c r="IE9" s="146">
        <v>0</v>
      </c>
      <c r="IF9" s="147"/>
      <c r="IG9" s="147"/>
      <c r="IH9" s="148"/>
      <c r="II9" s="139"/>
      <c r="IJ9" s="146">
        <v>1</v>
      </c>
      <c r="IK9" s="147"/>
      <c r="IL9" s="147"/>
      <c r="IM9" s="148"/>
      <c r="IN9" s="103"/>
      <c r="IO9" s="146">
        <v>1</v>
      </c>
      <c r="IP9" s="147"/>
      <c r="IQ9" s="147"/>
      <c r="IR9" s="148"/>
      <c r="IS9" s="103"/>
      <c r="IT9" s="146">
        <v>0</v>
      </c>
      <c r="IU9" s="147"/>
      <c r="IV9" s="147"/>
      <c r="IW9" s="148"/>
      <c r="IX9" s="139"/>
      <c r="IY9" s="146">
        <v>0</v>
      </c>
      <c r="IZ9" s="147"/>
      <c r="JA9" s="147"/>
      <c r="JB9" s="148"/>
      <c r="JC9" s="139"/>
      <c r="JD9" s="146">
        <v>0</v>
      </c>
      <c r="JE9" s="147"/>
      <c r="JF9" s="147"/>
      <c r="JG9" s="148"/>
      <c r="JH9" s="139"/>
      <c r="JI9" s="146">
        <v>0</v>
      </c>
      <c r="JJ9" s="147"/>
      <c r="JK9" s="147"/>
      <c r="JL9" s="148"/>
      <c r="JM9" s="139"/>
      <c r="JN9" s="146">
        <v>0</v>
      </c>
      <c r="JO9" s="147"/>
      <c r="JP9" s="147"/>
      <c r="JQ9" s="148"/>
      <c r="JR9" s="103"/>
      <c r="JS9" s="146">
        <v>0</v>
      </c>
      <c r="JT9" s="147"/>
      <c r="JU9" s="147"/>
      <c r="JV9" s="148"/>
      <c r="JW9" s="100" t="s">
        <v>753</v>
      </c>
      <c r="JX9" s="146">
        <v>1</v>
      </c>
      <c r="JY9" s="147"/>
      <c r="JZ9" s="147"/>
      <c r="KA9" s="148"/>
      <c r="KB9" s="103"/>
      <c r="KC9" s="146">
        <v>0</v>
      </c>
      <c r="KD9" s="147"/>
      <c r="KE9" s="147"/>
      <c r="KF9" s="148"/>
      <c r="KG9" s="103"/>
      <c r="KH9" s="146">
        <v>0</v>
      </c>
      <c r="KI9" s="147"/>
      <c r="KJ9" s="147"/>
      <c r="KK9" s="148"/>
      <c r="KL9" s="103" t="s">
        <v>754</v>
      </c>
      <c r="KM9" s="146">
        <v>0</v>
      </c>
      <c r="KN9" s="147"/>
      <c r="KO9" s="147"/>
      <c r="KP9" s="148"/>
      <c r="KQ9" s="139"/>
      <c r="KR9" s="146">
        <v>0</v>
      </c>
      <c r="KS9" s="147"/>
      <c r="KT9" s="147"/>
      <c r="KU9" s="148"/>
      <c r="KV9" s="139"/>
      <c r="KW9" s="146">
        <v>0</v>
      </c>
      <c r="KX9" s="147"/>
      <c r="KY9" s="147"/>
      <c r="KZ9" s="148"/>
      <c r="LA9" s="139"/>
      <c r="LB9" s="146">
        <v>0</v>
      </c>
      <c r="LC9" s="147"/>
      <c r="LD9" s="147"/>
      <c r="LE9" s="148"/>
      <c r="LF9" s="139"/>
      <c r="LG9" s="146">
        <v>0</v>
      </c>
      <c r="LH9" s="147"/>
      <c r="LI9" s="147"/>
      <c r="LJ9" s="148"/>
      <c r="LK9" s="139"/>
      <c r="LL9" s="146">
        <v>1</v>
      </c>
      <c r="LM9" s="147"/>
      <c r="LN9" s="147"/>
      <c r="LO9" s="148"/>
      <c r="LP9" s="139"/>
      <c r="LQ9" s="146">
        <v>0</v>
      </c>
      <c r="LR9" s="147"/>
      <c r="LS9" s="147"/>
      <c r="LT9" s="148"/>
      <c r="LU9" s="139"/>
      <c r="LV9" s="146">
        <v>0</v>
      </c>
      <c r="LW9" s="147"/>
      <c r="LX9" s="147"/>
      <c r="LY9" s="148"/>
      <c r="LZ9" s="139"/>
      <c r="MA9" s="146">
        <v>0</v>
      </c>
      <c r="MB9" s="147"/>
      <c r="MC9" s="147"/>
      <c r="MD9" s="148"/>
      <c r="ME9" s="103"/>
      <c r="MF9" s="146">
        <v>0</v>
      </c>
      <c r="MG9" s="147"/>
      <c r="MH9" s="147"/>
      <c r="MI9" s="148"/>
      <c r="MJ9" s="139"/>
      <c r="MK9" s="146">
        <v>0</v>
      </c>
      <c r="ML9" s="147"/>
      <c r="MM9" s="147"/>
      <c r="MN9" s="148"/>
      <c r="MO9" s="139"/>
      <c r="MP9" s="146">
        <v>0</v>
      </c>
      <c r="MQ9" s="147"/>
      <c r="MR9" s="147"/>
      <c r="MS9" s="148"/>
      <c r="MT9" s="100" t="s">
        <v>755</v>
      </c>
      <c r="MU9" s="146">
        <v>0</v>
      </c>
      <c r="MV9" s="147"/>
      <c r="MW9" s="147"/>
      <c r="MX9" s="148"/>
      <c r="MY9" s="139"/>
      <c r="MZ9" s="146">
        <v>0</v>
      </c>
      <c r="NA9" s="147"/>
      <c r="NB9" s="147"/>
      <c r="NC9" s="148"/>
      <c r="ND9" s="103"/>
      <c r="NE9" s="146">
        <v>0</v>
      </c>
      <c r="NF9" s="147"/>
      <c r="NG9" s="147"/>
      <c r="NH9" s="148"/>
      <c r="NI9" s="100" t="s">
        <v>756</v>
      </c>
      <c r="NJ9" s="146">
        <v>0</v>
      </c>
      <c r="NK9" s="147"/>
      <c r="NL9" s="147"/>
      <c r="NM9" s="148"/>
      <c r="NN9" s="139"/>
      <c r="NO9" s="146">
        <v>0</v>
      </c>
      <c r="NP9" s="147"/>
      <c r="NQ9" s="147"/>
      <c r="NR9" s="148"/>
      <c r="NS9" s="100" t="s">
        <v>757</v>
      </c>
      <c r="NT9" s="146">
        <v>0</v>
      </c>
      <c r="NU9" s="147"/>
      <c r="NV9" s="147"/>
      <c r="NW9" s="148"/>
      <c r="NX9" s="139"/>
      <c r="NY9" s="146">
        <v>0</v>
      </c>
      <c r="NZ9" s="147"/>
      <c r="OA9" s="147"/>
      <c r="OB9" s="148"/>
      <c r="OC9" s="139"/>
      <c r="OD9" s="146">
        <v>0</v>
      </c>
      <c r="OE9" s="147"/>
      <c r="OF9" s="147"/>
      <c r="OG9" s="148"/>
      <c r="OH9" s="103"/>
      <c r="OI9" s="146">
        <v>0</v>
      </c>
      <c r="OJ9" s="147"/>
      <c r="OK9" s="147"/>
      <c r="OL9" s="148"/>
      <c r="OM9" s="139"/>
      <c r="ON9" s="146">
        <v>0</v>
      </c>
      <c r="OO9" s="147"/>
      <c r="OP9" s="147"/>
      <c r="OQ9" s="148"/>
      <c r="OR9" s="103"/>
      <c r="OS9" s="146">
        <v>0</v>
      </c>
      <c r="OT9" s="147"/>
      <c r="OU9" s="147"/>
      <c r="OV9" s="148"/>
      <c r="OW9" s="103"/>
      <c r="OX9" s="146">
        <v>0</v>
      </c>
      <c r="OY9" s="147"/>
      <c r="OZ9" s="147"/>
      <c r="PA9" s="148"/>
      <c r="PB9" s="103"/>
      <c r="PC9" s="146">
        <v>0</v>
      </c>
      <c r="PD9" s="147"/>
      <c r="PE9" s="147"/>
      <c r="PF9" s="148"/>
      <c r="PG9" s="139"/>
      <c r="PH9" s="146">
        <v>0</v>
      </c>
      <c r="PI9" s="147"/>
      <c r="PJ9" s="147"/>
      <c r="PK9" s="148"/>
      <c r="PL9" s="139"/>
      <c r="PM9" s="177">
        <v>0</v>
      </c>
      <c r="PN9" s="170"/>
      <c r="PO9" s="170"/>
      <c r="PP9" s="171"/>
      <c r="PQ9" s="139"/>
      <c r="PR9" s="146">
        <v>0</v>
      </c>
      <c r="PS9" s="147"/>
      <c r="PT9" s="147"/>
      <c r="PU9" s="148"/>
      <c r="PV9" s="139"/>
      <c r="PW9" s="146">
        <v>0</v>
      </c>
      <c r="PX9" s="147"/>
      <c r="PY9" s="147"/>
      <c r="PZ9" s="148"/>
      <c r="QA9" s="103"/>
      <c r="QB9" s="146">
        <v>0</v>
      </c>
      <c r="QC9" s="147"/>
      <c r="QD9" s="147"/>
      <c r="QE9" s="148"/>
      <c r="QF9" s="103"/>
      <c r="QG9" s="146">
        <v>1</v>
      </c>
      <c r="QH9" s="147"/>
      <c r="QI9" s="147"/>
      <c r="QJ9" s="148"/>
      <c r="QK9" s="100" t="s">
        <v>758</v>
      </c>
      <c r="QL9" s="146">
        <v>0</v>
      </c>
      <c r="QM9" s="147"/>
      <c r="QN9" s="147"/>
      <c r="QO9" s="148"/>
      <c r="QP9" s="103"/>
      <c r="QQ9" s="146">
        <v>0</v>
      </c>
      <c r="QR9" s="147"/>
      <c r="QS9" s="147"/>
      <c r="QT9" s="148"/>
      <c r="QU9" s="103"/>
      <c r="QV9" s="146">
        <v>0</v>
      </c>
      <c r="QW9" s="147"/>
      <c r="QX9" s="147"/>
      <c r="QY9" s="148"/>
      <c r="QZ9" s="103"/>
      <c r="RA9" s="146">
        <v>1</v>
      </c>
      <c r="RB9" s="147"/>
      <c r="RC9" s="147"/>
      <c r="RD9" s="148"/>
      <c r="RE9" s="139"/>
      <c r="RF9" s="146">
        <v>0</v>
      </c>
      <c r="RG9" s="147"/>
      <c r="RH9" s="147"/>
      <c r="RI9" s="148"/>
      <c r="RJ9" s="139"/>
      <c r="RK9" s="146">
        <v>0</v>
      </c>
      <c r="RL9" s="147"/>
      <c r="RM9" s="147"/>
      <c r="RN9" s="148"/>
      <c r="RO9" s="100" t="s">
        <v>759</v>
      </c>
      <c r="RP9" s="146">
        <v>0</v>
      </c>
      <c r="RQ9" s="147"/>
      <c r="RR9" s="147"/>
      <c r="RS9" s="148"/>
      <c r="RT9" s="103"/>
      <c r="RU9" s="146">
        <v>0</v>
      </c>
      <c r="RV9" s="147"/>
      <c r="RW9" s="147"/>
      <c r="RX9" s="148"/>
      <c r="RY9" s="139"/>
      <c r="RZ9" s="146">
        <v>0</v>
      </c>
      <c r="SA9" s="147"/>
      <c r="SB9" s="147"/>
      <c r="SC9" s="148"/>
      <c r="SD9" s="103"/>
      <c r="SE9" s="146">
        <v>0</v>
      </c>
      <c r="SF9" s="147"/>
      <c r="SG9" s="147"/>
      <c r="SH9" s="148"/>
      <c r="SI9" s="139"/>
      <c r="SJ9" s="146">
        <v>1</v>
      </c>
      <c r="SK9" s="147"/>
      <c r="SL9" s="147"/>
      <c r="SM9" s="148"/>
      <c r="SN9" s="103"/>
      <c r="SO9" s="146">
        <v>0</v>
      </c>
      <c r="SP9" s="147"/>
      <c r="SQ9" s="147"/>
      <c r="SR9" s="148"/>
      <c r="SS9" s="100" t="s">
        <v>760</v>
      </c>
      <c r="ST9" s="146">
        <v>0</v>
      </c>
      <c r="SU9" s="147"/>
      <c r="SV9" s="147"/>
      <c r="SW9" s="148"/>
      <c r="SX9" s="139"/>
      <c r="SY9" s="146">
        <v>0</v>
      </c>
      <c r="SZ9" s="147"/>
      <c r="TA9" s="147"/>
      <c r="TB9" s="148"/>
      <c r="TC9" s="103"/>
      <c r="TD9" s="146">
        <v>0</v>
      </c>
      <c r="TE9" s="147"/>
      <c r="TF9" s="147"/>
      <c r="TG9" s="148"/>
      <c r="TH9" s="100" t="s">
        <v>761</v>
      </c>
      <c r="TI9" s="146">
        <v>0</v>
      </c>
      <c r="TJ9" s="147"/>
      <c r="TK9" s="147"/>
      <c r="TL9" s="148"/>
      <c r="TM9" s="100" t="s">
        <v>762</v>
      </c>
      <c r="TN9" s="146">
        <v>1</v>
      </c>
      <c r="TO9" s="147"/>
      <c r="TP9" s="147"/>
      <c r="TQ9" s="148"/>
      <c r="TR9" s="103"/>
      <c r="TS9" s="146">
        <v>1</v>
      </c>
      <c r="TT9" s="147"/>
      <c r="TU9" s="147"/>
      <c r="TV9" s="148"/>
      <c r="TW9" s="103"/>
      <c r="TX9" s="146">
        <v>1</v>
      </c>
      <c r="TY9" s="147"/>
      <c r="TZ9" s="147"/>
      <c r="UA9" s="148"/>
      <c r="UB9" s="100" t="s">
        <v>763</v>
      </c>
      <c r="UC9" s="146">
        <v>1</v>
      </c>
      <c r="UD9" s="147"/>
      <c r="UE9" s="147"/>
      <c r="UF9" s="148"/>
      <c r="UG9" s="103"/>
      <c r="UH9" s="146">
        <v>0</v>
      </c>
      <c r="UI9" s="147"/>
      <c r="UJ9" s="147"/>
      <c r="UK9" s="148"/>
      <c r="UL9" s="139"/>
      <c r="UM9" s="146">
        <v>0</v>
      </c>
      <c r="UN9" s="147"/>
      <c r="UO9" s="147"/>
      <c r="UP9" s="148"/>
      <c r="UQ9" s="139"/>
      <c r="UR9" s="146">
        <v>0</v>
      </c>
      <c r="US9" s="147"/>
      <c r="UT9" s="147"/>
      <c r="UU9" s="148"/>
      <c r="UV9" s="103"/>
      <c r="UW9" s="146">
        <v>0</v>
      </c>
      <c r="UX9" s="147"/>
      <c r="UY9" s="147"/>
      <c r="UZ9" s="148"/>
      <c r="VA9" s="103"/>
      <c r="VB9" s="146">
        <v>0</v>
      </c>
      <c r="VC9" s="147"/>
      <c r="VD9" s="147"/>
      <c r="VE9" s="148"/>
      <c r="VF9" s="139"/>
      <c r="VG9" s="146">
        <v>0</v>
      </c>
      <c r="VH9" s="147"/>
      <c r="VI9" s="147"/>
      <c r="VJ9" s="148"/>
      <c r="VK9" s="100" t="s">
        <v>764</v>
      </c>
      <c r="VL9" s="146">
        <v>0</v>
      </c>
      <c r="VM9" s="147"/>
      <c r="VN9" s="147"/>
      <c r="VO9" s="148"/>
      <c r="VP9" s="100" t="s">
        <v>765</v>
      </c>
      <c r="VQ9" s="146">
        <v>0</v>
      </c>
      <c r="VR9" s="147"/>
      <c r="VS9" s="147"/>
      <c r="VT9" s="148"/>
      <c r="VU9" s="139"/>
      <c r="VV9" s="146">
        <v>0</v>
      </c>
      <c r="VW9" s="147"/>
      <c r="VX9" s="147"/>
      <c r="VY9" s="148"/>
      <c r="VZ9" s="100" t="s">
        <v>766</v>
      </c>
      <c r="WA9" s="146">
        <v>0</v>
      </c>
      <c r="WB9" s="147"/>
      <c r="WC9" s="147"/>
      <c r="WD9" s="148"/>
      <c r="WE9" s="103"/>
      <c r="WF9" s="146">
        <v>0</v>
      </c>
      <c r="WG9" s="147"/>
      <c r="WH9" s="147"/>
      <c r="WI9" s="148"/>
      <c r="WJ9" s="139"/>
      <c r="WK9" s="146">
        <v>0</v>
      </c>
      <c r="WL9" s="147"/>
      <c r="WM9" s="147"/>
      <c r="WN9" s="148"/>
      <c r="WO9" s="103"/>
      <c r="WP9" s="146">
        <v>0</v>
      </c>
      <c r="WQ9" s="147"/>
      <c r="WR9" s="147"/>
      <c r="WS9" s="148"/>
      <c r="WT9" s="103"/>
      <c r="WU9" s="146">
        <v>0</v>
      </c>
      <c r="WV9" s="147"/>
      <c r="WW9" s="147"/>
      <c r="WX9" s="148"/>
      <c r="WY9" s="100" t="s">
        <v>767</v>
      </c>
      <c r="WZ9" s="146">
        <v>0</v>
      </c>
      <c r="XA9" s="147"/>
      <c r="XB9" s="147"/>
      <c r="XC9" s="148"/>
      <c r="XD9" s="103"/>
      <c r="XE9" s="146">
        <v>0</v>
      </c>
      <c r="XF9" s="147"/>
      <c r="XG9" s="147"/>
      <c r="XH9" s="148"/>
      <c r="XI9" s="100" t="s">
        <v>768</v>
      </c>
      <c r="XJ9" s="146">
        <v>0</v>
      </c>
      <c r="XK9" s="147"/>
      <c r="XL9" s="147"/>
      <c r="XM9" s="148"/>
      <c r="XN9" s="103" t="s">
        <v>769</v>
      </c>
      <c r="XO9" s="146">
        <v>1</v>
      </c>
      <c r="XP9" s="147"/>
      <c r="XQ9" s="147"/>
      <c r="XR9" s="148"/>
      <c r="XS9" s="103"/>
      <c r="XT9" s="146">
        <v>0</v>
      </c>
      <c r="XU9" s="147"/>
      <c r="XV9" s="147"/>
      <c r="XW9" s="148"/>
      <c r="XX9" s="103"/>
      <c r="XY9" s="146">
        <v>0</v>
      </c>
      <c r="XZ9" s="147"/>
      <c r="YA9" s="147"/>
      <c r="YB9" s="148"/>
      <c r="YC9" s="139"/>
      <c r="YD9" s="146">
        <v>1</v>
      </c>
      <c r="YE9" s="147"/>
      <c r="YF9" s="147"/>
      <c r="YG9" s="148"/>
      <c r="YH9" s="103"/>
      <c r="YI9" s="146">
        <v>0</v>
      </c>
      <c r="YJ9" s="147"/>
      <c r="YK9" s="147"/>
      <c r="YL9" s="148"/>
      <c r="YM9" s="100" t="s">
        <v>770</v>
      </c>
      <c r="YN9" s="146">
        <v>0</v>
      </c>
      <c r="YO9" s="147"/>
      <c r="YP9" s="147"/>
      <c r="YQ9" s="148"/>
      <c r="YR9" s="100" t="s">
        <v>771</v>
      </c>
      <c r="YS9" s="146">
        <v>0</v>
      </c>
      <c r="YT9" s="147"/>
      <c r="YU9" s="147"/>
      <c r="YV9" s="148"/>
      <c r="YW9" s="100" t="s">
        <v>772</v>
      </c>
      <c r="YX9" s="146">
        <v>0</v>
      </c>
      <c r="YY9" s="147"/>
      <c r="YZ9" s="147"/>
      <c r="ZA9" s="148"/>
      <c r="ZB9" s="100" t="s">
        <v>773</v>
      </c>
      <c r="ZC9" s="146">
        <v>0</v>
      </c>
      <c r="ZD9" s="147"/>
      <c r="ZE9" s="147"/>
      <c r="ZF9" s="148"/>
      <c r="ZG9" s="103"/>
      <c r="ZH9" s="146">
        <v>0</v>
      </c>
      <c r="ZI9" s="147"/>
      <c r="ZJ9" s="147"/>
      <c r="ZK9" s="148"/>
      <c r="ZL9" s="139"/>
      <c r="ZM9" s="146">
        <v>0</v>
      </c>
      <c r="ZN9" s="147"/>
      <c r="ZO9" s="147"/>
      <c r="ZP9" s="148"/>
      <c r="ZQ9" s="100" t="s">
        <v>774</v>
      </c>
      <c r="ZR9" s="146">
        <v>0</v>
      </c>
      <c r="ZS9" s="147"/>
      <c r="ZT9" s="147"/>
      <c r="ZU9" s="148"/>
      <c r="ZV9" s="103"/>
      <c r="ZW9" s="146">
        <v>1</v>
      </c>
      <c r="ZX9" s="147"/>
      <c r="ZY9" s="147"/>
      <c r="ZZ9" s="148"/>
      <c r="AAA9" s="103"/>
      <c r="AAB9" s="146">
        <v>0</v>
      </c>
      <c r="AAC9" s="147"/>
      <c r="AAD9" s="147"/>
      <c r="AAE9" s="148"/>
      <c r="AAF9" s="103"/>
      <c r="AAG9" s="146">
        <v>0</v>
      </c>
      <c r="AAH9" s="147"/>
      <c r="AAI9" s="147"/>
      <c r="AAJ9" s="148"/>
      <c r="AAK9" s="100" t="s">
        <v>775</v>
      </c>
      <c r="AAL9" s="146">
        <v>0</v>
      </c>
      <c r="AAM9" s="147"/>
      <c r="AAN9" s="147"/>
      <c r="AAO9" s="148"/>
      <c r="AAP9" s="100" t="s">
        <v>776</v>
      </c>
      <c r="AAQ9" s="146">
        <v>0</v>
      </c>
      <c r="AAR9" s="147"/>
      <c r="AAS9" s="147"/>
      <c r="AAT9" s="148"/>
      <c r="AAU9" s="100"/>
      <c r="AAV9" s="146">
        <v>1</v>
      </c>
      <c r="AAW9" s="147"/>
      <c r="AAX9" s="147"/>
      <c r="AAY9" s="148"/>
      <c r="AAZ9" s="100"/>
      <c r="ABA9" s="146">
        <v>0</v>
      </c>
      <c r="ABB9" s="147"/>
      <c r="ABC9" s="147"/>
      <c r="ABD9" s="148"/>
      <c r="ABE9" s="100"/>
    </row>
    <row r="10" spans="1:733" ht="15.75" customHeight="1" thickBot="1" x14ac:dyDescent="0.3">
      <c r="A10" s="65">
        <v>4</v>
      </c>
      <c r="B10" s="141"/>
      <c r="C10" s="120" t="s">
        <v>7</v>
      </c>
      <c r="D10" s="123">
        <v>1</v>
      </c>
      <c r="E10" s="123">
        <v>1</v>
      </c>
      <c r="F10" s="123">
        <v>1</v>
      </c>
      <c r="G10" s="121">
        <v>1</v>
      </c>
      <c r="H10" s="113"/>
      <c r="I10" s="122">
        <v>1</v>
      </c>
      <c r="J10" s="123">
        <v>1</v>
      </c>
      <c r="K10" s="123">
        <v>1</v>
      </c>
      <c r="L10" s="121">
        <v>1</v>
      </c>
      <c r="M10" s="112"/>
      <c r="N10" s="122">
        <v>0</v>
      </c>
      <c r="O10" s="123">
        <v>0</v>
      </c>
      <c r="P10" s="123">
        <v>1</v>
      </c>
      <c r="Q10" s="123">
        <v>1</v>
      </c>
      <c r="R10" s="140"/>
      <c r="S10" s="123">
        <v>0</v>
      </c>
      <c r="T10" s="123">
        <v>0</v>
      </c>
      <c r="U10" s="123">
        <v>0</v>
      </c>
      <c r="V10" s="123">
        <v>0</v>
      </c>
      <c r="W10" s="140"/>
      <c r="X10" s="123">
        <v>0</v>
      </c>
      <c r="Y10" s="123">
        <v>0</v>
      </c>
      <c r="Z10" s="123">
        <v>0</v>
      </c>
      <c r="AA10" s="123">
        <v>0</v>
      </c>
      <c r="AB10" s="140"/>
      <c r="AC10" s="123">
        <v>0</v>
      </c>
      <c r="AD10" s="123">
        <v>1</v>
      </c>
      <c r="AE10" s="123">
        <v>1</v>
      </c>
      <c r="AF10" s="121">
        <v>1</v>
      </c>
      <c r="AG10" s="112"/>
      <c r="AH10" s="122">
        <v>0</v>
      </c>
      <c r="AI10" s="123">
        <v>0</v>
      </c>
      <c r="AJ10" s="123">
        <v>0</v>
      </c>
      <c r="AK10" s="123">
        <v>0</v>
      </c>
      <c r="AL10" s="102"/>
      <c r="AM10" s="123">
        <v>0</v>
      </c>
      <c r="AN10" s="123">
        <v>0</v>
      </c>
      <c r="AO10" s="123">
        <v>0</v>
      </c>
      <c r="AP10" s="123">
        <v>0</v>
      </c>
      <c r="AQ10" s="140"/>
      <c r="AR10" s="123">
        <v>0</v>
      </c>
      <c r="AS10" s="123">
        <v>0</v>
      </c>
      <c r="AT10" s="123">
        <v>0</v>
      </c>
      <c r="AU10" s="123">
        <v>0</v>
      </c>
      <c r="AV10" s="102"/>
      <c r="AW10" s="123">
        <v>0</v>
      </c>
      <c r="AX10" s="123">
        <v>0</v>
      </c>
      <c r="AY10" s="123">
        <v>0</v>
      </c>
      <c r="AZ10" s="123">
        <v>0</v>
      </c>
      <c r="BA10" s="102"/>
      <c r="BB10" s="123">
        <v>0</v>
      </c>
      <c r="BC10" s="123">
        <v>0</v>
      </c>
      <c r="BD10" s="123">
        <v>0</v>
      </c>
      <c r="BE10" s="123">
        <v>0</v>
      </c>
      <c r="BF10" s="140"/>
      <c r="BG10" s="123">
        <v>0</v>
      </c>
      <c r="BH10" s="123">
        <v>0</v>
      </c>
      <c r="BI10" s="123">
        <v>0</v>
      </c>
      <c r="BJ10" s="123">
        <v>0</v>
      </c>
      <c r="BK10" s="140"/>
      <c r="BL10" s="123">
        <v>0</v>
      </c>
      <c r="BM10" s="123">
        <v>0</v>
      </c>
      <c r="BN10" s="123">
        <v>0</v>
      </c>
      <c r="BO10" s="123">
        <v>0</v>
      </c>
      <c r="BP10" s="140"/>
      <c r="BQ10" s="123">
        <v>0</v>
      </c>
      <c r="BR10" s="123">
        <v>0</v>
      </c>
      <c r="BS10" s="123">
        <v>0</v>
      </c>
      <c r="BT10" s="123">
        <v>0</v>
      </c>
      <c r="BU10" s="102"/>
      <c r="BV10" s="123">
        <v>0</v>
      </c>
      <c r="BW10" s="123">
        <v>0</v>
      </c>
      <c r="BX10" s="123">
        <v>0</v>
      </c>
      <c r="BY10" s="123">
        <v>0</v>
      </c>
      <c r="BZ10" s="102"/>
      <c r="CA10" s="123">
        <v>0</v>
      </c>
      <c r="CB10" s="123">
        <v>0</v>
      </c>
      <c r="CC10" s="123">
        <v>0</v>
      </c>
      <c r="CD10" s="123">
        <v>0</v>
      </c>
      <c r="CE10" s="102"/>
      <c r="CF10" s="123">
        <v>0</v>
      </c>
      <c r="CG10" s="123">
        <v>0</v>
      </c>
      <c r="CH10" s="123">
        <v>0</v>
      </c>
      <c r="CI10" s="123">
        <v>0</v>
      </c>
      <c r="CJ10" s="140"/>
      <c r="CK10" s="123">
        <v>0</v>
      </c>
      <c r="CL10" s="123">
        <v>0</v>
      </c>
      <c r="CM10" s="123">
        <v>0</v>
      </c>
      <c r="CN10" s="123">
        <v>0</v>
      </c>
      <c r="CO10" s="140"/>
      <c r="CP10" s="123">
        <v>0</v>
      </c>
      <c r="CQ10" s="123">
        <v>0</v>
      </c>
      <c r="CR10" s="123">
        <v>0</v>
      </c>
      <c r="CS10" s="123">
        <v>0</v>
      </c>
      <c r="CT10" s="140"/>
      <c r="CU10" s="123">
        <v>0</v>
      </c>
      <c r="CV10" s="123">
        <v>0</v>
      </c>
      <c r="CW10" s="123">
        <v>0</v>
      </c>
      <c r="CX10" s="123">
        <v>0</v>
      </c>
      <c r="CY10" s="118"/>
      <c r="CZ10" s="123">
        <v>0</v>
      </c>
      <c r="DA10" s="123">
        <v>0</v>
      </c>
      <c r="DB10" s="123">
        <v>0</v>
      </c>
      <c r="DC10" s="123">
        <v>0</v>
      </c>
      <c r="DD10" s="140"/>
      <c r="DE10" s="123">
        <v>0</v>
      </c>
      <c r="DF10" s="123">
        <v>0</v>
      </c>
      <c r="DG10" s="123">
        <v>0</v>
      </c>
      <c r="DH10" s="123">
        <v>0</v>
      </c>
      <c r="DI10" s="140"/>
      <c r="DJ10" s="123">
        <v>0</v>
      </c>
      <c r="DK10" s="123">
        <v>0</v>
      </c>
      <c r="DL10" s="123">
        <v>0</v>
      </c>
      <c r="DM10" s="123">
        <v>0</v>
      </c>
      <c r="DN10" s="102"/>
      <c r="DO10" s="123">
        <v>0</v>
      </c>
      <c r="DP10" s="123">
        <v>0</v>
      </c>
      <c r="DQ10" s="123">
        <v>0</v>
      </c>
      <c r="DR10" s="123">
        <v>0</v>
      </c>
      <c r="DS10" s="140"/>
      <c r="DT10" s="123">
        <v>0</v>
      </c>
      <c r="DU10" s="123">
        <v>0</v>
      </c>
      <c r="DV10" s="123">
        <v>1</v>
      </c>
      <c r="DW10" s="123">
        <v>1</v>
      </c>
      <c r="DX10" s="102"/>
      <c r="DY10" s="123">
        <v>0</v>
      </c>
      <c r="DZ10" s="123">
        <v>0</v>
      </c>
      <c r="EA10" s="123">
        <v>0</v>
      </c>
      <c r="EB10" s="123">
        <v>0</v>
      </c>
      <c r="EC10" s="140"/>
      <c r="ED10" s="123">
        <v>0</v>
      </c>
      <c r="EE10" s="123">
        <v>0</v>
      </c>
      <c r="EF10" s="123">
        <v>0</v>
      </c>
      <c r="EG10" s="123">
        <v>0</v>
      </c>
      <c r="EH10" s="101" t="s">
        <v>777</v>
      </c>
      <c r="EI10" s="123">
        <v>0</v>
      </c>
      <c r="EJ10" s="123">
        <v>0</v>
      </c>
      <c r="EK10" s="123">
        <v>0</v>
      </c>
      <c r="EL10" s="123">
        <v>0</v>
      </c>
      <c r="EM10" s="140"/>
      <c r="EN10" s="123">
        <v>0</v>
      </c>
      <c r="EO10" s="123">
        <v>0</v>
      </c>
      <c r="EP10" s="123">
        <v>0</v>
      </c>
      <c r="EQ10" s="123">
        <v>0</v>
      </c>
      <c r="ER10" s="102"/>
      <c r="ES10" s="123">
        <v>0</v>
      </c>
      <c r="ET10" s="123">
        <v>0</v>
      </c>
      <c r="EU10" s="123">
        <v>0</v>
      </c>
      <c r="EV10" s="123">
        <v>0</v>
      </c>
      <c r="EW10" s="102"/>
      <c r="EX10" s="123">
        <v>0</v>
      </c>
      <c r="EY10" s="123">
        <v>0</v>
      </c>
      <c r="EZ10" s="123">
        <v>0</v>
      </c>
      <c r="FA10" s="123">
        <v>0</v>
      </c>
      <c r="FB10" s="140"/>
      <c r="FC10" s="123">
        <v>0</v>
      </c>
      <c r="FD10" s="123">
        <v>0</v>
      </c>
      <c r="FE10" s="123">
        <v>0</v>
      </c>
      <c r="FF10" s="123">
        <v>0</v>
      </c>
      <c r="FG10" s="102"/>
      <c r="FH10" s="123">
        <v>0</v>
      </c>
      <c r="FI10" s="123">
        <v>0</v>
      </c>
      <c r="FJ10" s="123">
        <v>0</v>
      </c>
      <c r="FK10" s="123">
        <v>0</v>
      </c>
      <c r="FL10" s="140"/>
      <c r="FM10" s="123">
        <v>1</v>
      </c>
      <c r="FN10" s="123">
        <v>1</v>
      </c>
      <c r="FO10" s="123">
        <v>1</v>
      </c>
      <c r="FP10" s="123">
        <v>1</v>
      </c>
      <c r="FQ10" s="102"/>
      <c r="FR10" s="123">
        <v>0</v>
      </c>
      <c r="FS10" s="123">
        <v>0</v>
      </c>
      <c r="FT10" s="123">
        <v>0</v>
      </c>
      <c r="FU10" s="123">
        <v>0</v>
      </c>
      <c r="FV10" s="140"/>
      <c r="FW10" s="123">
        <v>0</v>
      </c>
      <c r="FX10" s="123">
        <v>0</v>
      </c>
      <c r="FY10" s="123">
        <v>0</v>
      </c>
      <c r="FZ10" s="123">
        <v>0</v>
      </c>
      <c r="GA10" s="140"/>
      <c r="GB10" s="123">
        <v>0</v>
      </c>
      <c r="GC10" s="123">
        <v>0</v>
      </c>
      <c r="GD10" s="123">
        <v>0</v>
      </c>
      <c r="GE10" s="123">
        <v>0</v>
      </c>
      <c r="GF10" s="102"/>
      <c r="GG10" s="123">
        <v>0</v>
      </c>
      <c r="GH10" s="123">
        <v>0</v>
      </c>
      <c r="GI10" s="123">
        <v>0</v>
      </c>
      <c r="GJ10" s="123">
        <v>0</v>
      </c>
      <c r="GK10" s="140"/>
      <c r="GL10" s="123">
        <v>0</v>
      </c>
      <c r="GM10" s="123">
        <v>1</v>
      </c>
      <c r="GN10" s="123">
        <v>0</v>
      </c>
      <c r="GO10" s="123">
        <v>1</v>
      </c>
      <c r="GP10" s="102"/>
      <c r="GQ10" s="123">
        <v>0</v>
      </c>
      <c r="GR10" s="123">
        <v>0</v>
      </c>
      <c r="GS10" s="123">
        <v>0</v>
      </c>
      <c r="GT10" s="123">
        <v>0</v>
      </c>
      <c r="GU10" s="102"/>
      <c r="GV10" s="123">
        <v>0</v>
      </c>
      <c r="GW10" s="123">
        <v>0</v>
      </c>
      <c r="GX10" s="123">
        <v>0</v>
      </c>
      <c r="GY10" s="123">
        <v>0</v>
      </c>
      <c r="GZ10" s="102"/>
      <c r="HA10" s="123">
        <v>0</v>
      </c>
      <c r="HB10" s="123">
        <v>0</v>
      </c>
      <c r="HC10" s="123">
        <v>0</v>
      </c>
      <c r="HD10" s="123">
        <v>0</v>
      </c>
      <c r="HE10" s="102"/>
      <c r="HF10" s="123">
        <v>0</v>
      </c>
      <c r="HG10" s="123">
        <v>0</v>
      </c>
      <c r="HH10" s="123">
        <v>0</v>
      </c>
      <c r="HI10" s="123">
        <v>0</v>
      </c>
      <c r="HJ10" s="140"/>
      <c r="HK10" s="123">
        <v>0</v>
      </c>
      <c r="HL10" s="123">
        <v>0</v>
      </c>
      <c r="HM10" s="123">
        <v>1</v>
      </c>
      <c r="HN10" s="123">
        <v>1</v>
      </c>
      <c r="HO10" s="140"/>
      <c r="HP10" s="123">
        <v>0</v>
      </c>
      <c r="HQ10" s="123">
        <v>0</v>
      </c>
      <c r="HR10" s="123">
        <v>0</v>
      </c>
      <c r="HS10" s="123">
        <v>0</v>
      </c>
      <c r="HT10" s="140"/>
      <c r="HU10" s="123">
        <v>0</v>
      </c>
      <c r="HV10" s="123">
        <v>0</v>
      </c>
      <c r="HW10" s="123">
        <v>1</v>
      </c>
      <c r="HX10" s="123">
        <v>1</v>
      </c>
      <c r="HY10" s="102"/>
      <c r="HZ10" s="123">
        <v>0</v>
      </c>
      <c r="IA10" s="123">
        <v>0</v>
      </c>
      <c r="IB10" s="123">
        <v>0</v>
      </c>
      <c r="IC10" s="123">
        <v>0</v>
      </c>
      <c r="ID10" s="140"/>
      <c r="IE10" s="123">
        <v>0</v>
      </c>
      <c r="IF10" s="123">
        <v>0</v>
      </c>
      <c r="IG10" s="123">
        <v>0</v>
      </c>
      <c r="IH10" s="123">
        <v>0</v>
      </c>
      <c r="II10" s="140"/>
      <c r="IJ10" s="123">
        <v>0</v>
      </c>
      <c r="IK10" s="123">
        <v>0</v>
      </c>
      <c r="IL10" s="123">
        <v>1</v>
      </c>
      <c r="IM10" s="123">
        <v>1</v>
      </c>
      <c r="IN10" s="102"/>
      <c r="IO10" s="123">
        <v>0</v>
      </c>
      <c r="IP10" s="123">
        <v>0</v>
      </c>
      <c r="IQ10" s="123">
        <v>0</v>
      </c>
      <c r="IR10" s="123">
        <v>0</v>
      </c>
      <c r="IS10" s="102"/>
      <c r="IT10" s="123">
        <v>0</v>
      </c>
      <c r="IU10" s="123">
        <v>0</v>
      </c>
      <c r="IV10" s="123">
        <v>0</v>
      </c>
      <c r="IW10" s="123">
        <v>0</v>
      </c>
      <c r="IX10" s="140"/>
      <c r="IY10" s="123">
        <v>0</v>
      </c>
      <c r="IZ10" s="123">
        <v>0</v>
      </c>
      <c r="JA10" s="123">
        <v>0</v>
      </c>
      <c r="JB10" s="123">
        <v>0</v>
      </c>
      <c r="JC10" s="140"/>
      <c r="JD10" s="123">
        <v>0</v>
      </c>
      <c r="JE10" s="123">
        <v>0</v>
      </c>
      <c r="JF10" s="123">
        <v>0</v>
      </c>
      <c r="JG10" s="123">
        <v>0</v>
      </c>
      <c r="JH10" s="140"/>
      <c r="JI10" s="123">
        <v>0</v>
      </c>
      <c r="JJ10" s="123">
        <v>0</v>
      </c>
      <c r="JK10" s="123">
        <v>0</v>
      </c>
      <c r="JL10" s="123">
        <v>0</v>
      </c>
      <c r="JM10" s="140"/>
      <c r="JN10" s="123">
        <v>0</v>
      </c>
      <c r="JO10" s="123">
        <v>0</v>
      </c>
      <c r="JP10" s="123">
        <v>0</v>
      </c>
      <c r="JQ10" s="123">
        <v>1</v>
      </c>
      <c r="JR10" s="102"/>
      <c r="JS10" s="123">
        <v>0</v>
      </c>
      <c r="JT10" s="123">
        <v>0</v>
      </c>
      <c r="JU10" s="123">
        <v>0</v>
      </c>
      <c r="JV10" s="123">
        <v>0</v>
      </c>
      <c r="JW10" s="101" t="s">
        <v>778</v>
      </c>
      <c r="JX10" s="123">
        <v>0</v>
      </c>
      <c r="JY10" s="123">
        <v>1</v>
      </c>
      <c r="JZ10" s="123">
        <v>1</v>
      </c>
      <c r="KA10" s="123">
        <v>1</v>
      </c>
      <c r="KB10" s="102"/>
      <c r="KC10" s="123">
        <v>0</v>
      </c>
      <c r="KD10" s="123">
        <v>0</v>
      </c>
      <c r="KE10" s="123">
        <v>0</v>
      </c>
      <c r="KF10" s="123">
        <v>0</v>
      </c>
      <c r="KG10" s="102"/>
      <c r="KH10" s="123">
        <v>0</v>
      </c>
      <c r="KI10" s="123">
        <v>0</v>
      </c>
      <c r="KJ10" s="123">
        <v>0</v>
      </c>
      <c r="KK10" s="123">
        <v>0</v>
      </c>
      <c r="KL10" s="102"/>
      <c r="KM10" s="123">
        <v>0</v>
      </c>
      <c r="KN10" s="123">
        <v>0</v>
      </c>
      <c r="KO10" s="123">
        <v>0</v>
      </c>
      <c r="KP10" s="123">
        <v>0</v>
      </c>
      <c r="KQ10" s="140"/>
      <c r="KR10" s="123">
        <v>0</v>
      </c>
      <c r="KS10" s="123">
        <v>0</v>
      </c>
      <c r="KT10" s="123">
        <v>0</v>
      </c>
      <c r="KU10" s="123">
        <v>0</v>
      </c>
      <c r="KV10" s="140"/>
      <c r="KW10" s="123">
        <v>0</v>
      </c>
      <c r="KX10" s="123">
        <v>0</v>
      </c>
      <c r="KY10" s="123">
        <v>0</v>
      </c>
      <c r="KZ10" s="123">
        <v>0</v>
      </c>
      <c r="LA10" s="140"/>
      <c r="LB10" s="123">
        <v>0</v>
      </c>
      <c r="LC10" s="123">
        <v>0</v>
      </c>
      <c r="LD10" s="123">
        <v>1</v>
      </c>
      <c r="LE10" s="123">
        <v>1</v>
      </c>
      <c r="LF10" s="140"/>
      <c r="LG10" s="123">
        <v>0</v>
      </c>
      <c r="LH10" s="123">
        <v>0</v>
      </c>
      <c r="LI10" s="123">
        <v>0</v>
      </c>
      <c r="LJ10" s="123">
        <v>0</v>
      </c>
      <c r="LK10" s="140"/>
      <c r="LL10" s="123">
        <v>0</v>
      </c>
      <c r="LM10" s="123">
        <v>1</v>
      </c>
      <c r="LN10" s="123">
        <v>0</v>
      </c>
      <c r="LO10" s="123">
        <v>1</v>
      </c>
      <c r="LP10" s="140"/>
      <c r="LQ10" s="123">
        <v>0</v>
      </c>
      <c r="LR10" s="123">
        <v>0</v>
      </c>
      <c r="LS10" s="123">
        <v>0</v>
      </c>
      <c r="LT10" s="123">
        <v>0</v>
      </c>
      <c r="LU10" s="140"/>
      <c r="LV10" s="123">
        <v>0</v>
      </c>
      <c r="LW10" s="123">
        <v>0</v>
      </c>
      <c r="LX10" s="123">
        <v>0</v>
      </c>
      <c r="LY10" s="123">
        <v>0</v>
      </c>
      <c r="LZ10" s="140"/>
      <c r="MA10" s="123">
        <v>0</v>
      </c>
      <c r="MB10" s="123">
        <v>0</v>
      </c>
      <c r="MC10" s="123">
        <v>0</v>
      </c>
      <c r="MD10" s="123">
        <v>0</v>
      </c>
      <c r="ME10" s="102"/>
      <c r="MF10" s="123">
        <v>0</v>
      </c>
      <c r="MG10" s="123">
        <v>0</v>
      </c>
      <c r="MH10" s="123">
        <v>0</v>
      </c>
      <c r="MI10" s="123">
        <v>0</v>
      </c>
      <c r="MJ10" s="140"/>
      <c r="MK10" s="123">
        <v>0</v>
      </c>
      <c r="ML10" s="123">
        <v>0</v>
      </c>
      <c r="MM10" s="123">
        <v>0</v>
      </c>
      <c r="MN10" s="123">
        <v>0</v>
      </c>
      <c r="MO10" s="140"/>
      <c r="MP10" s="123">
        <v>0</v>
      </c>
      <c r="MQ10" s="123">
        <v>0</v>
      </c>
      <c r="MR10" s="123">
        <v>0</v>
      </c>
      <c r="MS10" s="123">
        <v>0</v>
      </c>
      <c r="MT10" s="101" t="s">
        <v>779</v>
      </c>
      <c r="MU10" s="123">
        <v>0</v>
      </c>
      <c r="MV10" s="123">
        <v>0</v>
      </c>
      <c r="MW10" s="123">
        <v>0</v>
      </c>
      <c r="MX10" s="123">
        <v>0</v>
      </c>
      <c r="MY10" s="140"/>
      <c r="MZ10" s="123">
        <v>0</v>
      </c>
      <c r="NA10" s="123">
        <v>0</v>
      </c>
      <c r="NB10" s="123">
        <v>0</v>
      </c>
      <c r="NC10" s="123">
        <v>0</v>
      </c>
      <c r="ND10" s="102"/>
      <c r="NE10" s="123">
        <v>0</v>
      </c>
      <c r="NF10" s="123">
        <v>0</v>
      </c>
      <c r="NG10" s="123">
        <v>0</v>
      </c>
      <c r="NH10" s="123">
        <v>0</v>
      </c>
      <c r="NI10" s="102"/>
      <c r="NJ10" s="123">
        <v>0</v>
      </c>
      <c r="NK10" s="123">
        <v>0</v>
      </c>
      <c r="NL10" s="123">
        <v>0</v>
      </c>
      <c r="NM10" s="123">
        <v>0</v>
      </c>
      <c r="NN10" s="140"/>
      <c r="NO10" s="123">
        <v>0</v>
      </c>
      <c r="NP10" s="123">
        <v>0</v>
      </c>
      <c r="NQ10" s="123">
        <v>0</v>
      </c>
      <c r="NR10" s="123">
        <v>0</v>
      </c>
      <c r="NS10" s="102"/>
      <c r="NT10" s="123">
        <v>0</v>
      </c>
      <c r="NU10" s="123">
        <v>0</v>
      </c>
      <c r="NV10" s="123">
        <v>0</v>
      </c>
      <c r="NW10" s="123">
        <v>0</v>
      </c>
      <c r="NX10" s="140"/>
      <c r="NY10" s="123">
        <v>0</v>
      </c>
      <c r="NZ10" s="123">
        <v>0</v>
      </c>
      <c r="OA10" s="123">
        <v>0</v>
      </c>
      <c r="OB10" s="123">
        <v>0</v>
      </c>
      <c r="OC10" s="140"/>
      <c r="OD10" s="123">
        <v>0</v>
      </c>
      <c r="OE10" s="123">
        <v>0</v>
      </c>
      <c r="OF10" s="123">
        <v>0</v>
      </c>
      <c r="OG10" s="123">
        <v>0</v>
      </c>
      <c r="OH10" s="102"/>
      <c r="OI10" s="123">
        <v>0</v>
      </c>
      <c r="OJ10" s="123">
        <v>0</v>
      </c>
      <c r="OK10" s="123">
        <v>0</v>
      </c>
      <c r="OL10" s="123">
        <v>0</v>
      </c>
      <c r="OM10" s="140"/>
      <c r="ON10" s="123">
        <v>0</v>
      </c>
      <c r="OO10" s="123">
        <v>0</v>
      </c>
      <c r="OP10" s="123">
        <v>0</v>
      </c>
      <c r="OQ10" s="123">
        <v>0</v>
      </c>
      <c r="OR10" s="102"/>
      <c r="OS10" s="123">
        <v>0</v>
      </c>
      <c r="OT10" s="123">
        <v>0</v>
      </c>
      <c r="OU10" s="123">
        <v>0</v>
      </c>
      <c r="OV10" s="123">
        <v>0</v>
      </c>
      <c r="OW10" s="102"/>
      <c r="OX10" s="123">
        <v>0</v>
      </c>
      <c r="OY10" s="123">
        <v>0</v>
      </c>
      <c r="OZ10" s="123">
        <v>0</v>
      </c>
      <c r="PA10" s="123">
        <v>0</v>
      </c>
      <c r="PB10" s="102"/>
      <c r="PC10" s="123">
        <v>0</v>
      </c>
      <c r="PD10" s="123">
        <v>0</v>
      </c>
      <c r="PE10" s="123">
        <v>0</v>
      </c>
      <c r="PF10" s="123">
        <v>0</v>
      </c>
      <c r="PG10" s="140"/>
      <c r="PH10" s="123">
        <v>0</v>
      </c>
      <c r="PI10" s="123">
        <v>0</v>
      </c>
      <c r="PJ10" s="123">
        <v>0</v>
      </c>
      <c r="PK10" s="123">
        <v>0</v>
      </c>
      <c r="PL10" s="140"/>
      <c r="PM10" s="123">
        <v>0</v>
      </c>
      <c r="PN10" s="123">
        <v>0</v>
      </c>
      <c r="PO10" s="123">
        <v>0</v>
      </c>
      <c r="PP10" s="123">
        <v>0</v>
      </c>
      <c r="PQ10" s="140"/>
      <c r="PR10" s="123">
        <v>0</v>
      </c>
      <c r="PS10" s="123">
        <v>0</v>
      </c>
      <c r="PT10" s="123">
        <v>0</v>
      </c>
      <c r="PU10" s="123">
        <v>0</v>
      </c>
      <c r="PV10" s="140"/>
      <c r="PW10" s="123">
        <v>0</v>
      </c>
      <c r="PX10" s="123">
        <v>0</v>
      </c>
      <c r="PY10" s="123">
        <v>0</v>
      </c>
      <c r="PZ10" s="123">
        <v>0</v>
      </c>
      <c r="QA10" s="102"/>
      <c r="QB10" s="123">
        <v>0</v>
      </c>
      <c r="QC10" s="123">
        <v>0</v>
      </c>
      <c r="QD10" s="123">
        <v>0</v>
      </c>
      <c r="QE10" s="123">
        <v>0</v>
      </c>
      <c r="QF10" s="102"/>
      <c r="QG10" s="123">
        <v>0</v>
      </c>
      <c r="QH10" s="123">
        <v>0</v>
      </c>
      <c r="QI10" s="123">
        <v>1</v>
      </c>
      <c r="QJ10" s="123">
        <v>1</v>
      </c>
      <c r="QK10" s="102"/>
      <c r="QL10" s="123">
        <v>0</v>
      </c>
      <c r="QM10" s="123">
        <v>0</v>
      </c>
      <c r="QN10" s="123">
        <v>0</v>
      </c>
      <c r="QO10" s="123">
        <v>0</v>
      </c>
      <c r="QP10" s="102"/>
      <c r="QQ10" s="123">
        <v>0</v>
      </c>
      <c r="QR10" s="123">
        <v>0</v>
      </c>
      <c r="QS10" s="123">
        <v>0</v>
      </c>
      <c r="QT10" s="123">
        <v>0</v>
      </c>
      <c r="QU10" s="102"/>
      <c r="QV10" s="123">
        <v>0</v>
      </c>
      <c r="QW10" s="123">
        <v>0</v>
      </c>
      <c r="QX10" s="123">
        <v>0</v>
      </c>
      <c r="QY10" s="123">
        <v>0</v>
      </c>
      <c r="QZ10" s="102"/>
      <c r="RA10" s="123">
        <v>0</v>
      </c>
      <c r="RB10" s="123">
        <v>0</v>
      </c>
      <c r="RC10" s="123">
        <v>1</v>
      </c>
      <c r="RD10" s="123">
        <v>1</v>
      </c>
      <c r="RE10" s="140"/>
      <c r="RF10" s="123">
        <v>0</v>
      </c>
      <c r="RG10" s="123">
        <v>0</v>
      </c>
      <c r="RH10" s="123">
        <v>0</v>
      </c>
      <c r="RI10" s="123">
        <v>0</v>
      </c>
      <c r="RJ10" s="140"/>
      <c r="RK10" s="123">
        <v>0</v>
      </c>
      <c r="RL10" s="123">
        <v>0</v>
      </c>
      <c r="RM10" s="123">
        <v>0</v>
      </c>
      <c r="RN10" s="123">
        <v>0</v>
      </c>
      <c r="RO10" s="102"/>
      <c r="RP10" s="123">
        <v>0</v>
      </c>
      <c r="RQ10" s="123">
        <v>0</v>
      </c>
      <c r="RR10" s="123">
        <v>0</v>
      </c>
      <c r="RS10" s="123">
        <v>0</v>
      </c>
      <c r="RT10" s="102"/>
      <c r="RU10" s="123">
        <v>0</v>
      </c>
      <c r="RV10" s="123">
        <v>0</v>
      </c>
      <c r="RW10" s="123">
        <v>0</v>
      </c>
      <c r="RX10" s="123">
        <v>0</v>
      </c>
      <c r="RY10" s="140"/>
      <c r="RZ10" s="123">
        <v>0</v>
      </c>
      <c r="SA10" s="123">
        <v>0</v>
      </c>
      <c r="SB10" s="123">
        <v>0</v>
      </c>
      <c r="SC10" s="123">
        <v>0</v>
      </c>
      <c r="SD10" s="102"/>
      <c r="SE10" s="123">
        <v>0</v>
      </c>
      <c r="SF10" s="123">
        <v>0</v>
      </c>
      <c r="SG10" s="123">
        <v>0</v>
      </c>
      <c r="SH10" s="123">
        <v>0</v>
      </c>
      <c r="SI10" s="140"/>
      <c r="SJ10" s="123">
        <v>0</v>
      </c>
      <c r="SK10" s="123">
        <v>1</v>
      </c>
      <c r="SL10" s="123">
        <v>1</v>
      </c>
      <c r="SM10" s="123">
        <v>1</v>
      </c>
      <c r="SN10" s="102"/>
      <c r="SO10" s="123">
        <v>0</v>
      </c>
      <c r="SP10" s="123">
        <v>0</v>
      </c>
      <c r="SQ10" s="123">
        <v>0</v>
      </c>
      <c r="SR10" s="123">
        <v>0</v>
      </c>
      <c r="SS10" s="102"/>
      <c r="ST10" s="123">
        <v>0</v>
      </c>
      <c r="SU10" s="123">
        <v>0</v>
      </c>
      <c r="SV10" s="123">
        <v>0</v>
      </c>
      <c r="SW10" s="123">
        <v>0</v>
      </c>
      <c r="SX10" s="140"/>
      <c r="SY10" s="123">
        <v>0</v>
      </c>
      <c r="SZ10" s="123">
        <v>0</v>
      </c>
      <c r="TA10" s="123">
        <v>0</v>
      </c>
      <c r="TB10" s="123">
        <v>0</v>
      </c>
      <c r="TC10" s="102"/>
      <c r="TD10" s="123">
        <v>0</v>
      </c>
      <c r="TE10" s="123">
        <v>0</v>
      </c>
      <c r="TF10" s="123">
        <v>0</v>
      </c>
      <c r="TG10" s="123">
        <v>0</v>
      </c>
      <c r="TH10" s="102"/>
      <c r="TI10" s="123">
        <v>0</v>
      </c>
      <c r="TJ10" s="123">
        <v>0</v>
      </c>
      <c r="TK10" s="123">
        <v>0</v>
      </c>
      <c r="TL10" s="123">
        <v>0</v>
      </c>
      <c r="TM10" s="102"/>
      <c r="TN10" s="123">
        <v>0</v>
      </c>
      <c r="TO10" s="123">
        <v>1</v>
      </c>
      <c r="TP10" s="123">
        <v>1</v>
      </c>
      <c r="TQ10" s="123">
        <v>1</v>
      </c>
      <c r="TR10" s="102"/>
      <c r="TS10" s="123">
        <v>0</v>
      </c>
      <c r="TT10" s="123">
        <v>0</v>
      </c>
      <c r="TU10" s="123">
        <v>1</v>
      </c>
      <c r="TV10" s="123">
        <v>1</v>
      </c>
      <c r="TW10" s="102"/>
      <c r="TX10" s="123">
        <v>0</v>
      </c>
      <c r="TY10" s="123">
        <v>0</v>
      </c>
      <c r="TZ10" s="123">
        <v>1</v>
      </c>
      <c r="UA10" s="123">
        <v>1</v>
      </c>
      <c r="UB10" s="102"/>
      <c r="UC10" s="123">
        <v>0</v>
      </c>
      <c r="UD10" s="123">
        <v>0</v>
      </c>
      <c r="UE10" s="123">
        <v>1</v>
      </c>
      <c r="UF10" s="123">
        <v>1</v>
      </c>
      <c r="UG10" s="102"/>
      <c r="UH10" s="123">
        <v>0</v>
      </c>
      <c r="UI10" s="123">
        <v>0</v>
      </c>
      <c r="UJ10" s="123">
        <v>0</v>
      </c>
      <c r="UK10" s="123">
        <v>0</v>
      </c>
      <c r="UL10" s="140"/>
      <c r="UM10" s="123">
        <v>0</v>
      </c>
      <c r="UN10" s="123">
        <v>0</v>
      </c>
      <c r="UO10" s="123">
        <v>0</v>
      </c>
      <c r="UP10" s="123">
        <v>0</v>
      </c>
      <c r="UQ10" s="140"/>
      <c r="UR10" s="123">
        <v>0</v>
      </c>
      <c r="US10" s="123">
        <v>0</v>
      </c>
      <c r="UT10" s="123">
        <v>0</v>
      </c>
      <c r="UU10" s="123">
        <v>0</v>
      </c>
      <c r="UV10" s="101" t="s">
        <v>780</v>
      </c>
      <c r="UW10" s="123">
        <v>0</v>
      </c>
      <c r="UX10" s="123">
        <v>0</v>
      </c>
      <c r="UY10" s="123">
        <v>0</v>
      </c>
      <c r="UZ10" s="123">
        <v>0</v>
      </c>
      <c r="VA10" s="102"/>
      <c r="VB10" s="123">
        <v>0</v>
      </c>
      <c r="VC10" s="123">
        <v>0</v>
      </c>
      <c r="VD10" s="123">
        <v>0</v>
      </c>
      <c r="VE10" s="123">
        <v>0</v>
      </c>
      <c r="VF10" s="140"/>
      <c r="VG10" s="123">
        <v>0</v>
      </c>
      <c r="VH10" s="123">
        <v>0</v>
      </c>
      <c r="VI10" s="123">
        <v>0</v>
      </c>
      <c r="VJ10" s="123">
        <v>0</v>
      </c>
      <c r="VK10" s="102"/>
      <c r="VL10" s="123">
        <v>0</v>
      </c>
      <c r="VM10" s="123">
        <v>0</v>
      </c>
      <c r="VN10" s="123">
        <v>0</v>
      </c>
      <c r="VO10" s="123">
        <v>0</v>
      </c>
      <c r="VP10" s="102" t="s">
        <v>781</v>
      </c>
      <c r="VQ10" s="123">
        <v>0</v>
      </c>
      <c r="VR10" s="123">
        <v>0</v>
      </c>
      <c r="VS10" s="123">
        <v>0</v>
      </c>
      <c r="VT10" s="123">
        <v>0</v>
      </c>
      <c r="VU10" s="140"/>
      <c r="VV10" s="123">
        <v>0</v>
      </c>
      <c r="VW10" s="123">
        <v>0</v>
      </c>
      <c r="VX10" s="123">
        <v>0</v>
      </c>
      <c r="VY10" s="123">
        <v>0</v>
      </c>
      <c r="VZ10" s="102"/>
      <c r="WA10" s="123">
        <v>0</v>
      </c>
      <c r="WB10" s="123">
        <v>0</v>
      </c>
      <c r="WC10" s="123">
        <v>0</v>
      </c>
      <c r="WD10" s="123">
        <v>0</v>
      </c>
      <c r="WE10" s="102"/>
      <c r="WF10" s="123">
        <v>0</v>
      </c>
      <c r="WG10" s="123">
        <v>0</v>
      </c>
      <c r="WH10" s="123">
        <v>0</v>
      </c>
      <c r="WI10" s="123">
        <v>0</v>
      </c>
      <c r="WJ10" s="140"/>
      <c r="WK10" s="123">
        <v>0</v>
      </c>
      <c r="WL10" s="123">
        <v>0</v>
      </c>
      <c r="WM10" s="123">
        <v>0</v>
      </c>
      <c r="WN10" s="123">
        <v>0</v>
      </c>
      <c r="WO10" s="101" t="s">
        <v>782</v>
      </c>
      <c r="WP10" s="123">
        <v>0</v>
      </c>
      <c r="WQ10" s="123">
        <v>0</v>
      </c>
      <c r="WR10" s="123">
        <v>0</v>
      </c>
      <c r="WS10" s="123">
        <v>0</v>
      </c>
      <c r="WT10" s="102"/>
      <c r="WU10" s="123">
        <v>0</v>
      </c>
      <c r="WV10" s="123">
        <v>0</v>
      </c>
      <c r="WW10" s="123">
        <v>0</v>
      </c>
      <c r="WX10" s="123">
        <v>0</v>
      </c>
      <c r="WY10" s="101" t="s">
        <v>783</v>
      </c>
      <c r="WZ10" s="123">
        <v>0</v>
      </c>
      <c r="XA10" s="123">
        <v>0</v>
      </c>
      <c r="XB10" s="123">
        <v>0</v>
      </c>
      <c r="XC10" s="123">
        <v>0</v>
      </c>
      <c r="XD10" s="102"/>
      <c r="XE10" s="123">
        <v>0</v>
      </c>
      <c r="XF10" s="123">
        <v>0</v>
      </c>
      <c r="XG10" s="123">
        <v>0</v>
      </c>
      <c r="XH10" s="123">
        <v>0</v>
      </c>
      <c r="XI10" s="102"/>
      <c r="XJ10" s="123">
        <v>0</v>
      </c>
      <c r="XK10" s="123">
        <v>0</v>
      </c>
      <c r="XL10" s="123">
        <v>1</v>
      </c>
      <c r="XM10" s="123">
        <v>1</v>
      </c>
      <c r="XN10" s="102"/>
      <c r="XO10" s="123">
        <v>0</v>
      </c>
      <c r="XP10" s="123">
        <v>0</v>
      </c>
      <c r="XQ10" s="123">
        <v>0</v>
      </c>
      <c r="XR10" s="123">
        <v>1</v>
      </c>
      <c r="XS10" s="101" t="s">
        <v>784</v>
      </c>
      <c r="XT10" s="123">
        <v>0</v>
      </c>
      <c r="XU10" s="123">
        <v>0</v>
      </c>
      <c r="XV10" s="123">
        <v>0</v>
      </c>
      <c r="XW10" s="123">
        <v>0</v>
      </c>
      <c r="XX10" s="102"/>
      <c r="XY10" s="123">
        <v>0</v>
      </c>
      <c r="XZ10" s="123">
        <v>0</v>
      </c>
      <c r="YA10" s="123">
        <v>0</v>
      </c>
      <c r="YB10" s="123">
        <v>0</v>
      </c>
      <c r="YC10" s="140"/>
      <c r="YD10" s="123">
        <v>0</v>
      </c>
      <c r="YE10" s="123">
        <v>0</v>
      </c>
      <c r="YF10" s="123">
        <v>1</v>
      </c>
      <c r="YG10" s="123">
        <v>1</v>
      </c>
      <c r="YH10" s="102"/>
      <c r="YI10" s="123">
        <v>0</v>
      </c>
      <c r="YJ10" s="123">
        <v>0</v>
      </c>
      <c r="YK10" s="123">
        <v>0</v>
      </c>
      <c r="YL10" s="123">
        <v>0</v>
      </c>
      <c r="YM10" s="102"/>
      <c r="YN10" s="123">
        <v>0</v>
      </c>
      <c r="YO10" s="123">
        <v>0</v>
      </c>
      <c r="YP10" s="123">
        <v>0</v>
      </c>
      <c r="YQ10" s="123">
        <v>0</v>
      </c>
      <c r="YR10" s="102"/>
      <c r="YS10" s="123">
        <v>0</v>
      </c>
      <c r="YT10" s="123">
        <v>0</v>
      </c>
      <c r="YU10" s="123">
        <v>0</v>
      </c>
      <c r="YV10" s="123">
        <v>0</v>
      </c>
      <c r="YW10" s="101" t="s">
        <v>785</v>
      </c>
      <c r="YX10" s="123">
        <v>0</v>
      </c>
      <c r="YY10" s="123">
        <v>0</v>
      </c>
      <c r="YZ10" s="123">
        <v>0</v>
      </c>
      <c r="ZA10" s="123">
        <v>0</v>
      </c>
      <c r="ZB10" s="102"/>
      <c r="ZC10" s="123">
        <v>0</v>
      </c>
      <c r="ZD10" s="123">
        <v>0</v>
      </c>
      <c r="ZE10" s="123">
        <v>0</v>
      </c>
      <c r="ZF10" s="123">
        <v>0</v>
      </c>
      <c r="ZG10" s="102"/>
      <c r="ZH10" s="123">
        <v>0</v>
      </c>
      <c r="ZI10" s="123">
        <v>0</v>
      </c>
      <c r="ZJ10" s="123">
        <v>0</v>
      </c>
      <c r="ZK10" s="123">
        <v>0</v>
      </c>
      <c r="ZL10" s="140"/>
      <c r="ZM10" s="123">
        <v>0</v>
      </c>
      <c r="ZN10" s="123">
        <v>0</v>
      </c>
      <c r="ZO10" s="123">
        <v>0</v>
      </c>
      <c r="ZP10" s="123">
        <v>0</v>
      </c>
      <c r="ZQ10" s="102"/>
      <c r="ZR10" s="123">
        <v>0</v>
      </c>
      <c r="ZS10" s="123">
        <v>0</v>
      </c>
      <c r="ZT10" s="123">
        <v>0</v>
      </c>
      <c r="ZU10" s="123">
        <v>0</v>
      </c>
      <c r="ZV10" s="102"/>
      <c r="ZW10" s="123">
        <v>0</v>
      </c>
      <c r="ZX10" s="123">
        <v>0</v>
      </c>
      <c r="ZY10" s="123">
        <v>1</v>
      </c>
      <c r="ZZ10" s="123">
        <v>1</v>
      </c>
      <c r="AAA10" s="102"/>
      <c r="AAB10" s="123">
        <v>0</v>
      </c>
      <c r="AAC10" s="123">
        <v>0</v>
      </c>
      <c r="AAD10" s="123">
        <v>0</v>
      </c>
      <c r="AAE10" s="123">
        <v>0</v>
      </c>
      <c r="AAF10" s="102"/>
      <c r="AAG10" s="123">
        <v>0</v>
      </c>
      <c r="AAH10" s="123">
        <v>0</v>
      </c>
      <c r="AAI10" s="123">
        <v>0</v>
      </c>
      <c r="AAJ10" s="123">
        <v>0</v>
      </c>
      <c r="AAK10" s="102"/>
      <c r="AAL10" s="123">
        <v>0</v>
      </c>
      <c r="AAM10" s="123">
        <v>0</v>
      </c>
      <c r="AAN10" s="123">
        <v>0</v>
      </c>
      <c r="AAO10" s="123">
        <v>0</v>
      </c>
      <c r="AAP10" s="101" t="s">
        <v>786</v>
      </c>
      <c r="AAQ10" s="123">
        <v>0</v>
      </c>
      <c r="AAR10" s="123">
        <v>0</v>
      </c>
      <c r="AAS10" s="123">
        <v>0</v>
      </c>
      <c r="AAT10" s="123">
        <v>0</v>
      </c>
      <c r="AAU10" s="102"/>
      <c r="AAV10" s="123">
        <v>0</v>
      </c>
      <c r="AAW10" s="123">
        <v>0</v>
      </c>
      <c r="AAX10" s="123">
        <v>1</v>
      </c>
      <c r="AAY10" s="123">
        <v>1</v>
      </c>
      <c r="AAZ10" s="102"/>
      <c r="ABA10" s="123">
        <v>0</v>
      </c>
      <c r="ABB10" s="123">
        <v>0</v>
      </c>
      <c r="ABC10" s="123">
        <v>0</v>
      </c>
      <c r="ABD10" s="123">
        <v>0</v>
      </c>
      <c r="ABE10" s="102"/>
    </row>
    <row r="11" spans="1:733" x14ac:dyDescent="0.25">
      <c r="A11" s="65">
        <v>5</v>
      </c>
      <c r="B11" s="180" t="s">
        <v>8</v>
      </c>
      <c r="C11" s="68" t="s">
        <v>4</v>
      </c>
      <c r="D11" s="146">
        <v>1</v>
      </c>
      <c r="E11" s="147"/>
      <c r="F11" s="147"/>
      <c r="G11" s="148"/>
      <c r="H11" s="138" t="s">
        <v>787</v>
      </c>
      <c r="I11" s="146">
        <v>1</v>
      </c>
      <c r="J11" s="147"/>
      <c r="K11" s="147"/>
      <c r="L11" s="148"/>
      <c r="M11" s="110" t="s">
        <v>788</v>
      </c>
      <c r="N11" s="172">
        <v>0</v>
      </c>
      <c r="O11" s="147"/>
      <c r="P11" s="147"/>
      <c r="Q11" s="148"/>
      <c r="R11" s="145"/>
      <c r="S11" s="146">
        <v>1</v>
      </c>
      <c r="T11" s="147"/>
      <c r="U11" s="147"/>
      <c r="V11" s="148"/>
      <c r="W11" s="149" t="s">
        <v>789</v>
      </c>
      <c r="X11" s="146">
        <v>1</v>
      </c>
      <c r="Y11" s="147"/>
      <c r="Z11" s="147"/>
      <c r="AA11" s="148"/>
      <c r="AB11" s="149" t="s">
        <v>790</v>
      </c>
      <c r="AC11" s="159">
        <v>1</v>
      </c>
      <c r="AD11" s="160"/>
      <c r="AE11" s="160"/>
      <c r="AF11" s="161"/>
      <c r="AG11" s="110" t="s">
        <v>791</v>
      </c>
      <c r="AH11" s="172">
        <v>0</v>
      </c>
      <c r="AI11" s="147"/>
      <c r="AJ11" s="147"/>
      <c r="AK11" s="148"/>
      <c r="AL11" s="145"/>
      <c r="AM11" s="159">
        <v>0</v>
      </c>
      <c r="AN11" s="160"/>
      <c r="AO11" s="160"/>
      <c r="AP11" s="161"/>
      <c r="AQ11" s="145" t="s">
        <v>541</v>
      </c>
      <c r="AR11" s="146">
        <v>1</v>
      </c>
      <c r="AS11" s="147"/>
      <c r="AT11" s="147"/>
      <c r="AU11" s="148"/>
      <c r="AV11" s="149" t="s">
        <v>792</v>
      </c>
      <c r="AW11" s="146">
        <v>1</v>
      </c>
      <c r="AX11" s="147"/>
      <c r="AY11" s="147"/>
      <c r="AZ11" s="148"/>
      <c r="BA11" s="145" t="s">
        <v>793</v>
      </c>
      <c r="BB11" s="159">
        <v>0</v>
      </c>
      <c r="BC11" s="160"/>
      <c r="BD11" s="160"/>
      <c r="BE11" s="161"/>
      <c r="BF11" s="145"/>
      <c r="BG11" s="146">
        <v>0</v>
      </c>
      <c r="BH11" s="147"/>
      <c r="BI11" s="147"/>
      <c r="BJ11" s="148"/>
      <c r="BK11" s="99" t="s">
        <v>794</v>
      </c>
      <c r="BL11" s="146">
        <v>1</v>
      </c>
      <c r="BM11" s="147"/>
      <c r="BN11" s="147"/>
      <c r="BO11" s="148"/>
      <c r="BP11" s="149" t="s">
        <v>795</v>
      </c>
      <c r="BQ11" s="146">
        <v>1</v>
      </c>
      <c r="BR11" s="147"/>
      <c r="BS11" s="147"/>
      <c r="BT11" s="148"/>
      <c r="BU11" s="149" t="s">
        <v>796</v>
      </c>
      <c r="BV11" s="146">
        <v>1</v>
      </c>
      <c r="BW11" s="147"/>
      <c r="BX11" s="147"/>
      <c r="BY11" s="148"/>
      <c r="BZ11" s="149" t="s">
        <v>797</v>
      </c>
      <c r="CA11" s="146">
        <v>0</v>
      </c>
      <c r="CB11" s="147"/>
      <c r="CC11" s="147"/>
      <c r="CD11" s="148"/>
      <c r="CE11" s="145"/>
      <c r="CF11" s="146">
        <v>0</v>
      </c>
      <c r="CG11" s="147"/>
      <c r="CH11" s="147"/>
      <c r="CI11" s="148"/>
      <c r="CJ11" s="145"/>
      <c r="CK11" s="146">
        <v>0</v>
      </c>
      <c r="CL11" s="147"/>
      <c r="CM11" s="147"/>
      <c r="CN11" s="148"/>
      <c r="CO11" s="145"/>
      <c r="CP11" s="146">
        <v>0</v>
      </c>
      <c r="CQ11" s="147"/>
      <c r="CR11" s="147"/>
      <c r="CS11" s="148"/>
      <c r="CT11" s="149" t="s">
        <v>798</v>
      </c>
      <c r="CU11" s="146">
        <v>1</v>
      </c>
      <c r="CV11" s="147"/>
      <c r="CW11" s="147"/>
      <c r="CX11" s="148"/>
      <c r="CY11" s="105" t="s">
        <v>799</v>
      </c>
      <c r="CZ11" s="146">
        <v>0</v>
      </c>
      <c r="DA11" s="147"/>
      <c r="DB11" s="147"/>
      <c r="DC11" s="148"/>
      <c r="DD11" s="145"/>
      <c r="DE11" s="146">
        <v>0</v>
      </c>
      <c r="DF11" s="147"/>
      <c r="DG11" s="147"/>
      <c r="DH11" s="148"/>
      <c r="DI11" s="145"/>
      <c r="DJ11" s="146">
        <v>0</v>
      </c>
      <c r="DK11" s="147"/>
      <c r="DL11" s="147"/>
      <c r="DM11" s="148"/>
      <c r="DN11" s="145"/>
      <c r="DO11" s="146">
        <v>0</v>
      </c>
      <c r="DP11" s="147"/>
      <c r="DQ11" s="147"/>
      <c r="DR11" s="148"/>
      <c r="DS11" s="145"/>
      <c r="DT11" s="146">
        <v>0</v>
      </c>
      <c r="DU11" s="147"/>
      <c r="DV11" s="147"/>
      <c r="DW11" s="148"/>
      <c r="DX11" s="145"/>
      <c r="DY11" s="146">
        <v>0</v>
      </c>
      <c r="DZ11" s="147"/>
      <c r="EA11" s="147"/>
      <c r="EB11" s="148"/>
      <c r="EC11" s="145"/>
      <c r="ED11" s="146">
        <v>0</v>
      </c>
      <c r="EE11" s="147"/>
      <c r="EF11" s="147"/>
      <c r="EG11" s="148"/>
      <c r="EH11" s="145"/>
      <c r="EI11" s="146">
        <v>1</v>
      </c>
      <c r="EJ11" s="147"/>
      <c r="EK11" s="147"/>
      <c r="EL11" s="148"/>
      <c r="EM11" s="149" t="s">
        <v>800</v>
      </c>
      <c r="EN11" s="146">
        <v>1</v>
      </c>
      <c r="EO11" s="147"/>
      <c r="EP11" s="147"/>
      <c r="EQ11" s="148"/>
      <c r="ER11" s="149" t="s">
        <v>801</v>
      </c>
      <c r="ES11" s="146">
        <v>0</v>
      </c>
      <c r="ET11" s="147"/>
      <c r="EU11" s="147"/>
      <c r="EV11" s="148"/>
      <c r="EW11" s="145"/>
      <c r="EX11" s="146">
        <v>0</v>
      </c>
      <c r="EY11" s="147"/>
      <c r="EZ11" s="147"/>
      <c r="FA11" s="148"/>
      <c r="FB11" s="145"/>
      <c r="FC11" s="146">
        <v>1</v>
      </c>
      <c r="FD11" s="147"/>
      <c r="FE11" s="147"/>
      <c r="FF11" s="148"/>
      <c r="FG11" s="149" t="s">
        <v>802</v>
      </c>
      <c r="FH11" s="146">
        <v>0</v>
      </c>
      <c r="FI11" s="147"/>
      <c r="FJ11" s="147"/>
      <c r="FK11" s="148"/>
      <c r="FL11" s="145"/>
      <c r="FM11" s="146">
        <v>1</v>
      </c>
      <c r="FN11" s="147"/>
      <c r="FO11" s="147"/>
      <c r="FP11" s="148"/>
      <c r="FQ11" s="149" t="s">
        <v>803</v>
      </c>
      <c r="FR11" s="146">
        <v>0</v>
      </c>
      <c r="FS11" s="147"/>
      <c r="FT11" s="147"/>
      <c r="FU11" s="148"/>
      <c r="FV11" s="145"/>
      <c r="FW11" s="146">
        <v>1</v>
      </c>
      <c r="FX11" s="147"/>
      <c r="FY11" s="147"/>
      <c r="FZ11" s="148"/>
      <c r="GA11" s="149" t="s">
        <v>804</v>
      </c>
      <c r="GB11" s="146">
        <v>1</v>
      </c>
      <c r="GC11" s="147"/>
      <c r="GD11" s="147"/>
      <c r="GE11" s="148"/>
      <c r="GF11" s="99" t="s">
        <v>805</v>
      </c>
      <c r="GG11" s="146">
        <v>1</v>
      </c>
      <c r="GH11" s="147"/>
      <c r="GI11" s="147"/>
      <c r="GJ11" s="148"/>
      <c r="GK11" s="149" t="s">
        <v>806</v>
      </c>
      <c r="GL11" s="146">
        <v>1</v>
      </c>
      <c r="GM11" s="147"/>
      <c r="GN11" s="147"/>
      <c r="GO11" s="148"/>
      <c r="GP11" s="149" t="s">
        <v>807</v>
      </c>
      <c r="GQ11" s="146">
        <v>1</v>
      </c>
      <c r="GR11" s="147"/>
      <c r="GS11" s="147"/>
      <c r="GT11" s="148"/>
      <c r="GU11" s="149" t="s">
        <v>808</v>
      </c>
      <c r="GV11" s="146">
        <v>0</v>
      </c>
      <c r="GW11" s="147"/>
      <c r="GX11" s="147"/>
      <c r="GY11" s="148"/>
      <c r="GZ11" s="145"/>
      <c r="HA11" s="146">
        <v>0</v>
      </c>
      <c r="HB11" s="147"/>
      <c r="HC11" s="147"/>
      <c r="HD11" s="148"/>
      <c r="HE11" s="145"/>
      <c r="HF11" s="146">
        <v>0</v>
      </c>
      <c r="HG11" s="147"/>
      <c r="HH11" s="147"/>
      <c r="HI11" s="148"/>
      <c r="HJ11" s="149" t="s">
        <v>809</v>
      </c>
      <c r="HK11" s="146">
        <v>0</v>
      </c>
      <c r="HL11" s="147"/>
      <c r="HM11" s="147"/>
      <c r="HN11" s="148"/>
      <c r="HO11" s="145"/>
      <c r="HP11" s="146">
        <v>1</v>
      </c>
      <c r="HQ11" s="147"/>
      <c r="HR11" s="147"/>
      <c r="HS11" s="148"/>
      <c r="HT11" s="149" t="s">
        <v>810</v>
      </c>
      <c r="HU11" s="146">
        <v>0</v>
      </c>
      <c r="HV11" s="147"/>
      <c r="HW11" s="147"/>
      <c r="HX11" s="148"/>
      <c r="HY11" s="145"/>
      <c r="HZ11" s="146">
        <v>0</v>
      </c>
      <c r="IA11" s="147"/>
      <c r="IB11" s="147"/>
      <c r="IC11" s="148"/>
      <c r="ID11" s="145"/>
      <c r="IE11" s="146">
        <v>0</v>
      </c>
      <c r="IF11" s="147"/>
      <c r="IG11" s="147"/>
      <c r="IH11" s="148"/>
      <c r="II11" s="145"/>
      <c r="IJ11" s="146">
        <v>1</v>
      </c>
      <c r="IK11" s="147"/>
      <c r="IL11" s="147"/>
      <c r="IM11" s="148"/>
      <c r="IN11" s="149" t="s">
        <v>811</v>
      </c>
      <c r="IO11" s="146">
        <v>0</v>
      </c>
      <c r="IP11" s="147"/>
      <c r="IQ11" s="147"/>
      <c r="IR11" s="148"/>
      <c r="IS11" s="145"/>
      <c r="IT11" s="146">
        <v>0</v>
      </c>
      <c r="IU11" s="147"/>
      <c r="IV11" s="147"/>
      <c r="IW11" s="148"/>
      <c r="IX11" s="145"/>
      <c r="IY11" s="146">
        <v>0</v>
      </c>
      <c r="IZ11" s="147"/>
      <c r="JA11" s="147"/>
      <c r="JB11" s="148"/>
      <c r="JC11" s="149" t="s">
        <v>812</v>
      </c>
      <c r="JD11" s="146">
        <v>0</v>
      </c>
      <c r="JE11" s="147"/>
      <c r="JF11" s="147"/>
      <c r="JG11" s="148"/>
      <c r="JH11" s="145"/>
      <c r="JI11" s="146">
        <v>1</v>
      </c>
      <c r="JJ11" s="147"/>
      <c r="JK11" s="147"/>
      <c r="JL11" s="148"/>
      <c r="JM11" s="149" t="s">
        <v>813</v>
      </c>
      <c r="JN11" s="146">
        <v>1</v>
      </c>
      <c r="JO11" s="147"/>
      <c r="JP11" s="147"/>
      <c r="JQ11" s="148"/>
      <c r="JR11" s="149" t="s">
        <v>814</v>
      </c>
      <c r="JS11" s="146">
        <v>0</v>
      </c>
      <c r="JT11" s="147"/>
      <c r="JU11" s="147"/>
      <c r="JV11" s="148"/>
      <c r="JW11" s="145"/>
      <c r="JX11" s="146">
        <v>0</v>
      </c>
      <c r="JY11" s="147"/>
      <c r="JZ11" s="147"/>
      <c r="KA11" s="148"/>
      <c r="KB11" s="145"/>
      <c r="KC11" s="146">
        <v>1</v>
      </c>
      <c r="KD11" s="147"/>
      <c r="KE11" s="147"/>
      <c r="KF11" s="148"/>
      <c r="KG11" s="149" t="s">
        <v>699</v>
      </c>
      <c r="KH11" s="146">
        <v>0</v>
      </c>
      <c r="KI11" s="147"/>
      <c r="KJ11" s="147"/>
      <c r="KK11" s="148"/>
      <c r="KL11" s="145"/>
      <c r="KM11" s="146">
        <v>0</v>
      </c>
      <c r="KN11" s="147"/>
      <c r="KO11" s="147"/>
      <c r="KP11" s="148"/>
      <c r="KQ11" s="145"/>
      <c r="KR11" s="146">
        <v>0</v>
      </c>
      <c r="KS11" s="147"/>
      <c r="KT11" s="147"/>
      <c r="KU11" s="148"/>
      <c r="KV11" s="145"/>
      <c r="KW11" s="146">
        <v>1</v>
      </c>
      <c r="KX11" s="147"/>
      <c r="KY11" s="147"/>
      <c r="KZ11" s="148"/>
      <c r="LA11" s="149" t="s">
        <v>815</v>
      </c>
      <c r="LB11" s="146">
        <v>0</v>
      </c>
      <c r="LC11" s="147"/>
      <c r="LD11" s="147"/>
      <c r="LE11" s="148"/>
      <c r="LF11" s="145"/>
      <c r="LG11" s="146">
        <v>1</v>
      </c>
      <c r="LH11" s="147"/>
      <c r="LI11" s="147"/>
      <c r="LJ11" s="148"/>
      <c r="LK11" s="149" t="s">
        <v>816</v>
      </c>
      <c r="LL11" s="146">
        <v>1</v>
      </c>
      <c r="LM11" s="147"/>
      <c r="LN11" s="147"/>
      <c r="LO11" s="148"/>
      <c r="LP11" s="149" t="s">
        <v>817</v>
      </c>
      <c r="LQ11" s="146">
        <v>1</v>
      </c>
      <c r="LR11" s="147"/>
      <c r="LS11" s="147"/>
      <c r="LT11" s="148"/>
      <c r="LU11" s="149" t="s">
        <v>818</v>
      </c>
      <c r="LV11" s="146">
        <v>0</v>
      </c>
      <c r="LW11" s="147"/>
      <c r="LX11" s="147"/>
      <c r="LY11" s="148"/>
      <c r="LZ11" s="145"/>
      <c r="MA11" s="146">
        <v>0</v>
      </c>
      <c r="MB11" s="147"/>
      <c r="MC11" s="147"/>
      <c r="MD11" s="148"/>
      <c r="ME11" s="149" t="s">
        <v>819</v>
      </c>
      <c r="MF11" s="146">
        <v>0</v>
      </c>
      <c r="MG11" s="147"/>
      <c r="MH11" s="147"/>
      <c r="MI11" s="148"/>
      <c r="MJ11" s="145"/>
      <c r="MK11" s="146">
        <v>0</v>
      </c>
      <c r="ML11" s="147"/>
      <c r="MM11" s="147"/>
      <c r="MN11" s="148"/>
      <c r="MO11" s="145"/>
      <c r="MP11" s="146">
        <v>0</v>
      </c>
      <c r="MQ11" s="147"/>
      <c r="MR11" s="147"/>
      <c r="MS11" s="148"/>
      <c r="MT11" s="145"/>
      <c r="MU11" s="146">
        <v>0</v>
      </c>
      <c r="MV11" s="147"/>
      <c r="MW11" s="147"/>
      <c r="MX11" s="148"/>
      <c r="MY11" s="145"/>
      <c r="MZ11" s="146">
        <v>0</v>
      </c>
      <c r="NA11" s="147"/>
      <c r="NB11" s="147"/>
      <c r="NC11" s="148"/>
      <c r="ND11" s="145"/>
      <c r="NE11" s="146">
        <v>0</v>
      </c>
      <c r="NF11" s="147"/>
      <c r="NG11" s="147"/>
      <c r="NH11" s="148"/>
      <c r="NI11" s="145"/>
      <c r="NJ11" s="146">
        <v>0</v>
      </c>
      <c r="NK11" s="147"/>
      <c r="NL11" s="147"/>
      <c r="NM11" s="148"/>
      <c r="NN11" s="145"/>
      <c r="NO11" s="146">
        <v>0</v>
      </c>
      <c r="NP11" s="147"/>
      <c r="NQ11" s="147"/>
      <c r="NR11" s="148"/>
      <c r="NS11" s="145"/>
      <c r="NT11" s="146">
        <v>0</v>
      </c>
      <c r="NU11" s="147"/>
      <c r="NV11" s="147"/>
      <c r="NW11" s="148"/>
      <c r="NX11" s="145"/>
      <c r="NY11" s="146">
        <v>0</v>
      </c>
      <c r="NZ11" s="147"/>
      <c r="OA11" s="147"/>
      <c r="OB11" s="148"/>
      <c r="OC11" s="145"/>
      <c r="OD11" s="146">
        <v>0</v>
      </c>
      <c r="OE11" s="147"/>
      <c r="OF11" s="147"/>
      <c r="OG11" s="148"/>
      <c r="OH11" s="145"/>
      <c r="OI11" s="146">
        <v>0</v>
      </c>
      <c r="OJ11" s="147"/>
      <c r="OK11" s="147"/>
      <c r="OL11" s="148"/>
      <c r="OM11" s="145"/>
      <c r="ON11" s="146">
        <v>0</v>
      </c>
      <c r="OO11" s="147"/>
      <c r="OP11" s="147"/>
      <c r="OQ11" s="148"/>
      <c r="OR11" s="145" t="s">
        <v>820</v>
      </c>
      <c r="OS11" s="146">
        <v>0</v>
      </c>
      <c r="OT11" s="147"/>
      <c r="OU11" s="147"/>
      <c r="OV11" s="148"/>
      <c r="OW11" s="145"/>
      <c r="OX11" s="146">
        <v>0</v>
      </c>
      <c r="OY11" s="147"/>
      <c r="OZ11" s="147"/>
      <c r="PA11" s="148"/>
      <c r="PB11" s="145"/>
      <c r="PC11" s="146">
        <v>1</v>
      </c>
      <c r="PD11" s="147"/>
      <c r="PE11" s="147"/>
      <c r="PF11" s="148"/>
      <c r="PG11" s="149" t="s">
        <v>821</v>
      </c>
      <c r="PH11" s="146">
        <v>0</v>
      </c>
      <c r="PI11" s="147"/>
      <c r="PJ11" s="147"/>
      <c r="PK11" s="148"/>
      <c r="PL11" s="145" t="s">
        <v>822</v>
      </c>
      <c r="PM11" s="178">
        <v>0</v>
      </c>
      <c r="PN11" s="160"/>
      <c r="PO11" s="160"/>
      <c r="PP11" s="161"/>
      <c r="PQ11" s="149" t="s">
        <v>823</v>
      </c>
      <c r="PR11" s="146">
        <v>0</v>
      </c>
      <c r="PS11" s="147"/>
      <c r="PT11" s="147"/>
      <c r="PU11" s="148"/>
      <c r="PV11" s="145"/>
      <c r="PW11" s="146">
        <v>1</v>
      </c>
      <c r="PX11" s="147"/>
      <c r="PY11" s="147"/>
      <c r="PZ11" s="148"/>
      <c r="QA11" s="149" t="s">
        <v>824</v>
      </c>
      <c r="QB11" s="146">
        <v>0</v>
      </c>
      <c r="QC11" s="147"/>
      <c r="QD11" s="147"/>
      <c r="QE11" s="148"/>
      <c r="QF11" s="145"/>
      <c r="QG11" s="146">
        <v>0</v>
      </c>
      <c r="QH11" s="147"/>
      <c r="QI11" s="147"/>
      <c r="QJ11" s="148"/>
      <c r="QK11" s="145"/>
      <c r="QL11" s="146">
        <v>0</v>
      </c>
      <c r="QM11" s="147"/>
      <c r="QN11" s="147"/>
      <c r="QO11" s="148"/>
      <c r="QP11" s="145"/>
      <c r="QQ11" s="146">
        <v>0</v>
      </c>
      <c r="QR11" s="147"/>
      <c r="QS11" s="147"/>
      <c r="QT11" s="148"/>
      <c r="QU11" s="145"/>
      <c r="QV11" s="146">
        <v>0</v>
      </c>
      <c r="QW11" s="147"/>
      <c r="QX11" s="147"/>
      <c r="QY11" s="148"/>
      <c r="QZ11" s="145"/>
      <c r="RA11" s="146">
        <v>0</v>
      </c>
      <c r="RB11" s="147"/>
      <c r="RC11" s="147"/>
      <c r="RD11" s="148"/>
      <c r="RE11" s="145"/>
      <c r="RF11" s="146">
        <v>1</v>
      </c>
      <c r="RG11" s="147"/>
      <c r="RH11" s="147"/>
      <c r="RI11" s="148"/>
      <c r="RJ11" s="149" t="s">
        <v>825</v>
      </c>
      <c r="RK11" s="146">
        <v>0</v>
      </c>
      <c r="RL11" s="147"/>
      <c r="RM11" s="147"/>
      <c r="RN11" s="148"/>
      <c r="RO11" s="149" t="s">
        <v>826</v>
      </c>
      <c r="RP11" s="146">
        <v>1</v>
      </c>
      <c r="RQ11" s="147"/>
      <c r="RR11" s="147"/>
      <c r="RS11" s="148"/>
      <c r="RT11" s="149" t="s">
        <v>827</v>
      </c>
      <c r="RU11" s="146">
        <v>0</v>
      </c>
      <c r="RV11" s="147"/>
      <c r="RW11" s="147"/>
      <c r="RX11" s="148"/>
      <c r="RY11" s="149" t="s">
        <v>828</v>
      </c>
      <c r="RZ11" s="146">
        <v>1</v>
      </c>
      <c r="SA11" s="147"/>
      <c r="SB11" s="147"/>
      <c r="SC11" s="148"/>
      <c r="SD11" s="149" t="s">
        <v>829</v>
      </c>
      <c r="SE11" s="146">
        <v>0</v>
      </c>
      <c r="SF11" s="147"/>
      <c r="SG11" s="147"/>
      <c r="SH11" s="148"/>
      <c r="SI11" s="145"/>
      <c r="SJ11" s="146">
        <v>0</v>
      </c>
      <c r="SK11" s="147"/>
      <c r="SL11" s="147"/>
      <c r="SM11" s="148"/>
      <c r="SN11" s="145"/>
      <c r="SO11" s="146">
        <v>0</v>
      </c>
      <c r="SP11" s="147"/>
      <c r="SQ11" s="147"/>
      <c r="SR11" s="148"/>
      <c r="SS11" s="145"/>
      <c r="ST11" s="146">
        <v>0</v>
      </c>
      <c r="SU11" s="147"/>
      <c r="SV11" s="147"/>
      <c r="SW11" s="148"/>
      <c r="SX11" s="145"/>
      <c r="SY11" s="146">
        <v>0</v>
      </c>
      <c r="SZ11" s="147"/>
      <c r="TA11" s="147"/>
      <c r="TB11" s="148"/>
      <c r="TC11" s="145"/>
      <c r="TD11" s="146">
        <v>0</v>
      </c>
      <c r="TE11" s="147"/>
      <c r="TF11" s="147"/>
      <c r="TG11" s="148"/>
      <c r="TH11" s="145"/>
      <c r="TI11" s="146">
        <v>0</v>
      </c>
      <c r="TJ11" s="147"/>
      <c r="TK11" s="147"/>
      <c r="TL11" s="148"/>
      <c r="TM11" s="145"/>
      <c r="TN11" s="146">
        <v>1</v>
      </c>
      <c r="TO11" s="147"/>
      <c r="TP11" s="147"/>
      <c r="TQ11" s="148"/>
      <c r="TR11" s="149" t="s">
        <v>830</v>
      </c>
      <c r="TS11" s="146">
        <v>0</v>
      </c>
      <c r="TT11" s="147"/>
      <c r="TU11" s="147"/>
      <c r="TV11" s="148"/>
      <c r="TW11" s="145"/>
      <c r="TX11" s="146">
        <v>1</v>
      </c>
      <c r="TY11" s="147"/>
      <c r="TZ11" s="147"/>
      <c r="UA11" s="148"/>
      <c r="UB11" s="149" t="s">
        <v>831</v>
      </c>
      <c r="UC11" s="146">
        <v>0</v>
      </c>
      <c r="UD11" s="147"/>
      <c r="UE11" s="147"/>
      <c r="UF11" s="148"/>
      <c r="UG11" s="145"/>
      <c r="UH11" s="146">
        <v>0</v>
      </c>
      <c r="UI11" s="147"/>
      <c r="UJ11" s="147"/>
      <c r="UK11" s="148"/>
      <c r="UL11" s="145"/>
      <c r="UM11" s="146">
        <v>0</v>
      </c>
      <c r="UN11" s="147"/>
      <c r="UO11" s="147"/>
      <c r="UP11" s="148"/>
      <c r="UQ11" s="145"/>
      <c r="UR11" s="146">
        <v>0</v>
      </c>
      <c r="US11" s="147"/>
      <c r="UT11" s="147"/>
      <c r="UU11" s="148"/>
      <c r="UV11" s="145"/>
      <c r="UW11" s="146">
        <v>0</v>
      </c>
      <c r="UX11" s="147"/>
      <c r="UY11" s="147"/>
      <c r="UZ11" s="148"/>
      <c r="VA11" s="145"/>
      <c r="VB11" s="146">
        <v>1</v>
      </c>
      <c r="VC11" s="147"/>
      <c r="VD11" s="147"/>
      <c r="VE11" s="148"/>
      <c r="VF11" s="145" t="s">
        <v>832</v>
      </c>
      <c r="VG11" s="146">
        <v>0</v>
      </c>
      <c r="VH11" s="147"/>
      <c r="VI11" s="147"/>
      <c r="VJ11" s="148"/>
      <c r="VK11" s="145"/>
      <c r="VL11" s="146">
        <v>1</v>
      </c>
      <c r="VM11" s="147"/>
      <c r="VN11" s="147"/>
      <c r="VO11" s="148"/>
      <c r="VP11" s="149" t="s">
        <v>833</v>
      </c>
      <c r="VQ11" s="146">
        <v>0</v>
      </c>
      <c r="VR11" s="147"/>
      <c r="VS11" s="147"/>
      <c r="VT11" s="148"/>
      <c r="VU11" s="145"/>
      <c r="VV11" s="146">
        <v>1</v>
      </c>
      <c r="VW11" s="147"/>
      <c r="VX11" s="147"/>
      <c r="VY11" s="148"/>
      <c r="VZ11" s="99" t="s">
        <v>834</v>
      </c>
      <c r="WA11" s="146">
        <v>0</v>
      </c>
      <c r="WB11" s="147"/>
      <c r="WC11" s="147"/>
      <c r="WD11" s="148"/>
      <c r="WE11" s="145"/>
      <c r="WF11" s="146">
        <v>0</v>
      </c>
      <c r="WG11" s="147"/>
      <c r="WH11" s="147"/>
      <c r="WI11" s="148"/>
      <c r="WJ11" s="145"/>
      <c r="WK11" s="146">
        <v>1</v>
      </c>
      <c r="WL11" s="147"/>
      <c r="WM11" s="147"/>
      <c r="WN11" s="148"/>
      <c r="WO11" s="99" t="s">
        <v>835</v>
      </c>
      <c r="WP11" s="146">
        <v>0</v>
      </c>
      <c r="WQ11" s="147"/>
      <c r="WR11" s="147"/>
      <c r="WS11" s="148"/>
      <c r="WT11" s="145"/>
      <c r="WU11" s="146">
        <v>0</v>
      </c>
      <c r="WV11" s="147"/>
      <c r="WW11" s="147"/>
      <c r="WX11" s="148"/>
      <c r="WY11" s="145"/>
      <c r="WZ11" s="146">
        <v>0</v>
      </c>
      <c r="XA11" s="147"/>
      <c r="XB11" s="147"/>
      <c r="XC11" s="148"/>
      <c r="XD11" s="149" t="s">
        <v>836</v>
      </c>
      <c r="XE11" s="146">
        <v>1</v>
      </c>
      <c r="XF11" s="147"/>
      <c r="XG11" s="147"/>
      <c r="XH11" s="148"/>
      <c r="XI11" s="149" t="s">
        <v>837</v>
      </c>
      <c r="XJ11" s="146">
        <v>0</v>
      </c>
      <c r="XK11" s="147"/>
      <c r="XL11" s="147"/>
      <c r="XM11" s="148"/>
      <c r="XN11" s="145"/>
      <c r="XO11" s="146">
        <v>0</v>
      </c>
      <c r="XP11" s="147"/>
      <c r="XQ11" s="147"/>
      <c r="XR11" s="148"/>
      <c r="XS11" s="145"/>
      <c r="XT11" s="146">
        <v>0</v>
      </c>
      <c r="XU11" s="147"/>
      <c r="XV11" s="147"/>
      <c r="XW11" s="148"/>
      <c r="XX11" s="145"/>
      <c r="XY11" s="146">
        <v>0</v>
      </c>
      <c r="XZ11" s="147"/>
      <c r="YA11" s="147"/>
      <c r="YB11" s="148"/>
      <c r="YC11" s="145"/>
      <c r="YD11" s="146">
        <v>0</v>
      </c>
      <c r="YE11" s="147"/>
      <c r="YF11" s="147"/>
      <c r="YG11" s="148"/>
      <c r="YH11" s="145"/>
      <c r="YI11" s="146">
        <v>1</v>
      </c>
      <c r="YJ11" s="147"/>
      <c r="YK11" s="147"/>
      <c r="YL11" s="148"/>
      <c r="YM11" s="149" t="s">
        <v>838</v>
      </c>
      <c r="YN11" s="146">
        <v>0</v>
      </c>
      <c r="YO11" s="147"/>
      <c r="YP11" s="147"/>
      <c r="YQ11" s="148"/>
      <c r="YR11" s="145"/>
      <c r="YS11" s="146">
        <v>0</v>
      </c>
      <c r="YT11" s="147"/>
      <c r="YU11" s="147"/>
      <c r="YV11" s="148"/>
      <c r="YW11" s="145"/>
      <c r="YX11" s="146">
        <v>0</v>
      </c>
      <c r="YY11" s="147"/>
      <c r="YZ11" s="147"/>
      <c r="ZA11" s="148"/>
      <c r="ZB11" s="145"/>
      <c r="ZC11" s="146">
        <v>0</v>
      </c>
      <c r="ZD11" s="147"/>
      <c r="ZE11" s="147"/>
      <c r="ZF11" s="148"/>
      <c r="ZG11" s="145"/>
      <c r="ZH11" s="146">
        <v>0</v>
      </c>
      <c r="ZI11" s="147"/>
      <c r="ZJ11" s="147"/>
      <c r="ZK11" s="148"/>
      <c r="ZL11" s="149" t="s">
        <v>839</v>
      </c>
      <c r="ZM11" s="146">
        <v>0</v>
      </c>
      <c r="ZN11" s="147"/>
      <c r="ZO11" s="147"/>
      <c r="ZP11" s="148"/>
      <c r="ZQ11" s="69"/>
      <c r="ZR11" s="146">
        <v>0</v>
      </c>
      <c r="ZS11" s="147"/>
      <c r="ZT11" s="147"/>
      <c r="ZU11" s="148"/>
      <c r="ZV11" s="145"/>
      <c r="ZW11" s="146">
        <v>0</v>
      </c>
      <c r="ZX11" s="147"/>
      <c r="ZY11" s="147"/>
      <c r="ZZ11" s="148"/>
      <c r="AAA11" s="145"/>
      <c r="AAB11" s="146">
        <v>0</v>
      </c>
      <c r="AAC11" s="147"/>
      <c r="AAD11" s="147"/>
      <c r="AAE11" s="148"/>
      <c r="AAF11" s="145"/>
      <c r="AAG11" s="146">
        <v>0</v>
      </c>
      <c r="AAH11" s="147"/>
      <c r="AAI11" s="147"/>
      <c r="AAJ11" s="148"/>
      <c r="AAK11" s="145"/>
      <c r="AAL11" s="146">
        <v>0</v>
      </c>
      <c r="AAM11" s="147"/>
      <c r="AAN11" s="147"/>
      <c r="AAO11" s="148"/>
      <c r="AAP11" s="145"/>
      <c r="AAQ11" s="146">
        <v>0</v>
      </c>
      <c r="AAR11" s="147"/>
      <c r="AAS11" s="147"/>
      <c r="AAT11" s="148"/>
      <c r="AAU11" s="145"/>
      <c r="AAV11" s="146">
        <v>0</v>
      </c>
      <c r="AAW11" s="147"/>
      <c r="AAX11" s="147"/>
      <c r="AAY11" s="148"/>
      <c r="AAZ11" s="149"/>
      <c r="ABA11" s="146">
        <v>0</v>
      </c>
      <c r="ABB11" s="147"/>
      <c r="ABC11" s="147"/>
      <c r="ABD11" s="148"/>
      <c r="ABE11" s="145"/>
    </row>
    <row r="12" spans="1:733" x14ac:dyDescent="0.25">
      <c r="A12" s="65">
        <v>6</v>
      </c>
      <c r="B12" s="141"/>
      <c r="C12" s="120" t="s">
        <v>9</v>
      </c>
      <c r="D12" s="146">
        <v>1</v>
      </c>
      <c r="E12" s="147"/>
      <c r="F12" s="147"/>
      <c r="G12" s="148"/>
      <c r="H12" s="139"/>
      <c r="I12" s="146">
        <v>1</v>
      </c>
      <c r="J12" s="147"/>
      <c r="K12" s="147"/>
      <c r="L12" s="148"/>
      <c r="M12" s="111" t="s">
        <v>840</v>
      </c>
      <c r="N12" s="172">
        <v>0</v>
      </c>
      <c r="O12" s="147"/>
      <c r="P12" s="147"/>
      <c r="Q12" s="148"/>
      <c r="R12" s="139"/>
      <c r="S12" s="146">
        <v>1</v>
      </c>
      <c r="T12" s="147"/>
      <c r="U12" s="147"/>
      <c r="V12" s="148"/>
      <c r="W12" s="139"/>
      <c r="X12" s="146">
        <v>0</v>
      </c>
      <c r="Y12" s="147"/>
      <c r="Z12" s="147"/>
      <c r="AA12" s="148"/>
      <c r="AB12" s="139"/>
      <c r="AC12" s="169">
        <v>0</v>
      </c>
      <c r="AD12" s="170"/>
      <c r="AE12" s="170"/>
      <c r="AF12" s="171"/>
      <c r="AG12" s="111" t="s">
        <v>841</v>
      </c>
      <c r="AH12" s="172">
        <v>0</v>
      </c>
      <c r="AI12" s="147"/>
      <c r="AJ12" s="147"/>
      <c r="AK12" s="148"/>
      <c r="AL12" s="139"/>
      <c r="AM12" s="169">
        <v>0</v>
      </c>
      <c r="AN12" s="170"/>
      <c r="AO12" s="170"/>
      <c r="AP12" s="171"/>
      <c r="AQ12" s="139"/>
      <c r="AR12" s="146">
        <v>1</v>
      </c>
      <c r="AS12" s="147"/>
      <c r="AT12" s="147"/>
      <c r="AU12" s="148"/>
      <c r="AV12" s="139"/>
      <c r="AW12" s="146">
        <v>0</v>
      </c>
      <c r="AX12" s="147"/>
      <c r="AY12" s="147"/>
      <c r="AZ12" s="148"/>
      <c r="BA12" s="139"/>
      <c r="BB12" s="169">
        <v>0</v>
      </c>
      <c r="BC12" s="170"/>
      <c r="BD12" s="170"/>
      <c r="BE12" s="171"/>
      <c r="BF12" s="139"/>
      <c r="BG12" s="146">
        <v>0</v>
      </c>
      <c r="BH12" s="147"/>
      <c r="BI12" s="147"/>
      <c r="BJ12" s="148"/>
      <c r="BK12" s="100" t="s">
        <v>842</v>
      </c>
      <c r="BL12" s="146">
        <v>1</v>
      </c>
      <c r="BM12" s="147"/>
      <c r="BN12" s="147"/>
      <c r="BO12" s="148"/>
      <c r="BP12" s="139"/>
      <c r="BQ12" s="146">
        <v>0</v>
      </c>
      <c r="BR12" s="147"/>
      <c r="BS12" s="147"/>
      <c r="BT12" s="148"/>
      <c r="BU12" s="139"/>
      <c r="BV12" s="146">
        <v>0</v>
      </c>
      <c r="BW12" s="147"/>
      <c r="BX12" s="147"/>
      <c r="BY12" s="148"/>
      <c r="BZ12" s="139"/>
      <c r="CA12" s="146">
        <v>0</v>
      </c>
      <c r="CB12" s="147"/>
      <c r="CC12" s="147"/>
      <c r="CD12" s="148"/>
      <c r="CE12" s="139"/>
      <c r="CF12" s="146">
        <v>0</v>
      </c>
      <c r="CG12" s="147"/>
      <c r="CH12" s="147"/>
      <c r="CI12" s="148"/>
      <c r="CJ12" s="139"/>
      <c r="CK12" s="146">
        <v>0</v>
      </c>
      <c r="CL12" s="147"/>
      <c r="CM12" s="147"/>
      <c r="CN12" s="148"/>
      <c r="CO12" s="139"/>
      <c r="CP12" s="146">
        <v>0</v>
      </c>
      <c r="CQ12" s="147"/>
      <c r="CR12" s="147"/>
      <c r="CS12" s="148"/>
      <c r="CT12" s="139"/>
      <c r="CU12" s="146">
        <v>0</v>
      </c>
      <c r="CV12" s="147"/>
      <c r="CW12" s="147"/>
      <c r="CX12" s="148"/>
      <c r="CY12" s="107" t="s">
        <v>843</v>
      </c>
      <c r="CZ12" s="146">
        <v>0</v>
      </c>
      <c r="DA12" s="147"/>
      <c r="DB12" s="147"/>
      <c r="DC12" s="148"/>
      <c r="DD12" s="139"/>
      <c r="DE12" s="146">
        <v>0</v>
      </c>
      <c r="DF12" s="147"/>
      <c r="DG12" s="147"/>
      <c r="DH12" s="148"/>
      <c r="DI12" s="139"/>
      <c r="DJ12" s="146">
        <v>0</v>
      </c>
      <c r="DK12" s="147"/>
      <c r="DL12" s="147"/>
      <c r="DM12" s="148"/>
      <c r="DN12" s="139"/>
      <c r="DO12" s="146">
        <v>0</v>
      </c>
      <c r="DP12" s="147"/>
      <c r="DQ12" s="147"/>
      <c r="DR12" s="148"/>
      <c r="DS12" s="139"/>
      <c r="DT12" s="146">
        <v>0</v>
      </c>
      <c r="DU12" s="147"/>
      <c r="DV12" s="147"/>
      <c r="DW12" s="148"/>
      <c r="DX12" s="139"/>
      <c r="DY12" s="146">
        <v>0</v>
      </c>
      <c r="DZ12" s="147"/>
      <c r="EA12" s="147"/>
      <c r="EB12" s="148"/>
      <c r="EC12" s="139"/>
      <c r="ED12" s="146">
        <v>0</v>
      </c>
      <c r="EE12" s="147"/>
      <c r="EF12" s="147"/>
      <c r="EG12" s="148"/>
      <c r="EH12" s="139"/>
      <c r="EI12" s="146">
        <v>0</v>
      </c>
      <c r="EJ12" s="147"/>
      <c r="EK12" s="147"/>
      <c r="EL12" s="148"/>
      <c r="EM12" s="139"/>
      <c r="EN12" s="146">
        <v>1</v>
      </c>
      <c r="EO12" s="147"/>
      <c r="EP12" s="147"/>
      <c r="EQ12" s="148"/>
      <c r="ER12" s="139"/>
      <c r="ES12" s="146">
        <v>0</v>
      </c>
      <c r="ET12" s="147"/>
      <c r="EU12" s="147"/>
      <c r="EV12" s="148"/>
      <c r="EW12" s="139"/>
      <c r="EX12" s="146">
        <v>0</v>
      </c>
      <c r="EY12" s="147"/>
      <c r="EZ12" s="147"/>
      <c r="FA12" s="148"/>
      <c r="FB12" s="139"/>
      <c r="FC12" s="146">
        <v>0</v>
      </c>
      <c r="FD12" s="147"/>
      <c r="FE12" s="147"/>
      <c r="FF12" s="148"/>
      <c r="FG12" s="139"/>
      <c r="FH12" s="146">
        <v>0</v>
      </c>
      <c r="FI12" s="147"/>
      <c r="FJ12" s="147"/>
      <c r="FK12" s="148"/>
      <c r="FL12" s="139"/>
      <c r="FM12" s="146">
        <v>1</v>
      </c>
      <c r="FN12" s="147"/>
      <c r="FO12" s="147"/>
      <c r="FP12" s="148"/>
      <c r="FQ12" s="139"/>
      <c r="FR12" s="146">
        <v>0</v>
      </c>
      <c r="FS12" s="147"/>
      <c r="FT12" s="147"/>
      <c r="FU12" s="148"/>
      <c r="FV12" s="139"/>
      <c r="FW12" s="146">
        <v>0</v>
      </c>
      <c r="FX12" s="147"/>
      <c r="FY12" s="147"/>
      <c r="FZ12" s="148"/>
      <c r="GA12" s="139"/>
      <c r="GB12" s="146">
        <v>1</v>
      </c>
      <c r="GC12" s="147"/>
      <c r="GD12" s="147"/>
      <c r="GE12" s="148"/>
      <c r="GF12" s="100" t="s">
        <v>844</v>
      </c>
      <c r="GG12" s="146">
        <v>1</v>
      </c>
      <c r="GH12" s="147"/>
      <c r="GI12" s="147"/>
      <c r="GJ12" s="148"/>
      <c r="GK12" s="139"/>
      <c r="GL12" s="146">
        <v>1</v>
      </c>
      <c r="GM12" s="147"/>
      <c r="GN12" s="147"/>
      <c r="GO12" s="148"/>
      <c r="GP12" s="139"/>
      <c r="GQ12" s="146">
        <v>1</v>
      </c>
      <c r="GR12" s="147"/>
      <c r="GS12" s="147"/>
      <c r="GT12" s="148"/>
      <c r="GU12" s="139"/>
      <c r="GV12" s="146">
        <v>0</v>
      </c>
      <c r="GW12" s="147"/>
      <c r="GX12" s="147"/>
      <c r="GY12" s="148"/>
      <c r="GZ12" s="139"/>
      <c r="HA12" s="146">
        <v>0</v>
      </c>
      <c r="HB12" s="147"/>
      <c r="HC12" s="147"/>
      <c r="HD12" s="148"/>
      <c r="HE12" s="139"/>
      <c r="HF12" s="146">
        <v>0</v>
      </c>
      <c r="HG12" s="147"/>
      <c r="HH12" s="147"/>
      <c r="HI12" s="148"/>
      <c r="HJ12" s="139"/>
      <c r="HK12" s="146">
        <v>0</v>
      </c>
      <c r="HL12" s="147"/>
      <c r="HM12" s="147"/>
      <c r="HN12" s="148"/>
      <c r="HO12" s="139"/>
      <c r="HP12" s="146">
        <v>0</v>
      </c>
      <c r="HQ12" s="147"/>
      <c r="HR12" s="147"/>
      <c r="HS12" s="148"/>
      <c r="HT12" s="139"/>
      <c r="HU12" s="146">
        <v>0</v>
      </c>
      <c r="HV12" s="147"/>
      <c r="HW12" s="147"/>
      <c r="HX12" s="148"/>
      <c r="HY12" s="139"/>
      <c r="HZ12" s="146">
        <v>0</v>
      </c>
      <c r="IA12" s="147"/>
      <c r="IB12" s="147"/>
      <c r="IC12" s="148"/>
      <c r="ID12" s="139"/>
      <c r="IE12" s="146">
        <v>0</v>
      </c>
      <c r="IF12" s="147"/>
      <c r="IG12" s="147"/>
      <c r="IH12" s="148"/>
      <c r="II12" s="139"/>
      <c r="IJ12" s="146">
        <v>0</v>
      </c>
      <c r="IK12" s="147"/>
      <c r="IL12" s="147"/>
      <c r="IM12" s="148"/>
      <c r="IN12" s="139"/>
      <c r="IO12" s="146">
        <v>0</v>
      </c>
      <c r="IP12" s="147"/>
      <c r="IQ12" s="147"/>
      <c r="IR12" s="148"/>
      <c r="IS12" s="139"/>
      <c r="IT12" s="146">
        <v>0</v>
      </c>
      <c r="IU12" s="147"/>
      <c r="IV12" s="147"/>
      <c r="IW12" s="148"/>
      <c r="IX12" s="139"/>
      <c r="IY12" s="146">
        <v>0</v>
      </c>
      <c r="IZ12" s="147"/>
      <c r="JA12" s="147"/>
      <c r="JB12" s="148"/>
      <c r="JC12" s="139"/>
      <c r="JD12" s="146">
        <v>0</v>
      </c>
      <c r="JE12" s="147"/>
      <c r="JF12" s="147"/>
      <c r="JG12" s="148"/>
      <c r="JH12" s="139"/>
      <c r="JI12" s="146">
        <v>0</v>
      </c>
      <c r="JJ12" s="147"/>
      <c r="JK12" s="147"/>
      <c r="JL12" s="148"/>
      <c r="JM12" s="139"/>
      <c r="JN12" s="146">
        <v>1</v>
      </c>
      <c r="JO12" s="147"/>
      <c r="JP12" s="147"/>
      <c r="JQ12" s="148"/>
      <c r="JR12" s="139"/>
      <c r="JS12" s="146">
        <v>0</v>
      </c>
      <c r="JT12" s="147"/>
      <c r="JU12" s="147"/>
      <c r="JV12" s="148"/>
      <c r="JW12" s="139"/>
      <c r="JX12" s="146">
        <v>0</v>
      </c>
      <c r="JY12" s="147"/>
      <c r="JZ12" s="147"/>
      <c r="KA12" s="148"/>
      <c r="KB12" s="139"/>
      <c r="KC12" s="146">
        <v>0</v>
      </c>
      <c r="KD12" s="147"/>
      <c r="KE12" s="147"/>
      <c r="KF12" s="148"/>
      <c r="KG12" s="139"/>
      <c r="KH12" s="146">
        <v>0</v>
      </c>
      <c r="KI12" s="147"/>
      <c r="KJ12" s="147"/>
      <c r="KK12" s="148"/>
      <c r="KL12" s="139"/>
      <c r="KM12" s="146">
        <v>0</v>
      </c>
      <c r="KN12" s="147"/>
      <c r="KO12" s="147"/>
      <c r="KP12" s="148"/>
      <c r="KQ12" s="139"/>
      <c r="KR12" s="146">
        <v>0</v>
      </c>
      <c r="KS12" s="147"/>
      <c r="KT12" s="147"/>
      <c r="KU12" s="148"/>
      <c r="KV12" s="139"/>
      <c r="KW12" s="146">
        <v>1</v>
      </c>
      <c r="KX12" s="147"/>
      <c r="KY12" s="147"/>
      <c r="KZ12" s="148"/>
      <c r="LA12" s="139"/>
      <c r="LB12" s="146">
        <v>0</v>
      </c>
      <c r="LC12" s="147"/>
      <c r="LD12" s="147"/>
      <c r="LE12" s="148"/>
      <c r="LF12" s="139"/>
      <c r="LG12" s="146">
        <v>1</v>
      </c>
      <c r="LH12" s="147"/>
      <c r="LI12" s="147"/>
      <c r="LJ12" s="148"/>
      <c r="LK12" s="139"/>
      <c r="LL12" s="146">
        <v>1</v>
      </c>
      <c r="LM12" s="147"/>
      <c r="LN12" s="147"/>
      <c r="LO12" s="148"/>
      <c r="LP12" s="139"/>
      <c r="LQ12" s="146">
        <v>0</v>
      </c>
      <c r="LR12" s="147"/>
      <c r="LS12" s="147"/>
      <c r="LT12" s="148"/>
      <c r="LU12" s="139"/>
      <c r="LV12" s="146">
        <v>0</v>
      </c>
      <c r="LW12" s="147"/>
      <c r="LX12" s="147"/>
      <c r="LY12" s="148"/>
      <c r="LZ12" s="139"/>
      <c r="MA12" s="146">
        <v>0</v>
      </c>
      <c r="MB12" s="147"/>
      <c r="MC12" s="147"/>
      <c r="MD12" s="148"/>
      <c r="ME12" s="139"/>
      <c r="MF12" s="146">
        <v>0</v>
      </c>
      <c r="MG12" s="147"/>
      <c r="MH12" s="147"/>
      <c r="MI12" s="148"/>
      <c r="MJ12" s="139"/>
      <c r="MK12" s="146">
        <v>0</v>
      </c>
      <c r="ML12" s="147"/>
      <c r="MM12" s="147"/>
      <c r="MN12" s="148"/>
      <c r="MO12" s="139"/>
      <c r="MP12" s="146">
        <v>0</v>
      </c>
      <c r="MQ12" s="147"/>
      <c r="MR12" s="147"/>
      <c r="MS12" s="148"/>
      <c r="MT12" s="139"/>
      <c r="MU12" s="146">
        <v>0</v>
      </c>
      <c r="MV12" s="147"/>
      <c r="MW12" s="147"/>
      <c r="MX12" s="148"/>
      <c r="MY12" s="139"/>
      <c r="MZ12" s="146">
        <v>0</v>
      </c>
      <c r="NA12" s="147"/>
      <c r="NB12" s="147"/>
      <c r="NC12" s="148"/>
      <c r="ND12" s="139"/>
      <c r="NE12" s="146">
        <v>0</v>
      </c>
      <c r="NF12" s="147"/>
      <c r="NG12" s="147"/>
      <c r="NH12" s="148"/>
      <c r="NI12" s="139"/>
      <c r="NJ12" s="146">
        <v>0</v>
      </c>
      <c r="NK12" s="147"/>
      <c r="NL12" s="147"/>
      <c r="NM12" s="148"/>
      <c r="NN12" s="139"/>
      <c r="NO12" s="146">
        <v>0</v>
      </c>
      <c r="NP12" s="147"/>
      <c r="NQ12" s="147"/>
      <c r="NR12" s="148"/>
      <c r="NS12" s="139"/>
      <c r="NT12" s="146">
        <v>0</v>
      </c>
      <c r="NU12" s="147"/>
      <c r="NV12" s="147"/>
      <c r="NW12" s="148"/>
      <c r="NX12" s="139"/>
      <c r="NY12" s="146">
        <v>0</v>
      </c>
      <c r="NZ12" s="147"/>
      <c r="OA12" s="147"/>
      <c r="OB12" s="148"/>
      <c r="OC12" s="139"/>
      <c r="OD12" s="146">
        <v>0</v>
      </c>
      <c r="OE12" s="147"/>
      <c r="OF12" s="147"/>
      <c r="OG12" s="148"/>
      <c r="OH12" s="139"/>
      <c r="OI12" s="146">
        <v>0</v>
      </c>
      <c r="OJ12" s="147"/>
      <c r="OK12" s="147"/>
      <c r="OL12" s="148"/>
      <c r="OM12" s="139"/>
      <c r="ON12" s="146">
        <v>0</v>
      </c>
      <c r="OO12" s="147"/>
      <c r="OP12" s="147"/>
      <c r="OQ12" s="148"/>
      <c r="OR12" s="139"/>
      <c r="OS12" s="146">
        <v>0</v>
      </c>
      <c r="OT12" s="147"/>
      <c r="OU12" s="147"/>
      <c r="OV12" s="148"/>
      <c r="OW12" s="139"/>
      <c r="OX12" s="146">
        <v>0</v>
      </c>
      <c r="OY12" s="147"/>
      <c r="OZ12" s="147"/>
      <c r="PA12" s="148"/>
      <c r="PB12" s="139"/>
      <c r="PC12" s="146">
        <v>0</v>
      </c>
      <c r="PD12" s="147"/>
      <c r="PE12" s="147"/>
      <c r="PF12" s="148"/>
      <c r="PG12" s="139"/>
      <c r="PH12" s="146">
        <v>0</v>
      </c>
      <c r="PI12" s="147"/>
      <c r="PJ12" s="147"/>
      <c r="PK12" s="148"/>
      <c r="PL12" s="139"/>
      <c r="PM12" s="177">
        <v>0</v>
      </c>
      <c r="PN12" s="170"/>
      <c r="PO12" s="170"/>
      <c r="PP12" s="171"/>
      <c r="PQ12" s="139"/>
      <c r="PR12" s="146">
        <v>0</v>
      </c>
      <c r="PS12" s="147"/>
      <c r="PT12" s="147"/>
      <c r="PU12" s="148"/>
      <c r="PV12" s="139"/>
      <c r="PW12" s="146">
        <v>0</v>
      </c>
      <c r="PX12" s="147"/>
      <c r="PY12" s="147"/>
      <c r="PZ12" s="148"/>
      <c r="QA12" s="139"/>
      <c r="QB12" s="146">
        <v>0</v>
      </c>
      <c r="QC12" s="147"/>
      <c r="QD12" s="147"/>
      <c r="QE12" s="148"/>
      <c r="QF12" s="139"/>
      <c r="QG12" s="146">
        <v>0</v>
      </c>
      <c r="QH12" s="147"/>
      <c r="QI12" s="147"/>
      <c r="QJ12" s="148"/>
      <c r="QK12" s="139"/>
      <c r="QL12" s="146">
        <v>0</v>
      </c>
      <c r="QM12" s="147"/>
      <c r="QN12" s="147"/>
      <c r="QO12" s="148"/>
      <c r="QP12" s="139"/>
      <c r="QQ12" s="146">
        <v>0</v>
      </c>
      <c r="QR12" s="147"/>
      <c r="QS12" s="147"/>
      <c r="QT12" s="148"/>
      <c r="QU12" s="139"/>
      <c r="QV12" s="146">
        <v>0</v>
      </c>
      <c r="QW12" s="147"/>
      <c r="QX12" s="147"/>
      <c r="QY12" s="148"/>
      <c r="QZ12" s="139"/>
      <c r="RA12" s="146">
        <v>0</v>
      </c>
      <c r="RB12" s="147"/>
      <c r="RC12" s="147"/>
      <c r="RD12" s="148"/>
      <c r="RE12" s="139"/>
      <c r="RF12" s="146">
        <v>1</v>
      </c>
      <c r="RG12" s="147"/>
      <c r="RH12" s="147"/>
      <c r="RI12" s="148"/>
      <c r="RJ12" s="139"/>
      <c r="RK12" s="146">
        <v>0</v>
      </c>
      <c r="RL12" s="147"/>
      <c r="RM12" s="147"/>
      <c r="RN12" s="148"/>
      <c r="RO12" s="139"/>
      <c r="RP12" s="146">
        <v>0</v>
      </c>
      <c r="RQ12" s="147"/>
      <c r="RR12" s="147"/>
      <c r="RS12" s="148"/>
      <c r="RT12" s="139"/>
      <c r="RU12" s="146">
        <v>0</v>
      </c>
      <c r="RV12" s="147"/>
      <c r="RW12" s="147"/>
      <c r="RX12" s="148"/>
      <c r="RY12" s="139"/>
      <c r="RZ12" s="146">
        <v>1</v>
      </c>
      <c r="SA12" s="147"/>
      <c r="SB12" s="147"/>
      <c r="SC12" s="148"/>
      <c r="SD12" s="139"/>
      <c r="SE12" s="146">
        <v>0</v>
      </c>
      <c r="SF12" s="147"/>
      <c r="SG12" s="147"/>
      <c r="SH12" s="148"/>
      <c r="SI12" s="139"/>
      <c r="SJ12" s="146">
        <v>0</v>
      </c>
      <c r="SK12" s="147"/>
      <c r="SL12" s="147"/>
      <c r="SM12" s="148"/>
      <c r="SN12" s="139"/>
      <c r="SO12" s="146">
        <v>0</v>
      </c>
      <c r="SP12" s="147"/>
      <c r="SQ12" s="147"/>
      <c r="SR12" s="148"/>
      <c r="SS12" s="139"/>
      <c r="ST12" s="146">
        <v>0</v>
      </c>
      <c r="SU12" s="147"/>
      <c r="SV12" s="147"/>
      <c r="SW12" s="148"/>
      <c r="SX12" s="139"/>
      <c r="SY12" s="146">
        <v>0</v>
      </c>
      <c r="SZ12" s="147"/>
      <c r="TA12" s="147"/>
      <c r="TB12" s="148"/>
      <c r="TC12" s="139"/>
      <c r="TD12" s="146">
        <v>0</v>
      </c>
      <c r="TE12" s="147"/>
      <c r="TF12" s="147"/>
      <c r="TG12" s="148"/>
      <c r="TH12" s="139"/>
      <c r="TI12" s="146">
        <v>0</v>
      </c>
      <c r="TJ12" s="147"/>
      <c r="TK12" s="147"/>
      <c r="TL12" s="148"/>
      <c r="TM12" s="139"/>
      <c r="TN12" s="146">
        <v>0</v>
      </c>
      <c r="TO12" s="147"/>
      <c r="TP12" s="147"/>
      <c r="TQ12" s="148"/>
      <c r="TR12" s="139"/>
      <c r="TS12" s="146">
        <v>0</v>
      </c>
      <c r="TT12" s="147"/>
      <c r="TU12" s="147"/>
      <c r="TV12" s="148"/>
      <c r="TW12" s="139"/>
      <c r="TX12" s="146">
        <v>0</v>
      </c>
      <c r="TY12" s="147"/>
      <c r="TZ12" s="147"/>
      <c r="UA12" s="148"/>
      <c r="UB12" s="139"/>
      <c r="UC12" s="146">
        <v>0</v>
      </c>
      <c r="UD12" s="147"/>
      <c r="UE12" s="147"/>
      <c r="UF12" s="148"/>
      <c r="UG12" s="139"/>
      <c r="UH12" s="146">
        <v>0</v>
      </c>
      <c r="UI12" s="147"/>
      <c r="UJ12" s="147"/>
      <c r="UK12" s="148"/>
      <c r="UL12" s="139"/>
      <c r="UM12" s="146">
        <v>0</v>
      </c>
      <c r="UN12" s="147"/>
      <c r="UO12" s="147"/>
      <c r="UP12" s="148"/>
      <c r="UQ12" s="139"/>
      <c r="UR12" s="146">
        <v>0</v>
      </c>
      <c r="US12" s="147"/>
      <c r="UT12" s="147"/>
      <c r="UU12" s="148"/>
      <c r="UV12" s="139"/>
      <c r="UW12" s="146">
        <v>0</v>
      </c>
      <c r="UX12" s="147"/>
      <c r="UY12" s="147"/>
      <c r="UZ12" s="148"/>
      <c r="VA12" s="139"/>
      <c r="VB12" s="146">
        <v>0</v>
      </c>
      <c r="VC12" s="147"/>
      <c r="VD12" s="147"/>
      <c r="VE12" s="148"/>
      <c r="VF12" s="139"/>
      <c r="VG12" s="146">
        <v>0</v>
      </c>
      <c r="VH12" s="147"/>
      <c r="VI12" s="147"/>
      <c r="VJ12" s="148"/>
      <c r="VK12" s="139"/>
      <c r="VL12" s="146">
        <v>0</v>
      </c>
      <c r="VM12" s="147"/>
      <c r="VN12" s="147"/>
      <c r="VO12" s="148"/>
      <c r="VP12" s="139"/>
      <c r="VQ12" s="146">
        <v>0</v>
      </c>
      <c r="VR12" s="147"/>
      <c r="VS12" s="147"/>
      <c r="VT12" s="148"/>
      <c r="VU12" s="139"/>
      <c r="VV12" s="146">
        <v>1</v>
      </c>
      <c r="VW12" s="147"/>
      <c r="VX12" s="147"/>
      <c r="VY12" s="148"/>
      <c r="VZ12" s="100" t="s">
        <v>845</v>
      </c>
      <c r="WA12" s="146">
        <v>0</v>
      </c>
      <c r="WB12" s="147"/>
      <c r="WC12" s="147"/>
      <c r="WD12" s="148"/>
      <c r="WE12" s="139"/>
      <c r="WF12" s="146">
        <v>0</v>
      </c>
      <c r="WG12" s="147"/>
      <c r="WH12" s="147"/>
      <c r="WI12" s="148"/>
      <c r="WJ12" s="139"/>
      <c r="WK12" s="146">
        <v>1</v>
      </c>
      <c r="WL12" s="147"/>
      <c r="WM12" s="147"/>
      <c r="WN12" s="148"/>
      <c r="WO12" s="100" t="s">
        <v>846</v>
      </c>
      <c r="WP12" s="146">
        <v>0</v>
      </c>
      <c r="WQ12" s="147"/>
      <c r="WR12" s="147"/>
      <c r="WS12" s="148"/>
      <c r="WT12" s="139"/>
      <c r="WU12" s="146">
        <v>0</v>
      </c>
      <c r="WV12" s="147"/>
      <c r="WW12" s="147"/>
      <c r="WX12" s="148"/>
      <c r="WY12" s="139"/>
      <c r="WZ12" s="146">
        <v>0</v>
      </c>
      <c r="XA12" s="147"/>
      <c r="XB12" s="147"/>
      <c r="XC12" s="148"/>
      <c r="XD12" s="139"/>
      <c r="XE12" s="146">
        <v>0</v>
      </c>
      <c r="XF12" s="147"/>
      <c r="XG12" s="147"/>
      <c r="XH12" s="148"/>
      <c r="XI12" s="139"/>
      <c r="XJ12" s="146">
        <v>0</v>
      </c>
      <c r="XK12" s="147"/>
      <c r="XL12" s="147"/>
      <c r="XM12" s="148"/>
      <c r="XN12" s="139"/>
      <c r="XO12" s="146">
        <v>0</v>
      </c>
      <c r="XP12" s="147"/>
      <c r="XQ12" s="147"/>
      <c r="XR12" s="148"/>
      <c r="XS12" s="139"/>
      <c r="XT12" s="146">
        <v>0</v>
      </c>
      <c r="XU12" s="147"/>
      <c r="XV12" s="147"/>
      <c r="XW12" s="148"/>
      <c r="XX12" s="139"/>
      <c r="XY12" s="146">
        <v>0</v>
      </c>
      <c r="XZ12" s="147"/>
      <c r="YA12" s="147"/>
      <c r="YB12" s="148"/>
      <c r="YC12" s="139"/>
      <c r="YD12" s="146">
        <v>0</v>
      </c>
      <c r="YE12" s="147"/>
      <c r="YF12" s="147"/>
      <c r="YG12" s="148"/>
      <c r="YH12" s="139"/>
      <c r="YI12" s="146">
        <v>1</v>
      </c>
      <c r="YJ12" s="147"/>
      <c r="YK12" s="147"/>
      <c r="YL12" s="148"/>
      <c r="YM12" s="139"/>
      <c r="YN12" s="146">
        <v>0</v>
      </c>
      <c r="YO12" s="147"/>
      <c r="YP12" s="147"/>
      <c r="YQ12" s="148"/>
      <c r="YR12" s="139"/>
      <c r="YS12" s="146">
        <v>0</v>
      </c>
      <c r="YT12" s="147"/>
      <c r="YU12" s="147"/>
      <c r="YV12" s="148"/>
      <c r="YW12" s="139"/>
      <c r="YX12" s="146">
        <v>0</v>
      </c>
      <c r="YY12" s="147"/>
      <c r="YZ12" s="147"/>
      <c r="ZA12" s="148"/>
      <c r="ZB12" s="139"/>
      <c r="ZC12" s="146">
        <v>0</v>
      </c>
      <c r="ZD12" s="147"/>
      <c r="ZE12" s="147"/>
      <c r="ZF12" s="148"/>
      <c r="ZG12" s="139"/>
      <c r="ZH12" s="146">
        <v>0</v>
      </c>
      <c r="ZI12" s="147"/>
      <c r="ZJ12" s="147"/>
      <c r="ZK12" s="148"/>
      <c r="ZL12" s="139"/>
      <c r="ZM12" s="146">
        <v>1</v>
      </c>
      <c r="ZN12" s="147"/>
      <c r="ZO12" s="147"/>
      <c r="ZP12" s="148"/>
      <c r="ZQ12" s="107" t="s">
        <v>847</v>
      </c>
      <c r="ZR12" s="146">
        <v>0</v>
      </c>
      <c r="ZS12" s="147"/>
      <c r="ZT12" s="147"/>
      <c r="ZU12" s="148"/>
      <c r="ZV12" s="139"/>
      <c r="ZW12" s="146">
        <v>0</v>
      </c>
      <c r="ZX12" s="147"/>
      <c r="ZY12" s="147"/>
      <c r="ZZ12" s="148"/>
      <c r="AAA12" s="139"/>
      <c r="AAB12" s="146">
        <v>0</v>
      </c>
      <c r="AAC12" s="147"/>
      <c r="AAD12" s="147"/>
      <c r="AAE12" s="148"/>
      <c r="AAF12" s="139"/>
      <c r="AAG12" s="146">
        <v>0</v>
      </c>
      <c r="AAH12" s="147"/>
      <c r="AAI12" s="147"/>
      <c r="AAJ12" s="148"/>
      <c r="AAK12" s="139"/>
      <c r="AAL12" s="146">
        <v>0</v>
      </c>
      <c r="AAM12" s="147"/>
      <c r="AAN12" s="147"/>
      <c r="AAO12" s="148"/>
      <c r="AAP12" s="139"/>
      <c r="AAQ12" s="146">
        <v>0</v>
      </c>
      <c r="AAR12" s="147"/>
      <c r="AAS12" s="147"/>
      <c r="AAT12" s="148"/>
      <c r="AAU12" s="139"/>
      <c r="AAV12" s="146">
        <v>0</v>
      </c>
      <c r="AAW12" s="147"/>
      <c r="AAX12" s="147"/>
      <c r="AAY12" s="148"/>
      <c r="AAZ12" s="139"/>
      <c r="ABA12" s="146">
        <v>0</v>
      </c>
      <c r="ABB12" s="147"/>
      <c r="ABC12" s="147"/>
      <c r="ABD12" s="148"/>
      <c r="ABE12" s="139"/>
    </row>
    <row r="13" spans="1:733" ht="15.75" customHeight="1" thickBot="1" x14ac:dyDescent="0.3">
      <c r="A13" s="65">
        <v>7</v>
      </c>
      <c r="B13" s="141"/>
      <c r="C13" s="120" t="s">
        <v>10</v>
      </c>
      <c r="D13" s="123">
        <v>1</v>
      </c>
      <c r="E13" s="123">
        <v>1</v>
      </c>
      <c r="F13" s="123">
        <v>1</v>
      </c>
      <c r="G13" s="123">
        <v>1</v>
      </c>
      <c r="H13" s="140"/>
      <c r="I13" s="123">
        <v>1</v>
      </c>
      <c r="J13" s="123">
        <v>1</v>
      </c>
      <c r="K13" s="123">
        <v>1</v>
      </c>
      <c r="L13" s="121">
        <v>1</v>
      </c>
      <c r="M13" s="112"/>
      <c r="N13" s="122">
        <v>0</v>
      </c>
      <c r="O13" s="123">
        <v>0</v>
      </c>
      <c r="P13" s="123">
        <v>0</v>
      </c>
      <c r="Q13" s="123">
        <v>0</v>
      </c>
      <c r="R13" s="140"/>
      <c r="S13" s="123">
        <v>0</v>
      </c>
      <c r="T13" s="123">
        <v>1</v>
      </c>
      <c r="U13" s="123">
        <v>1</v>
      </c>
      <c r="V13" s="123">
        <v>1</v>
      </c>
      <c r="W13" s="140"/>
      <c r="X13" s="123">
        <v>0</v>
      </c>
      <c r="Y13" s="123">
        <v>0</v>
      </c>
      <c r="Z13" s="123">
        <v>0</v>
      </c>
      <c r="AA13" s="123">
        <v>0</v>
      </c>
      <c r="AB13" s="140"/>
      <c r="AC13" s="123">
        <v>1</v>
      </c>
      <c r="AD13" s="123">
        <v>1</v>
      </c>
      <c r="AE13" s="123">
        <v>1</v>
      </c>
      <c r="AF13" s="121">
        <v>1</v>
      </c>
      <c r="AG13" s="113"/>
      <c r="AH13" s="122">
        <v>0</v>
      </c>
      <c r="AI13" s="123">
        <v>0</v>
      </c>
      <c r="AJ13" s="123">
        <v>0</v>
      </c>
      <c r="AK13" s="123">
        <v>0</v>
      </c>
      <c r="AL13" s="140"/>
      <c r="AM13" s="123">
        <v>0</v>
      </c>
      <c r="AN13" s="123">
        <v>0</v>
      </c>
      <c r="AO13" s="123">
        <v>0</v>
      </c>
      <c r="AP13" s="123">
        <v>0</v>
      </c>
      <c r="AQ13" s="140"/>
      <c r="AR13" s="123">
        <v>0</v>
      </c>
      <c r="AS13" s="123">
        <v>1</v>
      </c>
      <c r="AT13" s="123">
        <v>1</v>
      </c>
      <c r="AU13" s="123">
        <v>1</v>
      </c>
      <c r="AV13" s="140"/>
      <c r="AW13" s="123">
        <v>0</v>
      </c>
      <c r="AX13" s="123">
        <v>1</v>
      </c>
      <c r="AY13" s="123">
        <v>0</v>
      </c>
      <c r="AZ13" s="123">
        <v>1</v>
      </c>
      <c r="BA13" s="140"/>
      <c r="BB13" s="123">
        <v>0</v>
      </c>
      <c r="BC13" s="123">
        <v>0</v>
      </c>
      <c r="BD13" s="123">
        <v>0</v>
      </c>
      <c r="BE13" s="123">
        <v>0</v>
      </c>
      <c r="BF13" s="140"/>
      <c r="BG13" s="123">
        <v>0</v>
      </c>
      <c r="BH13" s="123">
        <v>0</v>
      </c>
      <c r="BI13" s="123">
        <v>0</v>
      </c>
      <c r="BJ13" s="123">
        <v>0</v>
      </c>
      <c r="BK13" s="102"/>
      <c r="BL13" s="123">
        <v>0</v>
      </c>
      <c r="BM13" s="123">
        <v>1</v>
      </c>
      <c r="BN13" s="123">
        <v>0</v>
      </c>
      <c r="BO13" s="123">
        <v>1</v>
      </c>
      <c r="BP13" s="140"/>
      <c r="BQ13" s="123">
        <v>0</v>
      </c>
      <c r="BR13" s="123">
        <v>0</v>
      </c>
      <c r="BS13" s="123">
        <v>0</v>
      </c>
      <c r="BT13" s="123">
        <v>0</v>
      </c>
      <c r="BU13" s="140"/>
      <c r="BV13" s="123">
        <v>0</v>
      </c>
      <c r="BW13" s="123">
        <v>0</v>
      </c>
      <c r="BX13" s="123">
        <v>0</v>
      </c>
      <c r="BY13" s="123">
        <v>0</v>
      </c>
      <c r="BZ13" s="140"/>
      <c r="CA13" s="123">
        <v>0</v>
      </c>
      <c r="CB13" s="123">
        <v>0</v>
      </c>
      <c r="CC13" s="123">
        <v>0</v>
      </c>
      <c r="CD13" s="123">
        <v>0</v>
      </c>
      <c r="CE13" s="140"/>
      <c r="CF13" s="123">
        <v>0</v>
      </c>
      <c r="CG13" s="123">
        <v>0</v>
      </c>
      <c r="CH13" s="123">
        <v>0</v>
      </c>
      <c r="CI13" s="123">
        <v>0</v>
      </c>
      <c r="CJ13" s="140"/>
      <c r="CK13" s="123">
        <v>0</v>
      </c>
      <c r="CL13" s="123">
        <v>0</v>
      </c>
      <c r="CM13" s="123">
        <v>0</v>
      </c>
      <c r="CN13" s="123">
        <v>0</v>
      </c>
      <c r="CO13" s="140"/>
      <c r="CP13" s="123">
        <v>0</v>
      </c>
      <c r="CQ13" s="123">
        <v>0</v>
      </c>
      <c r="CR13" s="123">
        <v>0</v>
      </c>
      <c r="CS13" s="123">
        <v>0</v>
      </c>
      <c r="CT13" s="140"/>
      <c r="CU13" s="123">
        <v>0</v>
      </c>
      <c r="CV13" s="123">
        <v>1</v>
      </c>
      <c r="CW13" s="123">
        <v>0</v>
      </c>
      <c r="CX13" s="123">
        <v>1</v>
      </c>
      <c r="CY13" s="118"/>
      <c r="CZ13" s="123">
        <v>0</v>
      </c>
      <c r="DA13" s="123">
        <v>0</v>
      </c>
      <c r="DB13" s="123">
        <v>0</v>
      </c>
      <c r="DC13" s="123">
        <v>0</v>
      </c>
      <c r="DD13" s="140"/>
      <c r="DE13" s="123">
        <v>0</v>
      </c>
      <c r="DF13" s="123">
        <v>0</v>
      </c>
      <c r="DG13" s="123">
        <v>0</v>
      </c>
      <c r="DH13" s="123">
        <v>0</v>
      </c>
      <c r="DI13" s="140"/>
      <c r="DJ13" s="123">
        <v>0</v>
      </c>
      <c r="DK13" s="123">
        <v>0</v>
      </c>
      <c r="DL13" s="123">
        <v>0</v>
      </c>
      <c r="DM13" s="123">
        <v>0</v>
      </c>
      <c r="DN13" s="140"/>
      <c r="DO13" s="123">
        <v>0</v>
      </c>
      <c r="DP13" s="123">
        <v>0</v>
      </c>
      <c r="DQ13" s="123">
        <v>0</v>
      </c>
      <c r="DR13" s="123">
        <v>0</v>
      </c>
      <c r="DS13" s="140"/>
      <c r="DT13" s="123">
        <v>0</v>
      </c>
      <c r="DU13" s="123">
        <v>0</v>
      </c>
      <c r="DV13" s="123">
        <v>0</v>
      </c>
      <c r="DW13" s="123">
        <v>0</v>
      </c>
      <c r="DX13" s="140"/>
      <c r="DY13" s="123">
        <v>0</v>
      </c>
      <c r="DZ13" s="123">
        <v>0</v>
      </c>
      <c r="EA13" s="123">
        <v>0</v>
      </c>
      <c r="EB13" s="123">
        <v>0</v>
      </c>
      <c r="EC13" s="140"/>
      <c r="ED13" s="123">
        <v>0</v>
      </c>
      <c r="EE13" s="123">
        <v>0</v>
      </c>
      <c r="EF13" s="123">
        <v>0</v>
      </c>
      <c r="EG13" s="123">
        <v>0</v>
      </c>
      <c r="EH13" s="140"/>
      <c r="EI13" s="123">
        <v>0</v>
      </c>
      <c r="EJ13" s="123">
        <v>0</v>
      </c>
      <c r="EK13" s="123">
        <v>0</v>
      </c>
      <c r="EL13" s="123">
        <v>0</v>
      </c>
      <c r="EM13" s="140"/>
      <c r="EN13" s="123">
        <v>0</v>
      </c>
      <c r="EO13" s="123">
        <v>0</v>
      </c>
      <c r="EP13" s="123">
        <v>0</v>
      </c>
      <c r="EQ13" s="123">
        <v>1</v>
      </c>
      <c r="ER13" s="140"/>
      <c r="ES13" s="123">
        <v>0</v>
      </c>
      <c r="ET13" s="123">
        <v>0</v>
      </c>
      <c r="EU13" s="123">
        <v>0</v>
      </c>
      <c r="EV13" s="123">
        <v>0</v>
      </c>
      <c r="EW13" s="140"/>
      <c r="EX13" s="123">
        <v>0</v>
      </c>
      <c r="EY13" s="123">
        <v>0</v>
      </c>
      <c r="EZ13" s="123">
        <v>0</v>
      </c>
      <c r="FA13" s="123">
        <v>0</v>
      </c>
      <c r="FB13" s="140"/>
      <c r="FC13" s="123">
        <v>0</v>
      </c>
      <c r="FD13" s="123">
        <v>0</v>
      </c>
      <c r="FE13" s="123">
        <v>0</v>
      </c>
      <c r="FF13" s="123">
        <v>0</v>
      </c>
      <c r="FG13" s="140"/>
      <c r="FH13" s="123">
        <v>0</v>
      </c>
      <c r="FI13" s="123">
        <v>0</v>
      </c>
      <c r="FJ13" s="123">
        <v>0</v>
      </c>
      <c r="FK13" s="123">
        <v>0</v>
      </c>
      <c r="FL13" s="140"/>
      <c r="FM13" s="123">
        <v>0</v>
      </c>
      <c r="FN13" s="123">
        <v>1</v>
      </c>
      <c r="FO13" s="123">
        <v>0</v>
      </c>
      <c r="FP13" s="123">
        <v>1</v>
      </c>
      <c r="FQ13" s="140"/>
      <c r="FR13" s="123">
        <v>0</v>
      </c>
      <c r="FS13" s="123">
        <v>0</v>
      </c>
      <c r="FT13" s="123">
        <v>0</v>
      </c>
      <c r="FU13" s="123">
        <v>0</v>
      </c>
      <c r="FV13" s="140"/>
      <c r="FW13" s="123">
        <v>0</v>
      </c>
      <c r="FX13" s="123">
        <v>0</v>
      </c>
      <c r="FY13" s="123">
        <v>0</v>
      </c>
      <c r="FZ13" s="123">
        <v>0</v>
      </c>
      <c r="GA13" s="140"/>
      <c r="GB13" s="123">
        <v>0</v>
      </c>
      <c r="GC13" s="123">
        <v>1</v>
      </c>
      <c r="GD13" s="123">
        <v>0</v>
      </c>
      <c r="GE13" s="123">
        <v>1</v>
      </c>
      <c r="GF13" s="102"/>
      <c r="GG13" s="123">
        <v>0</v>
      </c>
      <c r="GH13" s="123">
        <v>0</v>
      </c>
      <c r="GI13" s="123">
        <v>0</v>
      </c>
      <c r="GJ13" s="123">
        <v>0</v>
      </c>
      <c r="GK13" s="140"/>
      <c r="GL13" s="123">
        <v>0</v>
      </c>
      <c r="GM13" s="123">
        <v>1</v>
      </c>
      <c r="GN13" s="123">
        <v>1</v>
      </c>
      <c r="GO13" s="123">
        <v>1</v>
      </c>
      <c r="GP13" s="140"/>
      <c r="GQ13" s="123">
        <v>0</v>
      </c>
      <c r="GR13" s="123">
        <v>0</v>
      </c>
      <c r="GS13" s="123">
        <v>1</v>
      </c>
      <c r="GT13" s="123">
        <v>1</v>
      </c>
      <c r="GU13" s="140"/>
      <c r="GV13" s="123">
        <v>0</v>
      </c>
      <c r="GW13" s="123">
        <v>0</v>
      </c>
      <c r="GX13" s="123">
        <v>0</v>
      </c>
      <c r="GY13" s="123">
        <v>0</v>
      </c>
      <c r="GZ13" s="140"/>
      <c r="HA13" s="123">
        <v>0</v>
      </c>
      <c r="HB13" s="123">
        <v>0</v>
      </c>
      <c r="HC13" s="123">
        <v>0</v>
      </c>
      <c r="HD13" s="123">
        <v>0</v>
      </c>
      <c r="HE13" s="140"/>
      <c r="HF13" s="123">
        <v>0</v>
      </c>
      <c r="HG13" s="123">
        <v>0</v>
      </c>
      <c r="HH13" s="123">
        <v>0</v>
      </c>
      <c r="HI13" s="123">
        <v>0</v>
      </c>
      <c r="HJ13" s="140"/>
      <c r="HK13" s="123">
        <v>0</v>
      </c>
      <c r="HL13" s="123">
        <v>0</v>
      </c>
      <c r="HM13" s="123">
        <v>0</v>
      </c>
      <c r="HN13" s="123">
        <v>0</v>
      </c>
      <c r="HO13" s="140"/>
      <c r="HP13" s="123">
        <v>0</v>
      </c>
      <c r="HQ13" s="123">
        <v>0</v>
      </c>
      <c r="HR13" s="123">
        <v>0</v>
      </c>
      <c r="HS13" s="123">
        <v>0</v>
      </c>
      <c r="HT13" s="140"/>
      <c r="HU13" s="123">
        <v>0</v>
      </c>
      <c r="HV13" s="123">
        <v>0</v>
      </c>
      <c r="HW13" s="123">
        <v>0</v>
      </c>
      <c r="HX13" s="123">
        <v>0</v>
      </c>
      <c r="HY13" s="140"/>
      <c r="HZ13" s="123">
        <v>0</v>
      </c>
      <c r="IA13" s="123">
        <v>0</v>
      </c>
      <c r="IB13" s="123">
        <v>0</v>
      </c>
      <c r="IC13" s="123">
        <v>0</v>
      </c>
      <c r="ID13" s="140"/>
      <c r="IE13" s="123">
        <v>0</v>
      </c>
      <c r="IF13" s="123">
        <v>0</v>
      </c>
      <c r="IG13" s="123">
        <v>0</v>
      </c>
      <c r="IH13" s="123">
        <v>0</v>
      </c>
      <c r="II13" s="140"/>
      <c r="IJ13" s="123">
        <v>0</v>
      </c>
      <c r="IK13" s="123">
        <v>0</v>
      </c>
      <c r="IL13" s="123">
        <v>0</v>
      </c>
      <c r="IM13" s="123">
        <v>0</v>
      </c>
      <c r="IN13" s="140"/>
      <c r="IO13" s="123">
        <v>0</v>
      </c>
      <c r="IP13" s="123">
        <v>0</v>
      </c>
      <c r="IQ13" s="123">
        <v>0</v>
      </c>
      <c r="IR13" s="123">
        <v>0</v>
      </c>
      <c r="IS13" s="140"/>
      <c r="IT13" s="123">
        <v>0</v>
      </c>
      <c r="IU13" s="123">
        <v>0</v>
      </c>
      <c r="IV13" s="123">
        <v>0</v>
      </c>
      <c r="IW13" s="123">
        <v>0</v>
      </c>
      <c r="IX13" s="140"/>
      <c r="IY13" s="123">
        <v>0</v>
      </c>
      <c r="IZ13" s="123">
        <v>0</v>
      </c>
      <c r="JA13" s="123">
        <v>0</v>
      </c>
      <c r="JB13" s="123">
        <v>0</v>
      </c>
      <c r="JC13" s="140"/>
      <c r="JD13" s="123">
        <v>0</v>
      </c>
      <c r="JE13" s="123">
        <v>0</v>
      </c>
      <c r="JF13" s="123">
        <v>0</v>
      </c>
      <c r="JG13" s="123">
        <v>0</v>
      </c>
      <c r="JH13" s="140"/>
      <c r="JI13" s="123">
        <v>0</v>
      </c>
      <c r="JJ13" s="123">
        <v>0</v>
      </c>
      <c r="JK13" s="123">
        <v>0</v>
      </c>
      <c r="JL13" s="123">
        <v>0</v>
      </c>
      <c r="JM13" s="140"/>
      <c r="JN13" s="123">
        <v>1</v>
      </c>
      <c r="JO13" s="123">
        <v>1</v>
      </c>
      <c r="JP13" s="123">
        <v>1</v>
      </c>
      <c r="JQ13" s="123">
        <v>1</v>
      </c>
      <c r="JR13" s="140"/>
      <c r="JS13" s="123">
        <v>0</v>
      </c>
      <c r="JT13" s="123">
        <v>0</v>
      </c>
      <c r="JU13" s="123">
        <v>0</v>
      </c>
      <c r="JV13" s="123">
        <v>0</v>
      </c>
      <c r="JW13" s="140"/>
      <c r="JX13" s="123">
        <v>0</v>
      </c>
      <c r="JY13" s="123">
        <v>0</v>
      </c>
      <c r="JZ13" s="123">
        <v>0</v>
      </c>
      <c r="KA13" s="123">
        <v>0</v>
      </c>
      <c r="KB13" s="140"/>
      <c r="KC13" s="123">
        <v>0</v>
      </c>
      <c r="KD13" s="123">
        <v>0</v>
      </c>
      <c r="KE13" s="123">
        <v>0</v>
      </c>
      <c r="KF13" s="123">
        <v>0</v>
      </c>
      <c r="KG13" s="140"/>
      <c r="KH13" s="123">
        <v>0</v>
      </c>
      <c r="KI13" s="123">
        <v>0</v>
      </c>
      <c r="KJ13" s="123">
        <v>0</v>
      </c>
      <c r="KK13" s="123">
        <v>0</v>
      </c>
      <c r="KL13" s="140"/>
      <c r="KM13" s="123">
        <v>0</v>
      </c>
      <c r="KN13" s="123">
        <v>0</v>
      </c>
      <c r="KO13" s="123">
        <v>0</v>
      </c>
      <c r="KP13" s="123">
        <v>0</v>
      </c>
      <c r="KQ13" s="140"/>
      <c r="KR13" s="123">
        <v>0</v>
      </c>
      <c r="KS13" s="123">
        <v>0</v>
      </c>
      <c r="KT13" s="123">
        <v>0</v>
      </c>
      <c r="KU13" s="123">
        <v>0</v>
      </c>
      <c r="KV13" s="140"/>
      <c r="KW13" s="123">
        <v>0</v>
      </c>
      <c r="KX13" s="123">
        <v>0</v>
      </c>
      <c r="KY13" s="123">
        <v>0</v>
      </c>
      <c r="KZ13" s="123">
        <v>0</v>
      </c>
      <c r="LA13" s="140"/>
      <c r="LB13" s="123">
        <v>0</v>
      </c>
      <c r="LC13" s="123">
        <v>0</v>
      </c>
      <c r="LD13" s="123">
        <v>0</v>
      </c>
      <c r="LE13" s="123">
        <v>0</v>
      </c>
      <c r="LF13" s="140"/>
      <c r="LG13" s="123">
        <v>0</v>
      </c>
      <c r="LH13" s="123">
        <v>1</v>
      </c>
      <c r="LI13" s="123">
        <v>1</v>
      </c>
      <c r="LJ13" s="123">
        <v>1</v>
      </c>
      <c r="LK13" s="140"/>
      <c r="LL13" s="123">
        <v>0</v>
      </c>
      <c r="LM13" s="123">
        <v>1</v>
      </c>
      <c r="LN13" s="123">
        <v>1</v>
      </c>
      <c r="LO13" s="123">
        <v>1</v>
      </c>
      <c r="LP13" s="140"/>
      <c r="LQ13" s="123">
        <v>0</v>
      </c>
      <c r="LR13" s="123">
        <v>0</v>
      </c>
      <c r="LS13" s="123">
        <v>0</v>
      </c>
      <c r="LT13" s="123">
        <v>0</v>
      </c>
      <c r="LU13" s="140"/>
      <c r="LV13" s="123">
        <v>0</v>
      </c>
      <c r="LW13" s="123">
        <v>0</v>
      </c>
      <c r="LX13" s="123">
        <v>0</v>
      </c>
      <c r="LY13" s="123">
        <v>0</v>
      </c>
      <c r="LZ13" s="140"/>
      <c r="MA13" s="123">
        <v>0</v>
      </c>
      <c r="MB13" s="123">
        <v>0</v>
      </c>
      <c r="MC13" s="123">
        <v>0</v>
      </c>
      <c r="MD13" s="123">
        <v>0</v>
      </c>
      <c r="ME13" s="140"/>
      <c r="MF13" s="123">
        <v>0</v>
      </c>
      <c r="MG13" s="123">
        <v>0</v>
      </c>
      <c r="MH13" s="123">
        <v>0</v>
      </c>
      <c r="MI13" s="123">
        <v>0</v>
      </c>
      <c r="MJ13" s="140"/>
      <c r="MK13" s="123">
        <v>0</v>
      </c>
      <c r="ML13" s="123">
        <v>0</v>
      </c>
      <c r="MM13" s="123">
        <v>0</v>
      </c>
      <c r="MN13" s="123">
        <v>0</v>
      </c>
      <c r="MO13" s="140"/>
      <c r="MP13" s="123">
        <v>0</v>
      </c>
      <c r="MQ13" s="123">
        <v>0</v>
      </c>
      <c r="MR13" s="123">
        <v>0</v>
      </c>
      <c r="MS13" s="123">
        <v>0</v>
      </c>
      <c r="MT13" s="140"/>
      <c r="MU13" s="123">
        <v>0</v>
      </c>
      <c r="MV13" s="123">
        <v>0</v>
      </c>
      <c r="MW13" s="123">
        <v>0</v>
      </c>
      <c r="MX13" s="123">
        <v>0</v>
      </c>
      <c r="MY13" s="140"/>
      <c r="MZ13" s="123">
        <v>0</v>
      </c>
      <c r="NA13" s="123">
        <v>0</v>
      </c>
      <c r="NB13" s="123">
        <v>0</v>
      </c>
      <c r="NC13" s="123">
        <v>0</v>
      </c>
      <c r="ND13" s="140"/>
      <c r="NE13" s="123">
        <v>0</v>
      </c>
      <c r="NF13" s="123">
        <v>0</v>
      </c>
      <c r="NG13" s="123">
        <v>0</v>
      </c>
      <c r="NH13" s="123">
        <v>0</v>
      </c>
      <c r="NI13" s="140"/>
      <c r="NJ13" s="123">
        <v>0</v>
      </c>
      <c r="NK13" s="123">
        <v>0</v>
      </c>
      <c r="NL13" s="123">
        <v>0</v>
      </c>
      <c r="NM13" s="123">
        <v>0</v>
      </c>
      <c r="NN13" s="140"/>
      <c r="NO13" s="123">
        <v>0</v>
      </c>
      <c r="NP13" s="123">
        <v>0</v>
      </c>
      <c r="NQ13" s="123">
        <v>0</v>
      </c>
      <c r="NR13" s="123">
        <v>0</v>
      </c>
      <c r="NS13" s="140"/>
      <c r="NT13" s="123">
        <v>0</v>
      </c>
      <c r="NU13" s="123">
        <v>0</v>
      </c>
      <c r="NV13" s="123">
        <v>0</v>
      </c>
      <c r="NW13" s="123">
        <v>0</v>
      </c>
      <c r="NX13" s="140"/>
      <c r="NY13" s="123">
        <v>0</v>
      </c>
      <c r="NZ13" s="123">
        <v>0</v>
      </c>
      <c r="OA13" s="123">
        <v>0</v>
      </c>
      <c r="OB13" s="123">
        <v>0</v>
      </c>
      <c r="OC13" s="140"/>
      <c r="OD13" s="123">
        <v>0</v>
      </c>
      <c r="OE13" s="123">
        <v>0</v>
      </c>
      <c r="OF13" s="123">
        <v>0</v>
      </c>
      <c r="OG13" s="123">
        <v>0</v>
      </c>
      <c r="OH13" s="140"/>
      <c r="OI13" s="123">
        <v>0</v>
      </c>
      <c r="OJ13" s="123">
        <v>0</v>
      </c>
      <c r="OK13" s="123">
        <v>0</v>
      </c>
      <c r="OL13" s="123">
        <v>0</v>
      </c>
      <c r="OM13" s="140"/>
      <c r="ON13" s="123">
        <v>0</v>
      </c>
      <c r="OO13" s="123">
        <v>0</v>
      </c>
      <c r="OP13" s="123">
        <v>0</v>
      </c>
      <c r="OQ13" s="123">
        <v>0</v>
      </c>
      <c r="OR13" s="140"/>
      <c r="OS13" s="123">
        <v>0</v>
      </c>
      <c r="OT13" s="123">
        <v>0</v>
      </c>
      <c r="OU13" s="123">
        <v>0</v>
      </c>
      <c r="OV13" s="123">
        <v>0</v>
      </c>
      <c r="OW13" s="140"/>
      <c r="OX13" s="123">
        <v>0</v>
      </c>
      <c r="OY13" s="123">
        <v>0</v>
      </c>
      <c r="OZ13" s="123">
        <v>0</v>
      </c>
      <c r="PA13" s="123">
        <v>0</v>
      </c>
      <c r="PB13" s="140"/>
      <c r="PC13" s="123">
        <v>0</v>
      </c>
      <c r="PD13" s="123">
        <v>0</v>
      </c>
      <c r="PE13" s="123">
        <v>0</v>
      </c>
      <c r="PF13" s="123">
        <v>0</v>
      </c>
      <c r="PG13" s="140"/>
      <c r="PH13" s="123">
        <v>0</v>
      </c>
      <c r="PI13" s="123">
        <v>0</v>
      </c>
      <c r="PJ13" s="123">
        <v>0</v>
      </c>
      <c r="PK13" s="123">
        <v>0</v>
      </c>
      <c r="PL13" s="140"/>
      <c r="PM13" s="123">
        <v>0</v>
      </c>
      <c r="PN13" s="123">
        <v>0</v>
      </c>
      <c r="PO13" s="123">
        <v>0</v>
      </c>
      <c r="PP13" s="123">
        <v>0</v>
      </c>
      <c r="PQ13" s="140"/>
      <c r="PR13" s="123">
        <v>0</v>
      </c>
      <c r="PS13" s="123">
        <v>0</v>
      </c>
      <c r="PT13" s="123">
        <v>0</v>
      </c>
      <c r="PU13" s="123">
        <v>0</v>
      </c>
      <c r="PV13" s="140"/>
      <c r="PW13" s="123">
        <v>0</v>
      </c>
      <c r="PX13" s="123">
        <v>0</v>
      </c>
      <c r="PY13" s="123">
        <v>0</v>
      </c>
      <c r="PZ13" s="123">
        <v>0</v>
      </c>
      <c r="QA13" s="140"/>
      <c r="QB13" s="123">
        <v>0</v>
      </c>
      <c r="QC13" s="123">
        <v>0</v>
      </c>
      <c r="QD13" s="123">
        <v>0</v>
      </c>
      <c r="QE13" s="123">
        <v>0</v>
      </c>
      <c r="QF13" s="140"/>
      <c r="QG13" s="123">
        <v>0</v>
      </c>
      <c r="QH13" s="123">
        <v>0</v>
      </c>
      <c r="QI13" s="123">
        <v>0</v>
      </c>
      <c r="QJ13" s="123">
        <v>0</v>
      </c>
      <c r="QK13" s="140"/>
      <c r="QL13" s="123">
        <v>0</v>
      </c>
      <c r="QM13" s="123">
        <v>0</v>
      </c>
      <c r="QN13" s="123">
        <v>0</v>
      </c>
      <c r="QO13" s="123">
        <v>0</v>
      </c>
      <c r="QP13" s="140"/>
      <c r="QQ13" s="123">
        <v>0</v>
      </c>
      <c r="QR13" s="123">
        <v>0</v>
      </c>
      <c r="QS13" s="123">
        <v>0</v>
      </c>
      <c r="QT13" s="123">
        <v>0</v>
      </c>
      <c r="QU13" s="140"/>
      <c r="QV13" s="123">
        <v>0</v>
      </c>
      <c r="QW13" s="123">
        <v>0</v>
      </c>
      <c r="QX13" s="123">
        <v>0</v>
      </c>
      <c r="QY13" s="123">
        <v>0</v>
      </c>
      <c r="QZ13" s="140"/>
      <c r="RA13" s="123">
        <v>0</v>
      </c>
      <c r="RB13" s="123">
        <v>0</v>
      </c>
      <c r="RC13" s="123">
        <v>0</v>
      </c>
      <c r="RD13" s="123">
        <v>0</v>
      </c>
      <c r="RE13" s="140"/>
      <c r="RF13" s="123">
        <v>0</v>
      </c>
      <c r="RG13" s="123">
        <v>1</v>
      </c>
      <c r="RH13" s="123">
        <v>1</v>
      </c>
      <c r="RI13" s="123">
        <v>1</v>
      </c>
      <c r="RJ13" s="140"/>
      <c r="RK13" s="123">
        <v>0</v>
      </c>
      <c r="RL13" s="123">
        <v>0</v>
      </c>
      <c r="RM13" s="123">
        <v>0</v>
      </c>
      <c r="RN13" s="123">
        <v>0</v>
      </c>
      <c r="RO13" s="140"/>
      <c r="RP13" s="123">
        <v>0</v>
      </c>
      <c r="RQ13" s="123">
        <v>0</v>
      </c>
      <c r="RR13" s="123">
        <v>0</v>
      </c>
      <c r="RS13" s="123">
        <v>0</v>
      </c>
      <c r="RT13" s="140"/>
      <c r="RU13" s="123">
        <v>0</v>
      </c>
      <c r="RV13" s="123">
        <v>0</v>
      </c>
      <c r="RW13" s="123">
        <v>0</v>
      </c>
      <c r="RX13" s="123">
        <v>0</v>
      </c>
      <c r="RY13" s="140"/>
      <c r="RZ13" s="123">
        <v>0</v>
      </c>
      <c r="SA13" s="123">
        <v>0</v>
      </c>
      <c r="SB13" s="123">
        <v>0</v>
      </c>
      <c r="SC13" s="123">
        <v>0</v>
      </c>
      <c r="SD13" s="140"/>
      <c r="SE13" s="123">
        <v>0</v>
      </c>
      <c r="SF13" s="123">
        <v>0</v>
      </c>
      <c r="SG13" s="123">
        <v>0</v>
      </c>
      <c r="SH13" s="123">
        <v>0</v>
      </c>
      <c r="SI13" s="140"/>
      <c r="SJ13" s="123">
        <v>0</v>
      </c>
      <c r="SK13" s="123">
        <v>0</v>
      </c>
      <c r="SL13" s="123">
        <v>0</v>
      </c>
      <c r="SM13" s="123">
        <v>0</v>
      </c>
      <c r="SN13" s="140"/>
      <c r="SO13" s="123">
        <v>0</v>
      </c>
      <c r="SP13" s="123">
        <v>0</v>
      </c>
      <c r="SQ13" s="123">
        <v>0</v>
      </c>
      <c r="SR13" s="123">
        <v>0</v>
      </c>
      <c r="SS13" s="140"/>
      <c r="ST13" s="123">
        <v>0</v>
      </c>
      <c r="SU13" s="123">
        <v>0</v>
      </c>
      <c r="SV13" s="123">
        <v>0</v>
      </c>
      <c r="SW13" s="123">
        <v>0</v>
      </c>
      <c r="SX13" s="140"/>
      <c r="SY13" s="123">
        <v>0</v>
      </c>
      <c r="SZ13" s="123">
        <v>0</v>
      </c>
      <c r="TA13" s="123">
        <v>0</v>
      </c>
      <c r="TB13" s="123">
        <v>0</v>
      </c>
      <c r="TC13" s="140"/>
      <c r="TD13" s="123">
        <v>0</v>
      </c>
      <c r="TE13" s="123">
        <v>0</v>
      </c>
      <c r="TF13" s="123">
        <v>0</v>
      </c>
      <c r="TG13" s="123">
        <v>0</v>
      </c>
      <c r="TH13" s="140"/>
      <c r="TI13" s="123">
        <v>0</v>
      </c>
      <c r="TJ13" s="123">
        <v>0</v>
      </c>
      <c r="TK13" s="123">
        <v>0</v>
      </c>
      <c r="TL13" s="123">
        <v>0</v>
      </c>
      <c r="TM13" s="140"/>
      <c r="TN13" s="123">
        <v>0</v>
      </c>
      <c r="TO13" s="123">
        <v>0</v>
      </c>
      <c r="TP13" s="123">
        <v>0</v>
      </c>
      <c r="TQ13" s="123">
        <v>0</v>
      </c>
      <c r="TR13" s="140"/>
      <c r="TS13" s="123">
        <v>0</v>
      </c>
      <c r="TT13" s="123">
        <v>0</v>
      </c>
      <c r="TU13" s="123">
        <v>0</v>
      </c>
      <c r="TV13" s="123">
        <v>0</v>
      </c>
      <c r="TW13" s="140"/>
      <c r="TX13" s="123">
        <v>0</v>
      </c>
      <c r="TY13" s="123">
        <v>0</v>
      </c>
      <c r="TZ13" s="123">
        <v>0</v>
      </c>
      <c r="UA13" s="123">
        <v>0</v>
      </c>
      <c r="UB13" s="140"/>
      <c r="UC13" s="123">
        <v>0</v>
      </c>
      <c r="UD13" s="123">
        <v>0</v>
      </c>
      <c r="UE13" s="123">
        <v>0</v>
      </c>
      <c r="UF13" s="123">
        <v>0</v>
      </c>
      <c r="UG13" s="140"/>
      <c r="UH13" s="123">
        <v>0</v>
      </c>
      <c r="UI13" s="123">
        <v>0</v>
      </c>
      <c r="UJ13" s="123">
        <v>0</v>
      </c>
      <c r="UK13" s="123">
        <v>0</v>
      </c>
      <c r="UL13" s="140"/>
      <c r="UM13" s="123">
        <v>0</v>
      </c>
      <c r="UN13" s="123">
        <v>0</v>
      </c>
      <c r="UO13" s="123">
        <v>0</v>
      </c>
      <c r="UP13" s="123">
        <v>0</v>
      </c>
      <c r="UQ13" s="140"/>
      <c r="UR13" s="123">
        <v>0</v>
      </c>
      <c r="US13" s="123">
        <v>0</v>
      </c>
      <c r="UT13" s="123">
        <v>0</v>
      </c>
      <c r="UU13" s="123">
        <v>0</v>
      </c>
      <c r="UV13" s="140"/>
      <c r="UW13" s="123">
        <v>0</v>
      </c>
      <c r="UX13" s="123">
        <v>0</v>
      </c>
      <c r="UY13" s="123">
        <v>0</v>
      </c>
      <c r="UZ13" s="123">
        <v>0</v>
      </c>
      <c r="VA13" s="140"/>
      <c r="VB13" s="123">
        <v>0</v>
      </c>
      <c r="VC13" s="123">
        <v>0</v>
      </c>
      <c r="VD13" s="123">
        <v>0</v>
      </c>
      <c r="VE13" s="123">
        <v>0</v>
      </c>
      <c r="VF13" s="140"/>
      <c r="VG13" s="123">
        <v>0</v>
      </c>
      <c r="VH13" s="123">
        <v>0</v>
      </c>
      <c r="VI13" s="123">
        <v>0</v>
      </c>
      <c r="VJ13" s="123">
        <v>0</v>
      </c>
      <c r="VK13" s="140"/>
      <c r="VL13" s="123">
        <v>0</v>
      </c>
      <c r="VM13" s="123">
        <v>0</v>
      </c>
      <c r="VN13" s="123">
        <v>0</v>
      </c>
      <c r="VO13" s="123">
        <v>0</v>
      </c>
      <c r="VP13" s="140"/>
      <c r="VQ13" s="123">
        <v>0</v>
      </c>
      <c r="VR13" s="123">
        <v>0</v>
      </c>
      <c r="VS13" s="123">
        <v>0</v>
      </c>
      <c r="VT13" s="123">
        <v>0</v>
      </c>
      <c r="VU13" s="140"/>
      <c r="VV13" s="123">
        <v>0</v>
      </c>
      <c r="VW13" s="123">
        <v>0</v>
      </c>
      <c r="VX13" s="123">
        <v>1</v>
      </c>
      <c r="VY13" s="123">
        <v>1</v>
      </c>
      <c r="VZ13" s="102"/>
      <c r="WA13" s="123">
        <v>0</v>
      </c>
      <c r="WB13" s="123">
        <v>0</v>
      </c>
      <c r="WC13" s="123">
        <v>0</v>
      </c>
      <c r="WD13" s="123">
        <v>0</v>
      </c>
      <c r="WE13" s="140"/>
      <c r="WF13" s="123">
        <v>0</v>
      </c>
      <c r="WG13" s="123">
        <v>0</v>
      </c>
      <c r="WH13" s="123">
        <v>0</v>
      </c>
      <c r="WI13" s="123">
        <v>0</v>
      </c>
      <c r="WJ13" s="140"/>
      <c r="WK13" s="123">
        <v>0</v>
      </c>
      <c r="WL13" s="123">
        <v>0</v>
      </c>
      <c r="WM13" s="123">
        <v>0</v>
      </c>
      <c r="WN13" s="123">
        <v>0</v>
      </c>
      <c r="WO13" s="102"/>
      <c r="WP13" s="123">
        <v>0</v>
      </c>
      <c r="WQ13" s="123">
        <v>0</v>
      </c>
      <c r="WR13" s="123">
        <v>0</v>
      </c>
      <c r="WS13" s="123">
        <v>0</v>
      </c>
      <c r="WT13" s="140"/>
      <c r="WU13" s="123">
        <v>0</v>
      </c>
      <c r="WV13" s="123">
        <v>0</v>
      </c>
      <c r="WW13" s="123">
        <v>0</v>
      </c>
      <c r="WX13" s="123">
        <v>0</v>
      </c>
      <c r="WY13" s="140"/>
      <c r="WZ13" s="123">
        <v>0</v>
      </c>
      <c r="XA13" s="123">
        <v>0</v>
      </c>
      <c r="XB13" s="123">
        <v>0</v>
      </c>
      <c r="XC13" s="123">
        <v>0</v>
      </c>
      <c r="XD13" s="140"/>
      <c r="XE13" s="123">
        <v>0</v>
      </c>
      <c r="XF13" s="123">
        <v>0</v>
      </c>
      <c r="XG13" s="123">
        <v>0</v>
      </c>
      <c r="XH13" s="123">
        <v>0</v>
      </c>
      <c r="XI13" s="140"/>
      <c r="XJ13" s="123">
        <v>0</v>
      </c>
      <c r="XK13" s="123">
        <v>0</v>
      </c>
      <c r="XL13" s="123">
        <v>0</v>
      </c>
      <c r="XM13" s="123">
        <v>0</v>
      </c>
      <c r="XN13" s="140"/>
      <c r="XO13" s="123">
        <v>0</v>
      </c>
      <c r="XP13" s="123">
        <v>0</v>
      </c>
      <c r="XQ13" s="123">
        <v>0</v>
      </c>
      <c r="XR13" s="123">
        <v>0</v>
      </c>
      <c r="XS13" s="140"/>
      <c r="XT13" s="123">
        <v>0</v>
      </c>
      <c r="XU13" s="123">
        <v>0</v>
      </c>
      <c r="XV13" s="123">
        <v>0</v>
      </c>
      <c r="XW13" s="123">
        <v>0</v>
      </c>
      <c r="XX13" s="140"/>
      <c r="XY13" s="123">
        <v>0</v>
      </c>
      <c r="XZ13" s="123">
        <v>0</v>
      </c>
      <c r="YA13" s="123">
        <v>0</v>
      </c>
      <c r="YB13" s="123">
        <v>0</v>
      </c>
      <c r="YC13" s="140"/>
      <c r="YD13" s="123">
        <v>0</v>
      </c>
      <c r="YE13" s="123">
        <v>0</v>
      </c>
      <c r="YF13" s="123">
        <v>0</v>
      </c>
      <c r="YG13" s="123">
        <v>0</v>
      </c>
      <c r="YH13" s="140"/>
      <c r="YI13" s="123">
        <v>0</v>
      </c>
      <c r="YJ13" s="123">
        <v>0</v>
      </c>
      <c r="YK13" s="123">
        <v>0</v>
      </c>
      <c r="YL13" s="123">
        <v>0</v>
      </c>
      <c r="YM13" s="140"/>
      <c r="YN13" s="123">
        <v>0</v>
      </c>
      <c r="YO13" s="123">
        <v>0</v>
      </c>
      <c r="YP13" s="123">
        <v>0</v>
      </c>
      <c r="YQ13" s="123">
        <v>0</v>
      </c>
      <c r="YR13" s="140"/>
      <c r="YS13" s="123">
        <v>0</v>
      </c>
      <c r="YT13" s="123">
        <v>0</v>
      </c>
      <c r="YU13" s="123">
        <v>0</v>
      </c>
      <c r="YV13" s="123">
        <v>0</v>
      </c>
      <c r="YW13" s="140"/>
      <c r="YX13" s="123">
        <v>0</v>
      </c>
      <c r="YY13" s="123">
        <v>0</v>
      </c>
      <c r="YZ13" s="123">
        <v>0</v>
      </c>
      <c r="ZA13" s="123">
        <v>0</v>
      </c>
      <c r="ZB13" s="140"/>
      <c r="ZC13" s="123">
        <v>0</v>
      </c>
      <c r="ZD13" s="123">
        <v>0</v>
      </c>
      <c r="ZE13" s="123">
        <v>0</v>
      </c>
      <c r="ZF13" s="123">
        <v>0</v>
      </c>
      <c r="ZG13" s="140"/>
      <c r="ZH13" s="123">
        <v>0</v>
      </c>
      <c r="ZI13" s="123">
        <v>0</v>
      </c>
      <c r="ZJ13" s="123">
        <v>0</v>
      </c>
      <c r="ZK13" s="123">
        <v>0</v>
      </c>
      <c r="ZL13" s="140"/>
      <c r="ZM13" s="123">
        <v>1</v>
      </c>
      <c r="ZN13" s="123">
        <v>1</v>
      </c>
      <c r="ZO13" s="123">
        <v>0</v>
      </c>
      <c r="ZP13" s="123">
        <v>1</v>
      </c>
      <c r="ZQ13" s="70" t="s">
        <v>848</v>
      </c>
      <c r="ZR13" s="123">
        <v>0</v>
      </c>
      <c r="ZS13" s="123">
        <v>0</v>
      </c>
      <c r="ZT13" s="123">
        <v>0</v>
      </c>
      <c r="ZU13" s="123">
        <v>0</v>
      </c>
      <c r="ZV13" s="140"/>
      <c r="ZW13" s="123">
        <v>0</v>
      </c>
      <c r="ZX13" s="123">
        <v>0</v>
      </c>
      <c r="ZY13" s="123">
        <v>0</v>
      </c>
      <c r="ZZ13" s="123">
        <v>0</v>
      </c>
      <c r="AAA13" s="140"/>
      <c r="AAB13" s="123">
        <v>0</v>
      </c>
      <c r="AAC13" s="123">
        <v>0</v>
      </c>
      <c r="AAD13" s="123">
        <v>0</v>
      </c>
      <c r="AAE13" s="123">
        <v>0</v>
      </c>
      <c r="AAF13" s="140"/>
      <c r="AAG13" s="123">
        <v>0</v>
      </c>
      <c r="AAH13" s="123">
        <v>0</v>
      </c>
      <c r="AAI13" s="123">
        <v>0</v>
      </c>
      <c r="AAJ13" s="123">
        <v>0</v>
      </c>
      <c r="AAK13" s="140"/>
      <c r="AAL13" s="123">
        <v>0</v>
      </c>
      <c r="AAM13" s="123">
        <v>0</v>
      </c>
      <c r="AAN13" s="123">
        <v>0</v>
      </c>
      <c r="AAO13" s="123">
        <v>0</v>
      </c>
      <c r="AAP13" s="140"/>
      <c r="AAQ13" s="123">
        <v>0</v>
      </c>
      <c r="AAR13" s="123">
        <v>0</v>
      </c>
      <c r="AAS13" s="123">
        <v>0</v>
      </c>
      <c r="AAT13" s="123">
        <v>0</v>
      </c>
      <c r="AAU13" s="140"/>
      <c r="AAV13" s="123">
        <v>0</v>
      </c>
      <c r="AAW13" s="123">
        <v>0</v>
      </c>
      <c r="AAX13" s="123">
        <v>0</v>
      </c>
      <c r="AAY13" s="123">
        <v>0</v>
      </c>
      <c r="AAZ13" s="140"/>
      <c r="ABA13" s="123">
        <v>0</v>
      </c>
      <c r="ABB13" s="123">
        <v>0</v>
      </c>
      <c r="ABC13" s="123">
        <v>0</v>
      </c>
      <c r="ABD13" s="123">
        <v>0</v>
      </c>
      <c r="ABE13" s="140"/>
    </row>
    <row r="14" spans="1:733" x14ac:dyDescent="0.25">
      <c r="A14" s="65">
        <v>8</v>
      </c>
      <c r="B14" s="180" t="s">
        <v>11</v>
      </c>
      <c r="C14" s="68" t="s">
        <v>4</v>
      </c>
      <c r="D14" s="146">
        <v>1</v>
      </c>
      <c r="E14" s="147"/>
      <c r="F14" s="147"/>
      <c r="G14" s="148"/>
      <c r="H14" s="145"/>
      <c r="I14" s="146">
        <v>1</v>
      </c>
      <c r="J14" s="147"/>
      <c r="K14" s="147"/>
      <c r="L14" s="148"/>
      <c r="M14" s="110" t="s">
        <v>849</v>
      </c>
      <c r="N14" s="172">
        <v>0</v>
      </c>
      <c r="O14" s="147"/>
      <c r="P14" s="147"/>
      <c r="Q14" s="148"/>
      <c r="R14" s="145"/>
      <c r="S14" s="146">
        <v>0</v>
      </c>
      <c r="T14" s="147"/>
      <c r="U14" s="147"/>
      <c r="V14" s="148"/>
      <c r="W14" s="149" t="s">
        <v>850</v>
      </c>
      <c r="X14" s="146">
        <v>0</v>
      </c>
      <c r="Y14" s="147"/>
      <c r="Z14" s="147"/>
      <c r="AA14" s="148"/>
      <c r="AB14" s="145"/>
      <c r="AC14" s="159">
        <v>1</v>
      </c>
      <c r="AD14" s="160"/>
      <c r="AE14" s="160"/>
      <c r="AF14" s="161"/>
      <c r="AG14" s="138" t="s">
        <v>851</v>
      </c>
      <c r="AH14" s="146">
        <v>0</v>
      </c>
      <c r="AI14" s="147"/>
      <c r="AJ14" s="147"/>
      <c r="AK14" s="148"/>
      <c r="AL14" s="145"/>
      <c r="AM14" s="159">
        <v>0</v>
      </c>
      <c r="AN14" s="160"/>
      <c r="AO14" s="160"/>
      <c r="AP14" s="161"/>
      <c r="AQ14" s="145" t="s">
        <v>541</v>
      </c>
      <c r="AR14" s="146">
        <v>0</v>
      </c>
      <c r="AS14" s="147"/>
      <c r="AT14" s="147"/>
      <c r="AU14" s="148"/>
      <c r="AV14" s="145"/>
      <c r="AW14" s="146">
        <v>0</v>
      </c>
      <c r="AX14" s="147"/>
      <c r="AY14" s="147"/>
      <c r="AZ14" s="148"/>
      <c r="BA14" s="145"/>
      <c r="BB14" s="159">
        <v>0</v>
      </c>
      <c r="BC14" s="160"/>
      <c r="BD14" s="160"/>
      <c r="BE14" s="161"/>
      <c r="BF14" s="145"/>
      <c r="BG14" s="146">
        <v>0</v>
      </c>
      <c r="BH14" s="147"/>
      <c r="BI14" s="147"/>
      <c r="BJ14" s="148"/>
      <c r="BK14" s="145"/>
      <c r="BL14" s="146">
        <v>0</v>
      </c>
      <c r="BM14" s="147"/>
      <c r="BN14" s="147"/>
      <c r="BO14" s="148"/>
      <c r="BP14" s="149" t="s">
        <v>852</v>
      </c>
      <c r="BQ14" s="146">
        <v>0</v>
      </c>
      <c r="BR14" s="147"/>
      <c r="BS14" s="147"/>
      <c r="BT14" s="148"/>
      <c r="BU14" s="145"/>
      <c r="BV14" s="146">
        <v>0</v>
      </c>
      <c r="BW14" s="147"/>
      <c r="BX14" s="147"/>
      <c r="BY14" s="148"/>
      <c r="BZ14" s="145"/>
      <c r="CA14" s="146">
        <v>0</v>
      </c>
      <c r="CB14" s="147"/>
      <c r="CC14" s="147"/>
      <c r="CD14" s="148"/>
      <c r="CE14" s="145"/>
      <c r="CF14" s="146">
        <v>0</v>
      </c>
      <c r="CG14" s="147"/>
      <c r="CH14" s="147"/>
      <c r="CI14" s="148"/>
      <c r="CJ14" s="145"/>
      <c r="CK14" s="146">
        <v>0</v>
      </c>
      <c r="CL14" s="147"/>
      <c r="CM14" s="147"/>
      <c r="CN14" s="148"/>
      <c r="CO14" s="145"/>
      <c r="CP14" s="146">
        <v>0</v>
      </c>
      <c r="CQ14" s="147"/>
      <c r="CR14" s="147"/>
      <c r="CS14" s="148"/>
      <c r="CT14" s="145"/>
      <c r="CU14" s="146">
        <v>1</v>
      </c>
      <c r="CV14" s="147"/>
      <c r="CW14" s="147"/>
      <c r="CX14" s="148"/>
      <c r="CY14" s="149" t="s">
        <v>853</v>
      </c>
      <c r="CZ14" s="146">
        <v>0</v>
      </c>
      <c r="DA14" s="147"/>
      <c r="DB14" s="147"/>
      <c r="DC14" s="148"/>
      <c r="DD14" s="145"/>
      <c r="DE14" s="146">
        <v>0</v>
      </c>
      <c r="DF14" s="147"/>
      <c r="DG14" s="147"/>
      <c r="DH14" s="148"/>
      <c r="DI14" s="145"/>
      <c r="DJ14" s="146">
        <v>0</v>
      </c>
      <c r="DK14" s="147"/>
      <c r="DL14" s="147"/>
      <c r="DM14" s="148"/>
      <c r="DN14" s="145"/>
      <c r="DO14" s="146">
        <v>0</v>
      </c>
      <c r="DP14" s="147"/>
      <c r="DQ14" s="147"/>
      <c r="DR14" s="148"/>
      <c r="DS14" s="145"/>
      <c r="DT14" s="146">
        <v>0</v>
      </c>
      <c r="DU14" s="147"/>
      <c r="DV14" s="147"/>
      <c r="DW14" s="148"/>
      <c r="DX14" s="145"/>
      <c r="DY14" s="146">
        <v>0</v>
      </c>
      <c r="DZ14" s="147"/>
      <c r="EA14" s="147"/>
      <c r="EB14" s="148"/>
      <c r="EC14" s="145"/>
      <c r="ED14" s="146">
        <v>0</v>
      </c>
      <c r="EE14" s="147"/>
      <c r="EF14" s="147"/>
      <c r="EG14" s="148"/>
      <c r="EH14" s="145"/>
      <c r="EI14" s="146">
        <v>0</v>
      </c>
      <c r="EJ14" s="147"/>
      <c r="EK14" s="147"/>
      <c r="EL14" s="148"/>
      <c r="EM14" s="145"/>
      <c r="EN14" s="146">
        <v>0</v>
      </c>
      <c r="EO14" s="147"/>
      <c r="EP14" s="147"/>
      <c r="EQ14" s="148"/>
      <c r="ER14" s="145"/>
      <c r="ES14" s="146">
        <v>0</v>
      </c>
      <c r="ET14" s="147"/>
      <c r="EU14" s="147"/>
      <c r="EV14" s="148"/>
      <c r="EW14" s="145"/>
      <c r="EX14" s="146">
        <v>0</v>
      </c>
      <c r="EY14" s="147"/>
      <c r="EZ14" s="147"/>
      <c r="FA14" s="148"/>
      <c r="FB14" s="145"/>
      <c r="FC14" s="146">
        <v>0</v>
      </c>
      <c r="FD14" s="147"/>
      <c r="FE14" s="147"/>
      <c r="FF14" s="148"/>
      <c r="FG14" s="145"/>
      <c r="FH14" s="146">
        <v>0</v>
      </c>
      <c r="FI14" s="147"/>
      <c r="FJ14" s="147"/>
      <c r="FK14" s="148"/>
      <c r="FL14" s="145"/>
      <c r="FM14" s="146">
        <v>1</v>
      </c>
      <c r="FN14" s="147"/>
      <c r="FO14" s="147"/>
      <c r="FP14" s="148"/>
      <c r="FQ14" s="149" t="s">
        <v>854</v>
      </c>
      <c r="FR14" s="146">
        <v>0</v>
      </c>
      <c r="FS14" s="147"/>
      <c r="FT14" s="147"/>
      <c r="FU14" s="148"/>
      <c r="FV14" s="145"/>
      <c r="FW14" s="146">
        <v>0</v>
      </c>
      <c r="FX14" s="147"/>
      <c r="FY14" s="147"/>
      <c r="FZ14" s="148"/>
      <c r="GA14" s="145"/>
      <c r="GB14" s="146">
        <v>0</v>
      </c>
      <c r="GC14" s="147"/>
      <c r="GD14" s="147"/>
      <c r="GE14" s="148"/>
      <c r="GF14" s="145"/>
      <c r="GG14" s="146">
        <v>0</v>
      </c>
      <c r="GH14" s="147"/>
      <c r="GI14" s="147"/>
      <c r="GJ14" s="148"/>
      <c r="GK14" s="145"/>
      <c r="GL14" s="146">
        <v>1</v>
      </c>
      <c r="GM14" s="147"/>
      <c r="GN14" s="147"/>
      <c r="GO14" s="148"/>
      <c r="GP14" s="110" t="s">
        <v>855</v>
      </c>
      <c r="GQ14" s="172">
        <v>0</v>
      </c>
      <c r="GR14" s="147"/>
      <c r="GS14" s="147"/>
      <c r="GT14" s="148"/>
      <c r="GU14" s="145"/>
      <c r="GV14" s="146">
        <v>0</v>
      </c>
      <c r="GW14" s="147"/>
      <c r="GX14" s="147"/>
      <c r="GY14" s="148"/>
      <c r="GZ14" s="145"/>
      <c r="HA14" s="146">
        <v>0</v>
      </c>
      <c r="HB14" s="147"/>
      <c r="HC14" s="147"/>
      <c r="HD14" s="148"/>
      <c r="HE14" s="145"/>
      <c r="HF14" s="146">
        <v>0</v>
      </c>
      <c r="HG14" s="147"/>
      <c r="HH14" s="147"/>
      <c r="HI14" s="148"/>
      <c r="HJ14" s="145"/>
      <c r="HK14" s="146">
        <v>0</v>
      </c>
      <c r="HL14" s="147"/>
      <c r="HM14" s="147"/>
      <c r="HN14" s="148"/>
      <c r="HO14" s="145"/>
      <c r="HP14" s="146">
        <v>0</v>
      </c>
      <c r="HQ14" s="147"/>
      <c r="HR14" s="147"/>
      <c r="HS14" s="148"/>
      <c r="HT14" s="145"/>
      <c r="HU14" s="146">
        <v>0</v>
      </c>
      <c r="HV14" s="147"/>
      <c r="HW14" s="147"/>
      <c r="HX14" s="148"/>
      <c r="HY14" s="145"/>
      <c r="HZ14" s="146">
        <v>0</v>
      </c>
      <c r="IA14" s="147"/>
      <c r="IB14" s="147"/>
      <c r="IC14" s="148"/>
      <c r="ID14" s="145"/>
      <c r="IE14" s="146">
        <v>0</v>
      </c>
      <c r="IF14" s="147"/>
      <c r="IG14" s="147"/>
      <c r="IH14" s="148"/>
      <c r="II14" s="145"/>
      <c r="IJ14" s="146">
        <v>0</v>
      </c>
      <c r="IK14" s="147"/>
      <c r="IL14" s="147"/>
      <c r="IM14" s="148"/>
      <c r="IN14" s="145"/>
      <c r="IO14" s="146">
        <v>0</v>
      </c>
      <c r="IP14" s="147"/>
      <c r="IQ14" s="147"/>
      <c r="IR14" s="148"/>
      <c r="IS14" s="145"/>
      <c r="IT14" s="146">
        <v>0</v>
      </c>
      <c r="IU14" s="147"/>
      <c r="IV14" s="147"/>
      <c r="IW14" s="148"/>
      <c r="IX14" s="145"/>
      <c r="IY14" s="146">
        <v>0</v>
      </c>
      <c r="IZ14" s="147"/>
      <c r="JA14" s="147"/>
      <c r="JB14" s="148"/>
      <c r="JC14" s="145"/>
      <c r="JD14" s="146">
        <v>0</v>
      </c>
      <c r="JE14" s="147"/>
      <c r="JF14" s="147"/>
      <c r="JG14" s="148"/>
      <c r="JH14" s="145"/>
      <c r="JI14" s="146">
        <v>0</v>
      </c>
      <c r="JJ14" s="147"/>
      <c r="JK14" s="147"/>
      <c r="JL14" s="148"/>
      <c r="JM14" s="145"/>
      <c r="JN14" s="146">
        <v>0</v>
      </c>
      <c r="JO14" s="147"/>
      <c r="JP14" s="147"/>
      <c r="JQ14" s="148"/>
      <c r="JR14" s="145"/>
      <c r="JS14" s="146">
        <v>0</v>
      </c>
      <c r="JT14" s="147"/>
      <c r="JU14" s="147"/>
      <c r="JV14" s="148"/>
      <c r="JW14" s="145"/>
      <c r="JX14" s="146">
        <v>0</v>
      </c>
      <c r="JY14" s="147"/>
      <c r="JZ14" s="147"/>
      <c r="KA14" s="148"/>
      <c r="KB14" s="145"/>
      <c r="KC14" s="146">
        <v>0</v>
      </c>
      <c r="KD14" s="147"/>
      <c r="KE14" s="147"/>
      <c r="KF14" s="148"/>
      <c r="KG14" s="145"/>
      <c r="KH14" s="146">
        <v>0</v>
      </c>
      <c r="KI14" s="147"/>
      <c r="KJ14" s="147"/>
      <c r="KK14" s="148"/>
      <c r="KL14" s="145"/>
      <c r="KM14" s="146">
        <v>0</v>
      </c>
      <c r="KN14" s="147"/>
      <c r="KO14" s="147"/>
      <c r="KP14" s="148"/>
      <c r="KQ14" s="145"/>
      <c r="KR14" s="146">
        <v>0</v>
      </c>
      <c r="KS14" s="147"/>
      <c r="KT14" s="147"/>
      <c r="KU14" s="148"/>
      <c r="KV14" s="145"/>
      <c r="KW14" s="146">
        <v>0</v>
      </c>
      <c r="KX14" s="147"/>
      <c r="KY14" s="147"/>
      <c r="KZ14" s="148"/>
      <c r="LA14" s="145"/>
      <c r="LB14" s="146">
        <v>0</v>
      </c>
      <c r="LC14" s="147"/>
      <c r="LD14" s="147"/>
      <c r="LE14" s="148"/>
      <c r="LF14" s="145"/>
      <c r="LG14" s="146">
        <v>1</v>
      </c>
      <c r="LH14" s="147"/>
      <c r="LI14" s="147"/>
      <c r="LJ14" s="148"/>
      <c r="LK14" s="149" t="s">
        <v>856</v>
      </c>
      <c r="LL14" s="146">
        <v>0</v>
      </c>
      <c r="LM14" s="147"/>
      <c r="LN14" s="147"/>
      <c r="LO14" s="148"/>
      <c r="LP14" s="145"/>
      <c r="LQ14" s="146">
        <v>0</v>
      </c>
      <c r="LR14" s="147"/>
      <c r="LS14" s="147"/>
      <c r="LT14" s="148"/>
      <c r="LU14" s="145"/>
      <c r="LV14" s="146">
        <v>0</v>
      </c>
      <c r="LW14" s="147"/>
      <c r="LX14" s="147"/>
      <c r="LY14" s="148"/>
      <c r="LZ14" s="145"/>
      <c r="MA14" s="146">
        <v>0</v>
      </c>
      <c r="MB14" s="147"/>
      <c r="MC14" s="147"/>
      <c r="MD14" s="148"/>
      <c r="ME14" s="149"/>
      <c r="MF14" s="146">
        <v>0</v>
      </c>
      <c r="MG14" s="147"/>
      <c r="MH14" s="147"/>
      <c r="MI14" s="148"/>
      <c r="MJ14" s="145"/>
      <c r="MK14" s="146">
        <v>0</v>
      </c>
      <c r="ML14" s="147"/>
      <c r="MM14" s="147"/>
      <c r="MN14" s="148"/>
      <c r="MO14" s="145"/>
      <c r="MP14" s="146">
        <v>0</v>
      </c>
      <c r="MQ14" s="147"/>
      <c r="MR14" s="147"/>
      <c r="MS14" s="148"/>
      <c r="MT14" s="145"/>
      <c r="MU14" s="146">
        <v>0</v>
      </c>
      <c r="MV14" s="147"/>
      <c r="MW14" s="147"/>
      <c r="MX14" s="148"/>
      <c r="MY14" s="145"/>
      <c r="MZ14" s="146">
        <v>0</v>
      </c>
      <c r="NA14" s="147"/>
      <c r="NB14" s="147"/>
      <c r="NC14" s="148"/>
      <c r="ND14" s="145"/>
      <c r="NE14" s="146">
        <v>0</v>
      </c>
      <c r="NF14" s="147"/>
      <c r="NG14" s="147"/>
      <c r="NH14" s="148"/>
      <c r="NI14" s="145"/>
      <c r="NJ14" s="146">
        <v>0</v>
      </c>
      <c r="NK14" s="147"/>
      <c r="NL14" s="147"/>
      <c r="NM14" s="148"/>
      <c r="NN14" s="145"/>
      <c r="NO14" s="146">
        <v>0</v>
      </c>
      <c r="NP14" s="147"/>
      <c r="NQ14" s="147"/>
      <c r="NR14" s="148"/>
      <c r="NS14" s="145"/>
      <c r="NT14" s="146">
        <v>0</v>
      </c>
      <c r="NU14" s="147"/>
      <c r="NV14" s="147"/>
      <c r="NW14" s="148"/>
      <c r="NX14" s="145"/>
      <c r="NY14" s="146">
        <v>0</v>
      </c>
      <c r="NZ14" s="147"/>
      <c r="OA14" s="147"/>
      <c r="OB14" s="148"/>
      <c r="OC14" s="145"/>
      <c r="OD14" s="146">
        <v>0</v>
      </c>
      <c r="OE14" s="147"/>
      <c r="OF14" s="147"/>
      <c r="OG14" s="148"/>
      <c r="OH14" s="145"/>
      <c r="OI14" s="146">
        <v>0</v>
      </c>
      <c r="OJ14" s="147"/>
      <c r="OK14" s="147"/>
      <c r="OL14" s="148"/>
      <c r="OM14" s="145"/>
      <c r="ON14" s="146">
        <v>0</v>
      </c>
      <c r="OO14" s="147"/>
      <c r="OP14" s="147"/>
      <c r="OQ14" s="148"/>
      <c r="OR14" s="145"/>
      <c r="OS14" s="146">
        <v>0</v>
      </c>
      <c r="OT14" s="147"/>
      <c r="OU14" s="147"/>
      <c r="OV14" s="148"/>
      <c r="OW14" s="145"/>
      <c r="OX14" s="146">
        <v>0</v>
      </c>
      <c r="OY14" s="147"/>
      <c r="OZ14" s="147"/>
      <c r="PA14" s="148"/>
      <c r="PB14" s="145"/>
      <c r="PC14" s="146">
        <v>0</v>
      </c>
      <c r="PD14" s="147"/>
      <c r="PE14" s="147"/>
      <c r="PF14" s="148"/>
      <c r="PG14" s="145"/>
      <c r="PH14" s="146">
        <v>0</v>
      </c>
      <c r="PI14" s="147"/>
      <c r="PJ14" s="147"/>
      <c r="PK14" s="148"/>
      <c r="PL14" s="145"/>
      <c r="PM14" s="178">
        <v>0</v>
      </c>
      <c r="PN14" s="160"/>
      <c r="PO14" s="160"/>
      <c r="PP14" s="161"/>
      <c r="PQ14" s="145"/>
      <c r="PR14" s="146">
        <v>0</v>
      </c>
      <c r="PS14" s="147"/>
      <c r="PT14" s="147"/>
      <c r="PU14" s="148"/>
      <c r="PV14" s="145"/>
      <c r="PW14" s="146">
        <v>0</v>
      </c>
      <c r="PX14" s="147"/>
      <c r="PY14" s="147"/>
      <c r="PZ14" s="148"/>
      <c r="QA14" s="145"/>
      <c r="QB14" s="146">
        <v>0</v>
      </c>
      <c r="QC14" s="147"/>
      <c r="QD14" s="147"/>
      <c r="QE14" s="148"/>
      <c r="QF14" s="145"/>
      <c r="QG14" s="146">
        <v>0</v>
      </c>
      <c r="QH14" s="147"/>
      <c r="QI14" s="147"/>
      <c r="QJ14" s="148"/>
      <c r="QK14" s="145"/>
      <c r="QL14" s="146">
        <v>0</v>
      </c>
      <c r="QM14" s="147"/>
      <c r="QN14" s="147"/>
      <c r="QO14" s="148"/>
      <c r="QP14" s="145"/>
      <c r="QQ14" s="146">
        <v>0</v>
      </c>
      <c r="QR14" s="147"/>
      <c r="QS14" s="147"/>
      <c r="QT14" s="148"/>
      <c r="QU14" s="145"/>
      <c r="QV14" s="146">
        <v>0</v>
      </c>
      <c r="QW14" s="147"/>
      <c r="QX14" s="147"/>
      <c r="QY14" s="148"/>
      <c r="QZ14" s="145"/>
      <c r="RA14" s="146">
        <v>0</v>
      </c>
      <c r="RB14" s="147"/>
      <c r="RC14" s="147"/>
      <c r="RD14" s="148"/>
      <c r="RE14" s="145"/>
      <c r="RF14" s="146">
        <v>0</v>
      </c>
      <c r="RG14" s="147"/>
      <c r="RH14" s="147"/>
      <c r="RI14" s="148"/>
      <c r="RJ14" s="145"/>
      <c r="RK14" s="146">
        <v>0</v>
      </c>
      <c r="RL14" s="147"/>
      <c r="RM14" s="147"/>
      <c r="RN14" s="148"/>
      <c r="RO14" s="145"/>
      <c r="RP14" s="146">
        <v>0</v>
      </c>
      <c r="RQ14" s="147"/>
      <c r="RR14" s="147"/>
      <c r="RS14" s="148"/>
      <c r="RT14" s="145"/>
      <c r="RU14" s="146">
        <v>0</v>
      </c>
      <c r="RV14" s="147"/>
      <c r="RW14" s="147"/>
      <c r="RX14" s="148"/>
      <c r="RY14" s="145"/>
      <c r="RZ14" s="146">
        <v>0</v>
      </c>
      <c r="SA14" s="147"/>
      <c r="SB14" s="147"/>
      <c r="SC14" s="148"/>
      <c r="SD14" s="145"/>
      <c r="SE14" s="146">
        <v>0</v>
      </c>
      <c r="SF14" s="147"/>
      <c r="SG14" s="147"/>
      <c r="SH14" s="148"/>
      <c r="SI14" s="145"/>
      <c r="SJ14" s="146">
        <v>0</v>
      </c>
      <c r="SK14" s="147"/>
      <c r="SL14" s="147"/>
      <c r="SM14" s="148"/>
      <c r="SN14" s="145"/>
      <c r="SO14" s="146">
        <v>0</v>
      </c>
      <c r="SP14" s="147"/>
      <c r="SQ14" s="147"/>
      <c r="SR14" s="148"/>
      <c r="SS14" s="145"/>
      <c r="ST14" s="146">
        <v>0</v>
      </c>
      <c r="SU14" s="147"/>
      <c r="SV14" s="147"/>
      <c r="SW14" s="148"/>
      <c r="SX14" s="145"/>
      <c r="SY14" s="146">
        <v>0</v>
      </c>
      <c r="SZ14" s="147"/>
      <c r="TA14" s="147"/>
      <c r="TB14" s="148"/>
      <c r="TC14" s="145"/>
      <c r="TD14" s="146">
        <v>0</v>
      </c>
      <c r="TE14" s="147"/>
      <c r="TF14" s="147"/>
      <c r="TG14" s="148"/>
      <c r="TH14" s="145"/>
      <c r="TI14" s="146">
        <v>0</v>
      </c>
      <c r="TJ14" s="147"/>
      <c r="TK14" s="147"/>
      <c r="TL14" s="148"/>
      <c r="TM14" s="145"/>
      <c r="TN14" s="146">
        <v>0</v>
      </c>
      <c r="TO14" s="147"/>
      <c r="TP14" s="147"/>
      <c r="TQ14" s="148"/>
      <c r="TR14" s="145"/>
      <c r="TS14" s="146">
        <v>0</v>
      </c>
      <c r="TT14" s="147"/>
      <c r="TU14" s="147"/>
      <c r="TV14" s="148"/>
      <c r="TW14" s="145"/>
      <c r="TX14" s="146">
        <v>0</v>
      </c>
      <c r="TY14" s="147"/>
      <c r="TZ14" s="147"/>
      <c r="UA14" s="148"/>
      <c r="UB14" s="145"/>
      <c r="UC14" s="146">
        <v>0</v>
      </c>
      <c r="UD14" s="147"/>
      <c r="UE14" s="147"/>
      <c r="UF14" s="148"/>
      <c r="UG14" s="145"/>
      <c r="UH14" s="146">
        <v>0</v>
      </c>
      <c r="UI14" s="147"/>
      <c r="UJ14" s="147"/>
      <c r="UK14" s="148"/>
      <c r="UL14" s="145"/>
      <c r="UM14" s="146">
        <v>0</v>
      </c>
      <c r="UN14" s="147"/>
      <c r="UO14" s="147"/>
      <c r="UP14" s="148"/>
      <c r="UQ14" s="145"/>
      <c r="UR14" s="146">
        <v>0</v>
      </c>
      <c r="US14" s="147"/>
      <c r="UT14" s="147"/>
      <c r="UU14" s="148"/>
      <c r="UV14" s="145"/>
      <c r="UW14" s="146">
        <v>0</v>
      </c>
      <c r="UX14" s="147"/>
      <c r="UY14" s="147"/>
      <c r="UZ14" s="148"/>
      <c r="VA14" s="145"/>
      <c r="VB14" s="146">
        <v>1</v>
      </c>
      <c r="VC14" s="147"/>
      <c r="VD14" s="147"/>
      <c r="VE14" s="148"/>
      <c r="VF14" s="149" t="s">
        <v>857</v>
      </c>
      <c r="VG14" s="146">
        <v>0</v>
      </c>
      <c r="VH14" s="147"/>
      <c r="VI14" s="147"/>
      <c r="VJ14" s="148"/>
      <c r="VK14" s="145"/>
      <c r="VL14" s="146">
        <v>0</v>
      </c>
      <c r="VM14" s="147"/>
      <c r="VN14" s="147"/>
      <c r="VO14" s="148"/>
      <c r="VP14" s="145"/>
      <c r="VQ14" s="146">
        <v>0</v>
      </c>
      <c r="VR14" s="147"/>
      <c r="VS14" s="147"/>
      <c r="VT14" s="148"/>
      <c r="VU14" s="145"/>
      <c r="VV14" s="146">
        <v>0</v>
      </c>
      <c r="VW14" s="147"/>
      <c r="VX14" s="147"/>
      <c r="VY14" s="148"/>
      <c r="VZ14" s="145"/>
      <c r="WA14" s="146">
        <v>0</v>
      </c>
      <c r="WB14" s="147"/>
      <c r="WC14" s="147"/>
      <c r="WD14" s="148"/>
      <c r="WE14" s="145"/>
      <c r="WF14" s="146">
        <v>1</v>
      </c>
      <c r="WG14" s="147"/>
      <c r="WH14" s="147"/>
      <c r="WI14" s="148"/>
      <c r="WJ14" s="149" t="s">
        <v>858</v>
      </c>
      <c r="WK14" s="146">
        <v>0</v>
      </c>
      <c r="WL14" s="147"/>
      <c r="WM14" s="147"/>
      <c r="WN14" s="148"/>
      <c r="WO14" s="145"/>
      <c r="WP14" s="146">
        <v>0</v>
      </c>
      <c r="WQ14" s="147"/>
      <c r="WR14" s="147"/>
      <c r="WS14" s="148"/>
      <c r="WT14" s="145"/>
      <c r="WU14" s="146">
        <v>0</v>
      </c>
      <c r="WV14" s="147"/>
      <c r="WW14" s="147"/>
      <c r="WX14" s="148"/>
      <c r="WY14" s="145"/>
      <c r="WZ14" s="146">
        <v>0</v>
      </c>
      <c r="XA14" s="147"/>
      <c r="XB14" s="147"/>
      <c r="XC14" s="148"/>
      <c r="XD14" s="145"/>
      <c r="XE14" s="146">
        <v>0</v>
      </c>
      <c r="XF14" s="147"/>
      <c r="XG14" s="147"/>
      <c r="XH14" s="148"/>
      <c r="XI14" s="145"/>
      <c r="XJ14" s="146">
        <v>0</v>
      </c>
      <c r="XK14" s="147"/>
      <c r="XL14" s="147"/>
      <c r="XM14" s="148"/>
      <c r="XN14" s="145"/>
      <c r="XO14" s="146">
        <v>0</v>
      </c>
      <c r="XP14" s="147"/>
      <c r="XQ14" s="147"/>
      <c r="XR14" s="148"/>
      <c r="XS14" s="145"/>
      <c r="XT14" s="146">
        <v>0</v>
      </c>
      <c r="XU14" s="147"/>
      <c r="XV14" s="147"/>
      <c r="XW14" s="148"/>
      <c r="XX14" s="145"/>
      <c r="XY14" s="146">
        <v>0</v>
      </c>
      <c r="XZ14" s="147"/>
      <c r="YA14" s="147"/>
      <c r="YB14" s="148"/>
      <c r="YC14" s="145"/>
      <c r="YD14" s="146">
        <v>0</v>
      </c>
      <c r="YE14" s="147"/>
      <c r="YF14" s="147"/>
      <c r="YG14" s="148"/>
      <c r="YH14" s="145"/>
      <c r="YI14" s="146">
        <v>0</v>
      </c>
      <c r="YJ14" s="147"/>
      <c r="YK14" s="147"/>
      <c r="YL14" s="148"/>
      <c r="YM14" s="145"/>
      <c r="YN14" s="146">
        <v>0</v>
      </c>
      <c r="YO14" s="147"/>
      <c r="YP14" s="147"/>
      <c r="YQ14" s="148"/>
      <c r="YR14" s="145"/>
      <c r="YS14" s="146">
        <v>0</v>
      </c>
      <c r="YT14" s="147"/>
      <c r="YU14" s="147"/>
      <c r="YV14" s="148"/>
      <c r="YW14" s="145"/>
      <c r="YX14" s="146">
        <v>0</v>
      </c>
      <c r="YY14" s="147"/>
      <c r="YZ14" s="147"/>
      <c r="ZA14" s="148"/>
      <c r="ZB14" s="145"/>
      <c r="ZC14" s="146">
        <v>0</v>
      </c>
      <c r="ZD14" s="147"/>
      <c r="ZE14" s="147"/>
      <c r="ZF14" s="148"/>
      <c r="ZG14" s="145"/>
      <c r="ZH14" s="146">
        <v>0</v>
      </c>
      <c r="ZI14" s="147"/>
      <c r="ZJ14" s="147"/>
      <c r="ZK14" s="148"/>
      <c r="ZL14" s="145"/>
      <c r="ZM14" s="146">
        <v>1</v>
      </c>
      <c r="ZN14" s="147"/>
      <c r="ZO14" s="147"/>
      <c r="ZP14" s="148"/>
      <c r="ZQ14" s="69"/>
      <c r="ZR14" s="146">
        <v>0</v>
      </c>
      <c r="ZS14" s="147"/>
      <c r="ZT14" s="147"/>
      <c r="ZU14" s="148"/>
      <c r="ZV14" s="145"/>
      <c r="ZW14" s="146">
        <v>0</v>
      </c>
      <c r="ZX14" s="147"/>
      <c r="ZY14" s="147"/>
      <c r="ZZ14" s="148"/>
      <c r="AAA14" s="145"/>
      <c r="AAB14" s="146">
        <v>0</v>
      </c>
      <c r="AAC14" s="147"/>
      <c r="AAD14" s="147"/>
      <c r="AAE14" s="148"/>
      <c r="AAF14" s="145"/>
      <c r="AAG14" s="146">
        <v>0</v>
      </c>
      <c r="AAH14" s="147"/>
      <c r="AAI14" s="147"/>
      <c r="AAJ14" s="148"/>
      <c r="AAK14" s="145"/>
      <c r="AAL14" s="146">
        <v>0</v>
      </c>
      <c r="AAM14" s="147"/>
      <c r="AAN14" s="147"/>
      <c r="AAO14" s="148"/>
      <c r="AAP14" s="149" t="s">
        <v>859</v>
      </c>
      <c r="AAQ14" s="146">
        <v>0</v>
      </c>
      <c r="AAR14" s="147"/>
      <c r="AAS14" s="147"/>
      <c r="AAT14" s="148"/>
      <c r="AAU14" s="145"/>
      <c r="AAV14" s="146">
        <v>0</v>
      </c>
      <c r="AAW14" s="147"/>
      <c r="AAX14" s="147"/>
      <c r="AAY14" s="148"/>
      <c r="AAZ14" s="145"/>
      <c r="ABA14" s="146">
        <v>0</v>
      </c>
      <c r="ABB14" s="147"/>
      <c r="ABC14" s="147"/>
      <c r="ABD14" s="148"/>
      <c r="ABE14" s="145"/>
    </row>
    <row r="15" spans="1:733" ht="15.75" customHeight="1" thickBot="1" x14ac:dyDescent="0.3">
      <c r="A15" s="65">
        <v>9</v>
      </c>
      <c r="B15" s="141"/>
      <c r="C15" s="120" t="s">
        <v>12</v>
      </c>
      <c r="D15" s="123">
        <v>0</v>
      </c>
      <c r="E15" s="123">
        <v>0</v>
      </c>
      <c r="F15" s="123">
        <v>0</v>
      </c>
      <c r="G15" s="123">
        <v>0</v>
      </c>
      <c r="H15" s="140"/>
      <c r="I15" s="123">
        <v>0</v>
      </c>
      <c r="J15" s="123">
        <v>1</v>
      </c>
      <c r="K15" s="123">
        <v>1</v>
      </c>
      <c r="L15" s="121">
        <v>1</v>
      </c>
      <c r="M15" s="111" t="s">
        <v>860</v>
      </c>
      <c r="N15" s="122">
        <v>0</v>
      </c>
      <c r="O15" s="123">
        <v>0</v>
      </c>
      <c r="P15" s="123">
        <v>0</v>
      </c>
      <c r="Q15" s="123">
        <v>0</v>
      </c>
      <c r="R15" s="140"/>
      <c r="S15" s="123">
        <v>0</v>
      </c>
      <c r="T15" s="123">
        <v>0</v>
      </c>
      <c r="U15" s="123">
        <v>0</v>
      </c>
      <c r="V15" s="123">
        <v>0</v>
      </c>
      <c r="W15" s="140"/>
      <c r="X15" s="123">
        <v>0</v>
      </c>
      <c r="Y15" s="123">
        <v>0</v>
      </c>
      <c r="Z15" s="123">
        <v>0</v>
      </c>
      <c r="AA15" s="123">
        <v>0</v>
      </c>
      <c r="AB15" s="140"/>
      <c r="AC15" s="123">
        <v>0</v>
      </c>
      <c r="AD15" s="123">
        <v>0</v>
      </c>
      <c r="AE15" s="123">
        <v>1</v>
      </c>
      <c r="AF15" s="123">
        <v>1</v>
      </c>
      <c r="AG15" s="140"/>
      <c r="AH15" s="123">
        <v>0</v>
      </c>
      <c r="AI15" s="123">
        <v>0</v>
      </c>
      <c r="AJ15" s="123">
        <v>0</v>
      </c>
      <c r="AK15" s="123">
        <v>0</v>
      </c>
      <c r="AL15" s="140"/>
      <c r="AM15" s="123">
        <v>0</v>
      </c>
      <c r="AN15" s="123">
        <v>0</v>
      </c>
      <c r="AO15" s="123">
        <v>0</v>
      </c>
      <c r="AP15" s="123">
        <v>0</v>
      </c>
      <c r="AQ15" s="140"/>
      <c r="AR15" s="123">
        <v>0</v>
      </c>
      <c r="AS15" s="123">
        <v>0</v>
      </c>
      <c r="AT15" s="123">
        <v>0</v>
      </c>
      <c r="AU15" s="123">
        <v>0</v>
      </c>
      <c r="AV15" s="140"/>
      <c r="AW15" s="123">
        <v>0</v>
      </c>
      <c r="AX15" s="123">
        <v>0</v>
      </c>
      <c r="AY15" s="123">
        <v>0</v>
      </c>
      <c r="AZ15" s="123">
        <v>0</v>
      </c>
      <c r="BA15" s="140"/>
      <c r="BB15" s="123">
        <v>0</v>
      </c>
      <c r="BC15" s="123">
        <v>0</v>
      </c>
      <c r="BD15" s="123">
        <v>0</v>
      </c>
      <c r="BE15" s="123">
        <v>0</v>
      </c>
      <c r="BF15" s="140"/>
      <c r="BG15" s="123">
        <v>0</v>
      </c>
      <c r="BH15" s="123">
        <v>0</v>
      </c>
      <c r="BI15" s="123">
        <v>0</v>
      </c>
      <c r="BJ15" s="123">
        <v>0</v>
      </c>
      <c r="BK15" s="140"/>
      <c r="BL15" s="123">
        <v>0</v>
      </c>
      <c r="BM15" s="123">
        <v>0</v>
      </c>
      <c r="BN15" s="123">
        <v>0</v>
      </c>
      <c r="BO15" s="123">
        <v>0</v>
      </c>
      <c r="BP15" s="140"/>
      <c r="BQ15" s="123">
        <v>0</v>
      </c>
      <c r="BR15" s="123">
        <v>0</v>
      </c>
      <c r="BS15" s="123">
        <v>0</v>
      </c>
      <c r="BT15" s="123">
        <v>0</v>
      </c>
      <c r="BU15" s="140"/>
      <c r="BV15" s="123">
        <v>0</v>
      </c>
      <c r="BW15" s="123">
        <v>0</v>
      </c>
      <c r="BX15" s="123">
        <v>0</v>
      </c>
      <c r="BY15" s="123">
        <v>0</v>
      </c>
      <c r="BZ15" s="140"/>
      <c r="CA15" s="123">
        <v>0</v>
      </c>
      <c r="CB15" s="123">
        <v>0</v>
      </c>
      <c r="CC15" s="123">
        <v>0</v>
      </c>
      <c r="CD15" s="123">
        <v>0</v>
      </c>
      <c r="CE15" s="140"/>
      <c r="CF15" s="123">
        <v>0</v>
      </c>
      <c r="CG15" s="123">
        <v>0</v>
      </c>
      <c r="CH15" s="123">
        <v>0</v>
      </c>
      <c r="CI15" s="123">
        <v>0</v>
      </c>
      <c r="CJ15" s="140"/>
      <c r="CK15" s="123">
        <v>0</v>
      </c>
      <c r="CL15" s="123">
        <v>0</v>
      </c>
      <c r="CM15" s="123">
        <v>0</v>
      </c>
      <c r="CN15" s="123">
        <v>0</v>
      </c>
      <c r="CO15" s="140"/>
      <c r="CP15" s="123">
        <v>0</v>
      </c>
      <c r="CQ15" s="123">
        <v>0</v>
      </c>
      <c r="CR15" s="123">
        <v>0</v>
      </c>
      <c r="CS15" s="123">
        <v>0</v>
      </c>
      <c r="CT15" s="140"/>
      <c r="CU15" s="123">
        <v>0</v>
      </c>
      <c r="CV15" s="123">
        <v>0</v>
      </c>
      <c r="CW15" s="123">
        <v>0</v>
      </c>
      <c r="CX15" s="123">
        <v>0</v>
      </c>
      <c r="CY15" s="140"/>
      <c r="CZ15" s="123">
        <v>0</v>
      </c>
      <c r="DA15" s="123">
        <v>0</v>
      </c>
      <c r="DB15" s="123">
        <v>0</v>
      </c>
      <c r="DC15" s="123">
        <v>0</v>
      </c>
      <c r="DD15" s="140"/>
      <c r="DE15" s="123">
        <v>0</v>
      </c>
      <c r="DF15" s="123">
        <v>0</v>
      </c>
      <c r="DG15" s="123">
        <v>0</v>
      </c>
      <c r="DH15" s="123">
        <v>0</v>
      </c>
      <c r="DI15" s="140"/>
      <c r="DJ15" s="123">
        <v>0</v>
      </c>
      <c r="DK15" s="123">
        <v>0</v>
      </c>
      <c r="DL15" s="123">
        <v>0</v>
      </c>
      <c r="DM15" s="123">
        <v>0</v>
      </c>
      <c r="DN15" s="140"/>
      <c r="DO15" s="123">
        <v>0</v>
      </c>
      <c r="DP15" s="123">
        <v>0</v>
      </c>
      <c r="DQ15" s="123">
        <v>0</v>
      </c>
      <c r="DR15" s="123">
        <v>0</v>
      </c>
      <c r="DS15" s="140"/>
      <c r="DT15" s="123">
        <v>0</v>
      </c>
      <c r="DU15" s="123">
        <v>0</v>
      </c>
      <c r="DV15" s="123">
        <v>0</v>
      </c>
      <c r="DW15" s="123">
        <v>0</v>
      </c>
      <c r="DX15" s="140"/>
      <c r="DY15" s="123">
        <v>0</v>
      </c>
      <c r="DZ15" s="123">
        <v>0</v>
      </c>
      <c r="EA15" s="123">
        <v>0</v>
      </c>
      <c r="EB15" s="123">
        <v>0</v>
      </c>
      <c r="EC15" s="140"/>
      <c r="ED15" s="123">
        <v>0</v>
      </c>
      <c r="EE15" s="123">
        <v>0</v>
      </c>
      <c r="EF15" s="123">
        <v>0</v>
      </c>
      <c r="EG15" s="123">
        <v>0</v>
      </c>
      <c r="EH15" s="140"/>
      <c r="EI15" s="123">
        <v>0</v>
      </c>
      <c r="EJ15" s="123">
        <v>0</v>
      </c>
      <c r="EK15" s="123">
        <v>0</v>
      </c>
      <c r="EL15" s="123">
        <v>0</v>
      </c>
      <c r="EM15" s="140"/>
      <c r="EN15" s="123">
        <v>0</v>
      </c>
      <c r="EO15" s="123">
        <v>0</v>
      </c>
      <c r="EP15" s="123">
        <v>0</v>
      </c>
      <c r="EQ15" s="123">
        <v>0</v>
      </c>
      <c r="ER15" s="140"/>
      <c r="ES15" s="123">
        <v>0</v>
      </c>
      <c r="ET15" s="123">
        <v>0</v>
      </c>
      <c r="EU15" s="123">
        <v>0</v>
      </c>
      <c r="EV15" s="123">
        <v>0</v>
      </c>
      <c r="EW15" s="140"/>
      <c r="EX15" s="123">
        <v>0</v>
      </c>
      <c r="EY15" s="123">
        <v>0</v>
      </c>
      <c r="EZ15" s="123">
        <v>0</v>
      </c>
      <c r="FA15" s="123">
        <v>0</v>
      </c>
      <c r="FB15" s="140"/>
      <c r="FC15" s="123">
        <v>0</v>
      </c>
      <c r="FD15" s="123">
        <v>0</v>
      </c>
      <c r="FE15" s="123">
        <v>0</v>
      </c>
      <c r="FF15" s="123">
        <v>0</v>
      </c>
      <c r="FG15" s="140"/>
      <c r="FH15" s="123">
        <v>0</v>
      </c>
      <c r="FI15" s="123">
        <v>0</v>
      </c>
      <c r="FJ15" s="123">
        <v>0</v>
      </c>
      <c r="FK15" s="123">
        <v>0</v>
      </c>
      <c r="FL15" s="140"/>
      <c r="FM15" s="123">
        <v>0</v>
      </c>
      <c r="FN15" s="123">
        <v>0</v>
      </c>
      <c r="FO15" s="123">
        <v>0</v>
      </c>
      <c r="FP15" s="123">
        <v>0</v>
      </c>
      <c r="FQ15" s="140"/>
      <c r="FR15" s="123">
        <v>0</v>
      </c>
      <c r="FS15" s="123">
        <v>0</v>
      </c>
      <c r="FT15" s="123">
        <v>0</v>
      </c>
      <c r="FU15" s="123">
        <v>0</v>
      </c>
      <c r="FV15" s="140"/>
      <c r="FW15" s="123">
        <v>0</v>
      </c>
      <c r="FX15" s="123">
        <v>0</v>
      </c>
      <c r="FY15" s="123">
        <v>0</v>
      </c>
      <c r="FZ15" s="123">
        <v>0</v>
      </c>
      <c r="GA15" s="140"/>
      <c r="GB15" s="123">
        <v>0</v>
      </c>
      <c r="GC15" s="123">
        <v>0</v>
      </c>
      <c r="GD15" s="123">
        <v>0</v>
      </c>
      <c r="GE15" s="123">
        <v>0</v>
      </c>
      <c r="GF15" s="140"/>
      <c r="GG15" s="123">
        <v>0</v>
      </c>
      <c r="GH15" s="123">
        <v>0</v>
      </c>
      <c r="GI15" s="123">
        <v>0</v>
      </c>
      <c r="GJ15" s="123">
        <v>0</v>
      </c>
      <c r="GK15" s="140"/>
      <c r="GL15" s="123">
        <v>0</v>
      </c>
      <c r="GM15" s="123">
        <v>0</v>
      </c>
      <c r="GN15" s="123">
        <v>0</v>
      </c>
      <c r="GO15" s="121">
        <v>0</v>
      </c>
      <c r="GP15" s="113"/>
      <c r="GQ15" s="122">
        <v>0</v>
      </c>
      <c r="GR15" s="123">
        <v>0</v>
      </c>
      <c r="GS15" s="123">
        <v>0</v>
      </c>
      <c r="GT15" s="123">
        <v>0</v>
      </c>
      <c r="GU15" s="140"/>
      <c r="GV15" s="123">
        <v>0</v>
      </c>
      <c r="GW15" s="123">
        <v>0</v>
      </c>
      <c r="GX15" s="123">
        <v>0</v>
      </c>
      <c r="GY15" s="123">
        <v>0</v>
      </c>
      <c r="GZ15" s="140"/>
      <c r="HA15" s="123">
        <v>0</v>
      </c>
      <c r="HB15" s="123">
        <v>0</v>
      </c>
      <c r="HC15" s="123">
        <v>0</v>
      </c>
      <c r="HD15" s="123">
        <v>0</v>
      </c>
      <c r="HE15" s="140"/>
      <c r="HF15" s="123">
        <v>0</v>
      </c>
      <c r="HG15" s="123">
        <v>0</v>
      </c>
      <c r="HH15" s="123">
        <v>0</v>
      </c>
      <c r="HI15" s="123">
        <v>0</v>
      </c>
      <c r="HJ15" s="140"/>
      <c r="HK15" s="123">
        <v>0</v>
      </c>
      <c r="HL15" s="123">
        <v>0</v>
      </c>
      <c r="HM15" s="123">
        <v>0</v>
      </c>
      <c r="HN15" s="123">
        <v>0</v>
      </c>
      <c r="HO15" s="140"/>
      <c r="HP15" s="123">
        <v>0</v>
      </c>
      <c r="HQ15" s="123">
        <v>0</v>
      </c>
      <c r="HR15" s="123">
        <v>0</v>
      </c>
      <c r="HS15" s="123">
        <v>0</v>
      </c>
      <c r="HT15" s="140"/>
      <c r="HU15" s="123">
        <v>0</v>
      </c>
      <c r="HV15" s="123">
        <v>0</v>
      </c>
      <c r="HW15" s="123">
        <v>0</v>
      </c>
      <c r="HX15" s="123">
        <v>0</v>
      </c>
      <c r="HY15" s="140"/>
      <c r="HZ15" s="123">
        <v>0</v>
      </c>
      <c r="IA15" s="123">
        <v>0</v>
      </c>
      <c r="IB15" s="123">
        <v>0</v>
      </c>
      <c r="IC15" s="123">
        <v>0</v>
      </c>
      <c r="ID15" s="140"/>
      <c r="IE15" s="123">
        <v>0</v>
      </c>
      <c r="IF15" s="123">
        <v>0</v>
      </c>
      <c r="IG15" s="123">
        <v>0</v>
      </c>
      <c r="IH15" s="123">
        <v>0</v>
      </c>
      <c r="II15" s="140"/>
      <c r="IJ15" s="123">
        <v>0</v>
      </c>
      <c r="IK15" s="123">
        <v>0</v>
      </c>
      <c r="IL15" s="123">
        <v>0</v>
      </c>
      <c r="IM15" s="123">
        <v>0</v>
      </c>
      <c r="IN15" s="140"/>
      <c r="IO15" s="123">
        <v>0</v>
      </c>
      <c r="IP15" s="123">
        <v>0</v>
      </c>
      <c r="IQ15" s="123">
        <v>0</v>
      </c>
      <c r="IR15" s="123">
        <v>0</v>
      </c>
      <c r="IS15" s="140"/>
      <c r="IT15" s="123">
        <v>0</v>
      </c>
      <c r="IU15" s="123">
        <v>0</v>
      </c>
      <c r="IV15" s="123">
        <v>0</v>
      </c>
      <c r="IW15" s="123">
        <v>0</v>
      </c>
      <c r="IX15" s="140"/>
      <c r="IY15" s="123">
        <v>0</v>
      </c>
      <c r="IZ15" s="123">
        <v>0</v>
      </c>
      <c r="JA15" s="123">
        <v>0</v>
      </c>
      <c r="JB15" s="123">
        <v>0</v>
      </c>
      <c r="JC15" s="140"/>
      <c r="JD15" s="123">
        <v>0</v>
      </c>
      <c r="JE15" s="123">
        <v>0</v>
      </c>
      <c r="JF15" s="123">
        <v>0</v>
      </c>
      <c r="JG15" s="123">
        <v>0</v>
      </c>
      <c r="JH15" s="140"/>
      <c r="JI15" s="123">
        <v>0</v>
      </c>
      <c r="JJ15" s="123">
        <v>0</v>
      </c>
      <c r="JK15" s="123">
        <v>0</v>
      </c>
      <c r="JL15" s="123">
        <v>0</v>
      </c>
      <c r="JM15" s="140"/>
      <c r="JN15" s="123">
        <v>0</v>
      </c>
      <c r="JO15" s="123">
        <v>0</v>
      </c>
      <c r="JP15" s="123">
        <v>0</v>
      </c>
      <c r="JQ15" s="123">
        <v>0</v>
      </c>
      <c r="JR15" s="140"/>
      <c r="JS15" s="123">
        <v>0</v>
      </c>
      <c r="JT15" s="123">
        <v>0</v>
      </c>
      <c r="JU15" s="123">
        <v>0</v>
      </c>
      <c r="JV15" s="123">
        <v>0</v>
      </c>
      <c r="JW15" s="140"/>
      <c r="JX15" s="123">
        <v>0</v>
      </c>
      <c r="JY15" s="123">
        <v>0</v>
      </c>
      <c r="JZ15" s="123">
        <v>0</v>
      </c>
      <c r="KA15" s="123">
        <v>0</v>
      </c>
      <c r="KB15" s="140"/>
      <c r="KC15" s="123">
        <v>0</v>
      </c>
      <c r="KD15" s="123">
        <v>0</v>
      </c>
      <c r="KE15" s="123">
        <v>0</v>
      </c>
      <c r="KF15" s="123">
        <v>0</v>
      </c>
      <c r="KG15" s="140"/>
      <c r="KH15" s="123">
        <v>0</v>
      </c>
      <c r="KI15" s="123">
        <v>0</v>
      </c>
      <c r="KJ15" s="123">
        <v>0</v>
      </c>
      <c r="KK15" s="123">
        <v>0</v>
      </c>
      <c r="KL15" s="140"/>
      <c r="KM15" s="123">
        <v>0</v>
      </c>
      <c r="KN15" s="123">
        <v>0</v>
      </c>
      <c r="KO15" s="123">
        <v>0</v>
      </c>
      <c r="KP15" s="123">
        <v>0</v>
      </c>
      <c r="KQ15" s="140"/>
      <c r="KR15" s="123">
        <v>0</v>
      </c>
      <c r="KS15" s="123">
        <v>0</v>
      </c>
      <c r="KT15" s="123">
        <v>0</v>
      </c>
      <c r="KU15" s="123">
        <v>0</v>
      </c>
      <c r="KV15" s="140"/>
      <c r="KW15" s="123">
        <v>0</v>
      </c>
      <c r="KX15" s="123">
        <v>0</v>
      </c>
      <c r="KY15" s="123">
        <v>0</v>
      </c>
      <c r="KZ15" s="123">
        <v>0</v>
      </c>
      <c r="LA15" s="140"/>
      <c r="LB15" s="123">
        <v>0</v>
      </c>
      <c r="LC15" s="123">
        <v>0</v>
      </c>
      <c r="LD15" s="123">
        <v>0</v>
      </c>
      <c r="LE15" s="123">
        <v>0</v>
      </c>
      <c r="LF15" s="140"/>
      <c r="LG15" s="123">
        <v>0</v>
      </c>
      <c r="LH15" s="123">
        <v>0</v>
      </c>
      <c r="LI15" s="123">
        <v>1</v>
      </c>
      <c r="LJ15" s="123">
        <v>1</v>
      </c>
      <c r="LK15" s="140"/>
      <c r="LL15" s="123">
        <v>0</v>
      </c>
      <c r="LM15" s="123">
        <v>0</v>
      </c>
      <c r="LN15" s="123">
        <v>0</v>
      </c>
      <c r="LO15" s="123">
        <v>0</v>
      </c>
      <c r="LP15" s="140"/>
      <c r="LQ15" s="123">
        <v>0</v>
      </c>
      <c r="LR15" s="123">
        <v>0</v>
      </c>
      <c r="LS15" s="123">
        <v>0</v>
      </c>
      <c r="LT15" s="123">
        <v>0</v>
      </c>
      <c r="LU15" s="140"/>
      <c r="LV15" s="123">
        <v>0</v>
      </c>
      <c r="LW15" s="123">
        <v>0</v>
      </c>
      <c r="LX15" s="123">
        <v>0</v>
      </c>
      <c r="LY15" s="123">
        <v>0</v>
      </c>
      <c r="LZ15" s="140"/>
      <c r="MA15" s="123">
        <v>0</v>
      </c>
      <c r="MB15" s="123">
        <v>0</v>
      </c>
      <c r="MC15" s="123">
        <v>0</v>
      </c>
      <c r="MD15" s="123">
        <v>0</v>
      </c>
      <c r="ME15" s="140"/>
      <c r="MF15" s="123">
        <v>0</v>
      </c>
      <c r="MG15" s="123">
        <v>0</v>
      </c>
      <c r="MH15" s="123">
        <v>0</v>
      </c>
      <c r="MI15" s="123">
        <v>0</v>
      </c>
      <c r="MJ15" s="140"/>
      <c r="MK15" s="123">
        <v>0</v>
      </c>
      <c r="ML15" s="123">
        <v>0</v>
      </c>
      <c r="MM15" s="123">
        <v>0</v>
      </c>
      <c r="MN15" s="123">
        <v>0</v>
      </c>
      <c r="MO15" s="140"/>
      <c r="MP15" s="123">
        <v>0</v>
      </c>
      <c r="MQ15" s="123">
        <v>0</v>
      </c>
      <c r="MR15" s="123">
        <v>0</v>
      </c>
      <c r="MS15" s="123">
        <v>0</v>
      </c>
      <c r="MT15" s="140"/>
      <c r="MU15" s="123">
        <v>0</v>
      </c>
      <c r="MV15" s="123">
        <v>0</v>
      </c>
      <c r="MW15" s="123">
        <v>0</v>
      </c>
      <c r="MX15" s="123">
        <v>0</v>
      </c>
      <c r="MY15" s="140"/>
      <c r="MZ15" s="123">
        <v>0</v>
      </c>
      <c r="NA15" s="123">
        <v>0</v>
      </c>
      <c r="NB15" s="123">
        <v>0</v>
      </c>
      <c r="NC15" s="123">
        <v>0</v>
      </c>
      <c r="ND15" s="140"/>
      <c r="NE15" s="123">
        <v>0</v>
      </c>
      <c r="NF15" s="123">
        <v>0</v>
      </c>
      <c r="NG15" s="123">
        <v>0</v>
      </c>
      <c r="NH15" s="123">
        <v>0</v>
      </c>
      <c r="NI15" s="140"/>
      <c r="NJ15" s="123">
        <v>0</v>
      </c>
      <c r="NK15" s="123">
        <v>0</v>
      </c>
      <c r="NL15" s="123">
        <v>0</v>
      </c>
      <c r="NM15" s="123">
        <v>0</v>
      </c>
      <c r="NN15" s="140"/>
      <c r="NO15" s="123">
        <v>0</v>
      </c>
      <c r="NP15" s="123">
        <v>0</v>
      </c>
      <c r="NQ15" s="123">
        <v>0</v>
      </c>
      <c r="NR15" s="123">
        <v>0</v>
      </c>
      <c r="NS15" s="140"/>
      <c r="NT15" s="123">
        <v>0</v>
      </c>
      <c r="NU15" s="123">
        <v>0</v>
      </c>
      <c r="NV15" s="123">
        <v>0</v>
      </c>
      <c r="NW15" s="123">
        <v>0</v>
      </c>
      <c r="NX15" s="140"/>
      <c r="NY15" s="123">
        <v>0</v>
      </c>
      <c r="NZ15" s="123">
        <v>0</v>
      </c>
      <c r="OA15" s="123">
        <v>0</v>
      </c>
      <c r="OB15" s="123">
        <v>0</v>
      </c>
      <c r="OC15" s="140"/>
      <c r="OD15" s="123">
        <v>0</v>
      </c>
      <c r="OE15" s="123">
        <v>0</v>
      </c>
      <c r="OF15" s="123">
        <v>0</v>
      </c>
      <c r="OG15" s="123">
        <v>0</v>
      </c>
      <c r="OH15" s="140"/>
      <c r="OI15" s="123">
        <v>0</v>
      </c>
      <c r="OJ15" s="123">
        <v>0</v>
      </c>
      <c r="OK15" s="123">
        <v>0</v>
      </c>
      <c r="OL15" s="123">
        <v>0</v>
      </c>
      <c r="OM15" s="140"/>
      <c r="ON15" s="123">
        <v>0</v>
      </c>
      <c r="OO15" s="123">
        <v>0</v>
      </c>
      <c r="OP15" s="123">
        <v>0</v>
      </c>
      <c r="OQ15" s="123">
        <v>0</v>
      </c>
      <c r="OR15" s="140"/>
      <c r="OS15" s="123">
        <v>0</v>
      </c>
      <c r="OT15" s="123">
        <v>0</v>
      </c>
      <c r="OU15" s="123">
        <v>0</v>
      </c>
      <c r="OV15" s="123">
        <v>0</v>
      </c>
      <c r="OW15" s="140"/>
      <c r="OX15" s="123">
        <v>0</v>
      </c>
      <c r="OY15" s="123">
        <v>0</v>
      </c>
      <c r="OZ15" s="123">
        <v>0</v>
      </c>
      <c r="PA15" s="123">
        <v>0</v>
      </c>
      <c r="PB15" s="140"/>
      <c r="PC15" s="123">
        <v>0</v>
      </c>
      <c r="PD15" s="123">
        <v>0</v>
      </c>
      <c r="PE15" s="123">
        <v>0</v>
      </c>
      <c r="PF15" s="123">
        <v>0</v>
      </c>
      <c r="PG15" s="140"/>
      <c r="PH15" s="123">
        <v>0</v>
      </c>
      <c r="PI15" s="123">
        <v>0</v>
      </c>
      <c r="PJ15" s="123">
        <v>0</v>
      </c>
      <c r="PK15" s="123">
        <v>0</v>
      </c>
      <c r="PL15" s="140"/>
      <c r="PM15" s="123">
        <v>0</v>
      </c>
      <c r="PN15" s="123">
        <v>0</v>
      </c>
      <c r="PO15" s="123">
        <v>0</v>
      </c>
      <c r="PP15" s="123">
        <v>0</v>
      </c>
      <c r="PQ15" s="140"/>
      <c r="PR15" s="123">
        <v>0</v>
      </c>
      <c r="PS15" s="123">
        <v>0</v>
      </c>
      <c r="PT15" s="123">
        <v>0</v>
      </c>
      <c r="PU15" s="123">
        <v>0</v>
      </c>
      <c r="PV15" s="140"/>
      <c r="PW15" s="123">
        <v>0</v>
      </c>
      <c r="PX15" s="123">
        <v>0</v>
      </c>
      <c r="PY15" s="123">
        <v>0</v>
      </c>
      <c r="PZ15" s="123">
        <v>0</v>
      </c>
      <c r="QA15" s="140"/>
      <c r="QB15" s="123">
        <v>0</v>
      </c>
      <c r="QC15" s="123">
        <v>0</v>
      </c>
      <c r="QD15" s="123">
        <v>0</v>
      </c>
      <c r="QE15" s="123">
        <v>0</v>
      </c>
      <c r="QF15" s="140"/>
      <c r="QG15" s="123">
        <v>0</v>
      </c>
      <c r="QH15" s="123">
        <v>0</v>
      </c>
      <c r="QI15" s="123">
        <v>0</v>
      </c>
      <c r="QJ15" s="123">
        <v>0</v>
      </c>
      <c r="QK15" s="140"/>
      <c r="QL15" s="123">
        <v>0</v>
      </c>
      <c r="QM15" s="123">
        <v>0</v>
      </c>
      <c r="QN15" s="123">
        <v>0</v>
      </c>
      <c r="QO15" s="123">
        <v>0</v>
      </c>
      <c r="QP15" s="140"/>
      <c r="QQ15" s="123">
        <v>0</v>
      </c>
      <c r="QR15" s="123">
        <v>0</v>
      </c>
      <c r="QS15" s="123">
        <v>0</v>
      </c>
      <c r="QT15" s="123">
        <v>0</v>
      </c>
      <c r="QU15" s="140"/>
      <c r="QV15" s="123">
        <v>0</v>
      </c>
      <c r="QW15" s="123">
        <v>0</v>
      </c>
      <c r="QX15" s="123">
        <v>0</v>
      </c>
      <c r="QY15" s="123">
        <v>0</v>
      </c>
      <c r="QZ15" s="140"/>
      <c r="RA15" s="123">
        <v>0</v>
      </c>
      <c r="RB15" s="123">
        <v>0</v>
      </c>
      <c r="RC15" s="123">
        <v>0</v>
      </c>
      <c r="RD15" s="123">
        <v>0</v>
      </c>
      <c r="RE15" s="140"/>
      <c r="RF15" s="123">
        <v>0</v>
      </c>
      <c r="RG15" s="123">
        <v>0</v>
      </c>
      <c r="RH15" s="123">
        <v>0</v>
      </c>
      <c r="RI15" s="123">
        <v>0</v>
      </c>
      <c r="RJ15" s="140"/>
      <c r="RK15" s="123">
        <v>0</v>
      </c>
      <c r="RL15" s="123">
        <v>0</v>
      </c>
      <c r="RM15" s="123">
        <v>0</v>
      </c>
      <c r="RN15" s="123">
        <v>0</v>
      </c>
      <c r="RO15" s="140"/>
      <c r="RP15" s="123">
        <v>0</v>
      </c>
      <c r="RQ15" s="123">
        <v>0</v>
      </c>
      <c r="RR15" s="123">
        <v>0</v>
      </c>
      <c r="RS15" s="123">
        <v>0</v>
      </c>
      <c r="RT15" s="140"/>
      <c r="RU15" s="123">
        <v>0</v>
      </c>
      <c r="RV15" s="123">
        <v>0</v>
      </c>
      <c r="RW15" s="123">
        <v>0</v>
      </c>
      <c r="RX15" s="123">
        <v>0</v>
      </c>
      <c r="RY15" s="140"/>
      <c r="RZ15" s="123">
        <v>0</v>
      </c>
      <c r="SA15" s="123">
        <v>0</v>
      </c>
      <c r="SB15" s="123">
        <v>0</v>
      </c>
      <c r="SC15" s="123">
        <v>0</v>
      </c>
      <c r="SD15" s="140"/>
      <c r="SE15" s="123">
        <v>0</v>
      </c>
      <c r="SF15" s="123">
        <v>0</v>
      </c>
      <c r="SG15" s="123">
        <v>0</v>
      </c>
      <c r="SH15" s="123">
        <v>0</v>
      </c>
      <c r="SI15" s="140"/>
      <c r="SJ15" s="123">
        <v>0</v>
      </c>
      <c r="SK15" s="123">
        <v>0</v>
      </c>
      <c r="SL15" s="123">
        <v>0</v>
      </c>
      <c r="SM15" s="123">
        <v>0</v>
      </c>
      <c r="SN15" s="140"/>
      <c r="SO15" s="123">
        <v>0</v>
      </c>
      <c r="SP15" s="123">
        <v>0</v>
      </c>
      <c r="SQ15" s="123">
        <v>0</v>
      </c>
      <c r="SR15" s="123">
        <v>0</v>
      </c>
      <c r="SS15" s="140"/>
      <c r="ST15" s="123">
        <v>0</v>
      </c>
      <c r="SU15" s="123">
        <v>0</v>
      </c>
      <c r="SV15" s="123">
        <v>0</v>
      </c>
      <c r="SW15" s="123">
        <v>0</v>
      </c>
      <c r="SX15" s="140"/>
      <c r="SY15" s="123">
        <v>0</v>
      </c>
      <c r="SZ15" s="123">
        <v>0</v>
      </c>
      <c r="TA15" s="123">
        <v>0</v>
      </c>
      <c r="TB15" s="123">
        <v>0</v>
      </c>
      <c r="TC15" s="140"/>
      <c r="TD15" s="123">
        <v>0</v>
      </c>
      <c r="TE15" s="123">
        <v>0</v>
      </c>
      <c r="TF15" s="123">
        <v>0</v>
      </c>
      <c r="TG15" s="123">
        <v>0</v>
      </c>
      <c r="TH15" s="140"/>
      <c r="TI15" s="123">
        <v>0</v>
      </c>
      <c r="TJ15" s="123">
        <v>0</v>
      </c>
      <c r="TK15" s="123">
        <v>0</v>
      </c>
      <c r="TL15" s="123">
        <v>0</v>
      </c>
      <c r="TM15" s="140"/>
      <c r="TN15" s="123">
        <v>0</v>
      </c>
      <c r="TO15" s="123">
        <v>0</v>
      </c>
      <c r="TP15" s="123">
        <v>0</v>
      </c>
      <c r="TQ15" s="123">
        <v>0</v>
      </c>
      <c r="TR15" s="140"/>
      <c r="TS15" s="123">
        <v>0</v>
      </c>
      <c r="TT15" s="123">
        <v>0</v>
      </c>
      <c r="TU15" s="123">
        <v>0</v>
      </c>
      <c r="TV15" s="123">
        <v>0</v>
      </c>
      <c r="TW15" s="140"/>
      <c r="TX15" s="123">
        <v>0</v>
      </c>
      <c r="TY15" s="123">
        <v>0</v>
      </c>
      <c r="TZ15" s="123">
        <v>0</v>
      </c>
      <c r="UA15" s="123">
        <v>0</v>
      </c>
      <c r="UB15" s="140"/>
      <c r="UC15" s="123">
        <v>0</v>
      </c>
      <c r="UD15" s="123">
        <v>0</v>
      </c>
      <c r="UE15" s="123">
        <v>0</v>
      </c>
      <c r="UF15" s="123">
        <v>0</v>
      </c>
      <c r="UG15" s="140"/>
      <c r="UH15" s="123">
        <v>0</v>
      </c>
      <c r="UI15" s="123">
        <v>0</v>
      </c>
      <c r="UJ15" s="123">
        <v>0</v>
      </c>
      <c r="UK15" s="123">
        <v>0</v>
      </c>
      <c r="UL15" s="140"/>
      <c r="UM15" s="123">
        <v>0</v>
      </c>
      <c r="UN15" s="123">
        <v>0</v>
      </c>
      <c r="UO15" s="123">
        <v>0</v>
      </c>
      <c r="UP15" s="123">
        <v>0</v>
      </c>
      <c r="UQ15" s="140"/>
      <c r="UR15" s="123">
        <v>0</v>
      </c>
      <c r="US15" s="123">
        <v>0</v>
      </c>
      <c r="UT15" s="123">
        <v>0</v>
      </c>
      <c r="UU15" s="123">
        <v>0</v>
      </c>
      <c r="UV15" s="140"/>
      <c r="UW15" s="123">
        <v>0</v>
      </c>
      <c r="UX15" s="123">
        <v>0</v>
      </c>
      <c r="UY15" s="123">
        <v>0</v>
      </c>
      <c r="UZ15" s="123">
        <v>0</v>
      </c>
      <c r="VA15" s="140"/>
      <c r="VB15" s="123">
        <v>0</v>
      </c>
      <c r="VC15" s="123">
        <v>1</v>
      </c>
      <c r="VD15" s="123">
        <v>1</v>
      </c>
      <c r="VE15" s="123">
        <v>1</v>
      </c>
      <c r="VF15" s="140"/>
      <c r="VG15" s="123">
        <v>0</v>
      </c>
      <c r="VH15" s="123">
        <v>0</v>
      </c>
      <c r="VI15" s="123">
        <v>0</v>
      </c>
      <c r="VJ15" s="123">
        <v>0</v>
      </c>
      <c r="VK15" s="140"/>
      <c r="VL15" s="123">
        <v>0</v>
      </c>
      <c r="VM15" s="123">
        <v>0</v>
      </c>
      <c r="VN15" s="123">
        <v>0</v>
      </c>
      <c r="VO15" s="123">
        <v>0</v>
      </c>
      <c r="VP15" s="140"/>
      <c r="VQ15" s="123">
        <v>0</v>
      </c>
      <c r="VR15" s="123">
        <v>0</v>
      </c>
      <c r="VS15" s="123">
        <v>0</v>
      </c>
      <c r="VT15" s="123">
        <v>0</v>
      </c>
      <c r="VU15" s="140"/>
      <c r="VV15" s="123">
        <v>0</v>
      </c>
      <c r="VW15" s="123">
        <v>0</v>
      </c>
      <c r="VX15" s="123">
        <v>0</v>
      </c>
      <c r="VY15" s="123">
        <v>0</v>
      </c>
      <c r="VZ15" s="140"/>
      <c r="WA15" s="123">
        <v>0</v>
      </c>
      <c r="WB15" s="123">
        <v>0</v>
      </c>
      <c r="WC15" s="123">
        <v>0</v>
      </c>
      <c r="WD15" s="123">
        <v>0</v>
      </c>
      <c r="WE15" s="140"/>
      <c r="WF15" s="123">
        <v>0</v>
      </c>
      <c r="WG15" s="123">
        <v>1</v>
      </c>
      <c r="WH15" s="123">
        <v>1</v>
      </c>
      <c r="WI15" s="123">
        <v>1</v>
      </c>
      <c r="WJ15" s="140"/>
      <c r="WK15" s="123">
        <v>0</v>
      </c>
      <c r="WL15" s="123">
        <v>0</v>
      </c>
      <c r="WM15" s="123">
        <v>0</v>
      </c>
      <c r="WN15" s="123">
        <v>0</v>
      </c>
      <c r="WO15" s="140"/>
      <c r="WP15" s="123">
        <v>0</v>
      </c>
      <c r="WQ15" s="123">
        <v>0</v>
      </c>
      <c r="WR15" s="123">
        <v>0</v>
      </c>
      <c r="WS15" s="123">
        <v>0</v>
      </c>
      <c r="WT15" s="140"/>
      <c r="WU15" s="123">
        <v>0</v>
      </c>
      <c r="WV15" s="123">
        <v>0</v>
      </c>
      <c r="WW15" s="123">
        <v>0</v>
      </c>
      <c r="WX15" s="123">
        <v>0</v>
      </c>
      <c r="WY15" s="140"/>
      <c r="WZ15" s="123">
        <v>0</v>
      </c>
      <c r="XA15" s="123">
        <v>0</v>
      </c>
      <c r="XB15" s="123">
        <v>0</v>
      </c>
      <c r="XC15" s="123">
        <v>0</v>
      </c>
      <c r="XD15" s="140"/>
      <c r="XE15" s="123">
        <v>0</v>
      </c>
      <c r="XF15" s="123">
        <v>0</v>
      </c>
      <c r="XG15" s="123">
        <v>0</v>
      </c>
      <c r="XH15" s="123">
        <v>0</v>
      </c>
      <c r="XI15" s="140"/>
      <c r="XJ15" s="123">
        <v>0</v>
      </c>
      <c r="XK15" s="123">
        <v>0</v>
      </c>
      <c r="XL15" s="123">
        <v>0</v>
      </c>
      <c r="XM15" s="123">
        <v>0</v>
      </c>
      <c r="XN15" s="140"/>
      <c r="XO15" s="123">
        <v>0</v>
      </c>
      <c r="XP15" s="123">
        <v>0</v>
      </c>
      <c r="XQ15" s="123">
        <v>0</v>
      </c>
      <c r="XR15" s="123">
        <v>0</v>
      </c>
      <c r="XS15" s="140"/>
      <c r="XT15" s="123">
        <v>0</v>
      </c>
      <c r="XU15" s="123">
        <v>0</v>
      </c>
      <c r="XV15" s="123">
        <v>0</v>
      </c>
      <c r="XW15" s="123">
        <v>0</v>
      </c>
      <c r="XX15" s="140"/>
      <c r="XY15" s="123">
        <v>0</v>
      </c>
      <c r="XZ15" s="123">
        <v>0</v>
      </c>
      <c r="YA15" s="123">
        <v>0</v>
      </c>
      <c r="YB15" s="123">
        <v>0</v>
      </c>
      <c r="YC15" s="140"/>
      <c r="YD15" s="123">
        <v>0</v>
      </c>
      <c r="YE15" s="123">
        <v>0</v>
      </c>
      <c r="YF15" s="123">
        <v>0</v>
      </c>
      <c r="YG15" s="123">
        <v>0</v>
      </c>
      <c r="YH15" s="140"/>
      <c r="YI15" s="123">
        <v>0</v>
      </c>
      <c r="YJ15" s="123">
        <v>0</v>
      </c>
      <c r="YK15" s="123">
        <v>0</v>
      </c>
      <c r="YL15" s="123">
        <v>0</v>
      </c>
      <c r="YM15" s="140"/>
      <c r="YN15" s="123">
        <v>0</v>
      </c>
      <c r="YO15" s="123">
        <v>0</v>
      </c>
      <c r="YP15" s="123">
        <v>0</v>
      </c>
      <c r="YQ15" s="123">
        <v>0</v>
      </c>
      <c r="YR15" s="140"/>
      <c r="YS15" s="123">
        <v>0</v>
      </c>
      <c r="YT15" s="123">
        <v>0</v>
      </c>
      <c r="YU15" s="123">
        <v>0</v>
      </c>
      <c r="YV15" s="123">
        <v>0</v>
      </c>
      <c r="YW15" s="140"/>
      <c r="YX15" s="123">
        <v>0</v>
      </c>
      <c r="YY15" s="123">
        <v>0</v>
      </c>
      <c r="YZ15" s="123">
        <v>0</v>
      </c>
      <c r="ZA15" s="123">
        <v>0</v>
      </c>
      <c r="ZB15" s="140"/>
      <c r="ZC15" s="123">
        <v>0</v>
      </c>
      <c r="ZD15" s="123">
        <v>0</v>
      </c>
      <c r="ZE15" s="123">
        <v>0</v>
      </c>
      <c r="ZF15" s="123">
        <v>0</v>
      </c>
      <c r="ZG15" s="140"/>
      <c r="ZH15" s="123">
        <v>0</v>
      </c>
      <c r="ZI15" s="123">
        <v>0</v>
      </c>
      <c r="ZJ15" s="123">
        <v>0</v>
      </c>
      <c r="ZK15" s="123">
        <v>0</v>
      </c>
      <c r="ZL15" s="140"/>
      <c r="ZM15" s="123">
        <v>0</v>
      </c>
      <c r="ZN15" s="123">
        <v>1</v>
      </c>
      <c r="ZO15" s="123">
        <v>0</v>
      </c>
      <c r="ZP15" s="123">
        <v>0</v>
      </c>
      <c r="ZQ15" s="71" t="s">
        <v>861</v>
      </c>
      <c r="ZR15" s="123">
        <v>0</v>
      </c>
      <c r="ZS15" s="123">
        <v>0</v>
      </c>
      <c r="ZT15" s="123">
        <v>0</v>
      </c>
      <c r="ZU15" s="123">
        <v>0</v>
      </c>
      <c r="ZV15" s="140"/>
      <c r="ZW15" s="123">
        <v>0</v>
      </c>
      <c r="ZX15" s="123">
        <v>0</v>
      </c>
      <c r="ZY15" s="123">
        <v>0</v>
      </c>
      <c r="ZZ15" s="123">
        <v>0</v>
      </c>
      <c r="AAA15" s="140"/>
      <c r="AAB15" s="123">
        <v>0</v>
      </c>
      <c r="AAC15" s="123">
        <v>0</v>
      </c>
      <c r="AAD15" s="123">
        <v>0</v>
      </c>
      <c r="AAE15" s="123">
        <v>0</v>
      </c>
      <c r="AAF15" s="140"/>
      <c r="AAG15" s="123">
        <v>0</v>
      </c>
      <c r="AAH15" s="123">
        <v>0</v>
      </c>
      <c r="AAI15" s="123">
        <v>0</v>
      </c>
      <c r="AAJ15" s="123">
        <v>0</v>
      </c>
      <c r="AAK15" s="140"/>
      <c r="AAL15" s="123">
        <v>0</v>
      </c>
      <c r="AAM15" s="123">
        <v>1</v>
      </c>
      <c r="AAN15" s="123">
        <v>0</v>
      </c>
      <c r="AAO15" s="123">
        <v>1</v>
      </c>
      <c r="AAP15" s="140"/>
      <c r="AAQ15" s="123">
        <v>0</v>
      </c>
      <c r="AAR15" s="123">
        <v>0</v>
      </c>
      <c r="AAS15" s="123">
        <v>0</v>
      </c>
      <c r="AAT15" s="123">
        <v>0</v>
      </c>
      <c r="AAU15" s="140"/>
      <c r="AAV15" s="123">
        <v>0</v>
      </c>
      <c r="AAW15" s="123">
        <v>0</v>
      </c>
      <c r="AAX15" s="123">
        <v>0</v>
      </c>
      <c r="AAY15" s="123">
        <v>0</v>
      </c>
      <c r="AAZ15" s="140"/>
      <c r="ABA15" s="123">
        <v>0</v>
      </c>
      <c r="ABB15" s="123">
        <v>0</v>
      </c>
      <c r="ABC15" s="123">
        <v>0</v>
      </c>
      <c r="ABD15" s="123">
        <v>0</v>
      </c>
      <c r="ABE15" s="140"/>
    </row>
    <row r="16" spans="1:733" x14ac:dyDescent="0.25">
      <c r="A16" s="65">
        <v>10</v>
      </c>
      <c r="B16" s="180" t="s">
        <v>13</v>
      </c>
      <c r="C16" s="68" t="s">
        <v>4</v>
      </c>
      <c r="D16" s="159">
        <v>1</v>
      </c>
      <c r="E16" s="160"/>
      <c r="F16" s="160"/>
      <c r="G16" s="161"/>
      <c r="H16" s="149" t="s">
        <v>862</v>
      </c>
      <c r="I16" s="159">
        <v>1</v>
      </c>
      <c r="J16" s="160"/>
      <c r="K16" s="160"/>
      <c r="L16" s="161"/>
      <c r="M16" s="110" t="s">
        <v>849</v>
      </c>
      <c r="N16" s="174">
        <v>0</v>
      </c>
      <c r="O16" s="160"/>
      <c r="P16" s="160"/>
      <c r="Q16" s="161"/>
      <c r="R16" s="145"/>
      <c r="S16" s="159">
        <v>1</v>
      </c>
      <c r="T16" s="160"/>
      <c r="U16" s="160"/>
      <c r="V16" s="161"/>
      <c r="W16" s="105" t="s">
        <v>863</v>
      </c>
      <c r="X16" s="159">
        <v>0</v>
      </c>
      <c r="Y16" s="160"/>
      <c r="Z16" s="160"/>
      <c r="AA16" s="161"/>
      <c r="AB16" s="145"/>
      <c r="AC16" s="159">
        <v>1</v>
      </c>
      <c r="AD16" s="160"/>
      <c r="AE16" s="160"/>
      <c r="AF16" s="161"/>
      <c r="AG16" s="149" t="s">
        <v>864</v>
      </c>
      <c r="AH16" s="159">
        <v>0</v>
      </c>
      <c r="AI16" s="160"/>
      <c r="AJ16" s="160"/>
      <c r="AK16" s="161"/>
      <c r="AL16" s="145"/>
      <c r="AM16" s="159">
        <v>0</v>
      </c>
      <c r="AN16" s="160"/>
      <c r="AO16" s="160"/>
      <c r="AP16" s="161"/>
      <c r="AQ16" s="145"/>
      <c r="AR16" s="159">
        <v>0</v>
      </c>
      <c r="AS16" s="160"/>
      <c r="AT16" s="160"/>
      <c r="AU16" s="161"/>
      <c r="AV16" s="145"/>
      <c r="AW16" s="159">
        <v>0</v>
      </c>
      <c r="AX16" s="160"/>
      <c r="AY16" s="160"/>
      <c r="AZ16" s="161"/>
      <c r="BA16" s="145"/>
      <c r="BB16" s="159">
        <v>0</v>
      </c>
      <c r="BC16" s="160"/>
      <c r="BD16" s="160"/>
      <c r="BE16" s="161"/>
      <c r="BF16" s="149" t="s">
        <v>865</v>
      </c>
      <c r="BG16" s="159">
        <v>0</v>
      </c>
      <c r="BH16" s="160"/>
      <c r="BI16" s="160"/>
      <c r="BJ16" s="161"/>
      <c r="BK16" s="145"/>
      <c r="BL16" s="159">
        <v>1</v>
      </c>
      <c r="BM16" s="160"/>
      <c r="BN16" s="160"/>
      <c r="BO16" s="161"/>
      <c r="BP16" s="99" t="s">
        <v>866</v>
      </c>
      <c r="BQ16" s="159">
        <v>0</v>
      </c>
      <c r="BR16" s="160"/>
      <c r="BS16" s="160"/>
      <c r="BT16" s="161"/>
      <c r="BU16" s="145"/>
      <c r="BV16" s="159">
        <v>1</v>
      </c>
      <c r="BW16" s="160"/>
      <c r="BX16" s="160"/>
      <c r="BY16" s="161"/>
      <c r="BZ16" s="149" t="s">
        <v>867</v>
      </c>
      <c r="CA16" s="159">
        <v>1</v>
      </c>
      <c r="CB16" s="160"/>
      <c r="CC16" s="160"/>
      <c r="CD16" s="161"/>
      <c r="CE16" s="149" t="s">
        <v>868</v>
      </c>
      <c r="CF16" s="159">
        <v>0</v>
      </c>
      <c r="CG16" s="160"/>
      <c r="CH16" s="160"/>
      <c r="CI16" s="161"/>
      <c r="CJ16" s="145"/>
      <c r="CK16" s="159">
        <v>0</v>
      </c>
      <c r="CL16" s="160"/>
      <c r="CM16" s="160"/>
      <c r="CN16" s="161"/>
      <c r="CO16" s="145"/>
      <c r="CP16" s="159">
        <v>0</v>
      </c>
      <c r="CQ16" s="160"/>
      <c r="CR16" s="160"/>
      <c r="CS16" s="161"/>
      <c r="CT16" s="145"/>
      <c r="CU16" s="159">
        <v>1</v>
      </c>
      <c r="CV16" s="160"/>
      <c r="CW16" s="160"/>
      <c r="CX16" s="161"/>
      <c r="CY16" s="149" t="s">
        <v>869</v>
      </c>
      <c r="CZ16" s="159">
        <v>0</v>
      </c>
      <c r="DA16" s="160"/>
      <c r="DB16" s="160"/>
      <c r="DC16" s="161"/>
      <c r="DD16" s="145"/>
      <c r="DE16" s="159">
        <v>0</v>
      </c>
      <c r="DF16" s="160"/>
      <c r="DG16" s="160"/>
      <c r="DH16" s="161"/>
      <c r="DI16" s="145"/>
      <c r="DJ16" s="159">
        <v>0</v>
      </c>
      <c r="DK16" s="160"/>
      <c r="DL16" s="160"/>
      <c r="DM16" s="161"/>
      <c r="DN16" s="145"/>
      <c r="DO16" s="159">
        <v>0</v>
      </c>
      <c r="DP16" s="160"/>
      <c r="DQ16" s="160"/>
      <c r="DR16" s="161"/>
      <c r="DS16" s="145"/>
      <c r="DT16" s="159">
        <v>0</v>
      </c>
      <c r="DU16" s="160"/>
      <c r="DV16" s="160"/>
      <c r="DW16" s="161"/>
      <c r="DX16" s="145"/>
      <c r="DY16" s="159">
        <v>0</v>
      </c>
      <c r="DZ16" s="160"/>
      <c r="EA16" s="160"/>
      <c r="EB16" s="161"/>
      <c r="EC16" s="145"/>
      <c r="ED16" s="159">
        <v>0</v>
      </c>
      <c r="EE16" s="160"/>
      <c r="EF16" s="160"/>
      <c r="EG16" s="161"/>
      <c r="EH16" s="145"/>
      <c r="EI16" s="159">
        <v>0</v>
      </c>
      <c r="EJ16" s="160"/>
      <c r="EK16" s="160"/>
      <c r="EL16" s="161"/>
      <c r="EM16" s="145"/>
      <c r="EN16" s="159">
        <v>0</v>
      </c>
      <c r="EO16" s="160"/>
      <c r="EP16" s="160"/>
      <c r="EQ16" s="161"/>
      <c r="ER16" s="145"/>
      <c r="ES16" s="159">
        <v>0</v>
      </c>
      <c r="ET16" s="160"/>
      <c r="EU16" s="160"/>
      <c r="EV16" s="161"/>
      <c r="EW16" s="145"/>
      <c r="EX16" s="159">
        <v>0</v>
      </c>
      <c r="EY16" s="160"/>
      <c r="EZ16" s="160"/>
      <c r="FA16" s="161"/>
      <c r="FB16" s="145"/>
      <c r="FC16" s="159">
        <v>1</v>
      </c>
      <c r="FD16" s="160"/>
      <c r="FE16" s="160"/>
      <c r="FF16" s="161"/>
      <c r="FG16" s="149" t="s">
        <v>870</v>
      </c>
      <c r="FH16" s="159">
        <v>1</v>
      </c>
      <c r="FI16" s="160"/>
      <c r="FJ16" s="160"/>
      <c r="FK16" s="161"/>
      <c r="FL16" s="145" t="s">
        <v>871</v>
      </c>
      <c r="FM16" s="159">
        <v>1</v>
      </c>
      <c r="FN16" s="160"/>
      <c r="FO16" s="160"/>
      <c r="FP16" s="161"/>
      <c r="FQ16" s="149" t="s">
        <v>872</v>
      </c>
      <c r="FR16" s="159">
        <v>0</v>
      </c>
      <c r="FS16" s="160"/>
      <c r="FT16" s="160"/>
      <c r="FU16" s="161"/>
      <c r="FV16" s="145"/>
      <c r="FW16" s="159">
        <v>0</v>
      </c>
      <c r="FX16" s="160"/>
      <c r="FY16" s="160"/>
      <c r="FZ16" s="161"/>
      <c r="GA16" s="145"/>
      <c r="GB16" s="159">
        <v>0</v>
      </c>
      <c r="GC16" s="160"/>
      <c r="GD16" s="160"/>
      <c r="GE16" s="161"/>
      <c r="GF16" s="145"/>
      <c r="GG16" s="159">
        <v>0</v>
      </c>
      <c r="GH16" s="160"/>
      <c r="GI16" s="160"/>
      <c r="GJ16" s="161"/>
      <c r="GK16" s="145"/>
      <c r="GL16" s="159">
        <v>1</v>
      </c>
      <c r="GM16" s="160"/>
      <c r="GN16" s="160"/>
      <c r="GO16" s="161"/>
      <c r="GP16" s="138" t="s">
        <v>873</v>
      </c>
      <c r="GQ16" s="159">
        <v>0</v>
      </c>
      <c r="GR16" s="160"/>
      <c r="GS16" s="160"/>
      <c r="GT16" s="161"/>
      <c r="GU16" s="145"/>
      <c r="GV16" s="159">
        <v>0</v>
      </c>
      <c r="GW16" s="160"/>
      <c r="GX16" s="160"/>
      <c r="GY16" s="161"/>
      <c r="GZ16" s="145"/>
      <c r="HA16" s="159">
        <v>0</v>
      </c>
      <c r="HB16" s="160"/>
      <c r="HC16" s="160"/>
      <c r="HD16" s="161"/>
      <c r="HE16" s="145"/>
      <c r="HF16" s="159">
        <v>0</v>
      </c>
      <c r="HG16" s="160"/>
      <c r="HH16" s="160"/>
      <c r="HI16" s="161"/>
      <c r="HJ16" s="145"/>
      <c r="HK16" s="159">
        <v>0</v>
      </c>
      <c r="HL16" s="160"/>
      <c r="HM16" s="160"/>
      <c r="HN16" s="161"/>
      <c r="HO16" s="145"/>
      <c r="HP16" s="159">
        <v>0</v>
      </c>
      <c r="HQ16" s="160"/>
      <c r="HR16" s="160"/>
      <c r="HS16" s="161"/>
      <c r="HT16" s="145"/>
      <c r="HU16" s="159">
        <v>0</v>
      </c>
      <c r="HV16" s="160"/>
      <c r="HW16" s="160"/>
      <c r="HX16" s="161"/>
      <c r="HY16" s="145"/>
      <c r="HZ16" s="159">
        <v>1</v>
      </c>
      <c r="IA16" s="160"/>
      <c r="IB16" s="160"/>
      <c r="IC16" s="161"/>
      <c r="ID16" s="149" t="s">
        <v>874</v>
      </c>
      <c r="IE16" s="159">
        <v>0</v>
      </c>
      <c r="IF16" s="160"/>
      <c r="IG16" s="160"/>
      <c r="IH16" s="161"/>
      <c r="II16" s="145"/>
      <c r="IJ16" s="159">
        <v>0</v>
      </c>
      <c r="IK16" s="160"/>
      <c r="IL16" s="160"/>
      <c r="IM16" s="161"/>
      <c r="IN16" s="145"/>
      <c r="IO16" s="159">
        <v>0</v>
      </c>
      <c r="IP16" s="160"/>
      <c r="IQ16" s="160"/>
      <c r="IR16" s="161"/>
      <c r="IS16" s="149" t="s">
        <v>875</v>
      </c>
      <c r="IT16" s="159">
        <v>0</v>
      </c>
      <c r="IU16" s="160"/>
      <c r="IV16" s="160"/>
      <c r="IW16" s="161"/>
      <c r="IX16" s="145"/>
      <c r="IY16" s="159">
        <v>0</v>
      </c>
      <c r="IZ16" s="160"/>
      <c r="JA16" s="160"/>
      <c r="JB16" s="161"/>
      <c r="JC16" s="145"/>
      <c r="JD16" s="159">
        <v>0</v>
      </c>
      <c r="JE16" s="160"/>
      <c r="JF16" s="160"/>
      <c r="JG16" s="161"/>
      <c r="JH16" s="145"/>
      <c r="JI16" s="159">
        <v>0</v>
      </c>
      <c r="JJ16" s="160"/>
      <c r="JK16" s="160"/>
      <c r="JL16" s="161"/>
      <c r="JM16" s="145"/>
      <c r="JN16" s="159">
        <v>1</v>
      </c>
      <c r="JO16" s="160"/>
      <c r="JP16" s="160"/>
      <c r="JQ16" s="161"/>
      <c r="JR16" s="149" t="s">
        <v>876</v>
      </c>
      <c r="JS16" s="159">
        <v>0</v>
      </c>
      <c r="JT16" s="160"/>
      <c r="JU16" s="160"/>
      <c r="JV16" s="161"/>
      <c r="JW16" s="145"/>
      <c r="JX16" s="159">
        <v>0</v>
      </c>
      <c r="JY16" s="160"/>
      <c r="JZ16" s="160"/>
      <c r="KA16" s="161"/>
      <c r="KB16" s="149"/>
      <c r="KC16" s="159">
        <v>0</v>
      </c>
      <c r="KD16" s="160"/>
      <c r="KE16" s="160"/>
      <c r="KF16" s="161"/>
      <c r="KG16" s="149" t="s">
        <v>877</v>
      </c>
      <c r="KH16" s="159">
        <v>0</v>
      </c>
      <c r="KI16" s="160"/>
      <c r="KJ16" s="160"/>
      <c r="KK16" s="161"/>
      <c r="KL16" s="145"/>
      <c r="KM16" s="159">
        <v>0</v>
      </c>
      <c r="KN16" s="160"/>
      <c r="KO16" s="160"/>
      <c r="KP16" s="161"/>
      <c r="KQ16" s="145"/>
      <c r="KR16" s="159">
        <v>0</v>
      </c>
      <c r="KS16" s="160"/>
      <c r="KT16" s="160"/>
      <c r="KU16" s="161"/>
      <c r="KV16" s="149" t="s">
        <v>878</v>
      </c>
      <c r="KW16" s="159">
        <v>1</v>
      </c>
      <c r="KX16" s="160"/>
      <c r="KY16" s="160"/>
      <c r="KZ16" s="161"/>
      <c r="LA16" s="149" t="s">
        <v>879</v>
      </c>
      <c r="LB16" s="159">
        <v>0</v>
      </c>
      <c r="LC16" s="160"/>
      <c r="LD16" s="160"/>
      <c r="LE16" s="161"/>
      <c r="LF16" s="145"/>
      <c r="LG16" s="159">
        <v>1</v>
      </c>
      <c r="LH16" s="160"/>
      <c r="LI16" s="160"/>
      <c r="LJ16" s="161"/>
      <c r="LK16" s="149" t="s">
        <v>880</v>
      </c>
      <c r="LL16" s="159">
        <v>1</v>
      </c>
      <c r="LM16" s="160"/>
      <c r="LN16" s="160"/>
      <c r="LO16" s="161"/>
      <c r="LP16" s="149" t="s">
        <v>881</v>
      </c>
      <c r="LQ16" s="159">
        <v>0</v>
      </c>
      <c r="LR16" s="160"/>
      <c r="LS16" s="160"/>
      <c r="LT16" s="161"/>
      <c r="LU16" s="145"/>
      <c r="LV16" s="159">
        <v>0</v>
      </c>
      <c r="LW16" s="160"/>
      <c r="LX16" s="160"/>
      <c r="LY16" s="161"/>
      <c r="LZ16" s="145"/>
      <c r="MA16" s="159">
        <v>0</v>
      </c>
      <c r="MB16" s="160"/>
      <c r="MC16" s="160"/>
      <c r="MD16" s="161"/>
      <c r="ME16" s="145"/>
      <c r="MF16" s="159">
        <v>0</v>
      </c>
      <c r="MG16" s="160"/>
      <c r="MH16" s="160"/>
      <c r="MI16" s="161"/>
      <c r="MJ16" s="145"/>
      <c r="MK16" s="159">
        <v>0</v>
      </c>
      <c r="ML16" s="160"/>
      <c r="MM16" s="160"/>
      <c r="MN16" s="161"/>
      <c r="MO16" s="145"/>
      <c r="MP16" s="159">
        <v>0</v>
      </c>
      <c r="MQ16" s="160"/>
      <c r="MR16" s="160"/>
      <c r="MS16" s="161"/>
      <c r="MT16" s="145"/>
      <c r="MU16" s="159">
        <v>0</v>
      </c>
      <c r="MV16" s="160"/>
      <c r="MW16" s="160"/>
      <c r="MX16" s="161"/>
      <c r="MY16" s="145"/>
      <c r="MZ16" s="159">
        <v>0</v>
      </c>
      <c r="NA16" s="160"/>
      <c r="NB16" s="160"/>
      <c r="NC16" s="161"/>
      <c r="ND16" s="145"/>
      <c r="NE16" s="159">
        <v>0</v>
      </c>
      <c r="NF16" s="160"/>
      <c r="NG16" s="160"/>
      <c r="NH16" s="161"/>
      <c r="NI16" s="145"/>
      <c r="NJ16" s="159">
        <v>0</v>
      </c>
      <c r="NK16" s="160"/>
      <c r="NL16" s="160"/>
      <c r="NM16" s="161"/>
      <c r="NN16" s="145"/>
      <c r="NO16" s="159">
        <v>0</v>
      </c>
      <c r="NP16" s="160"/>
      <c r="NQ16" s="160"/>
      <c r="NR16" s="161"/>
      <c r="NS16" s="145"/>
      <c r="NT16" s="159">
        <v>0</v>
      </c>
      <c r="NU16" s="160"/>
      <c r="NV16" s="160"/>
      <c r="NW16" s="161"/>
      <c r="NX16" s="145"/>
      <c r="NY16" s="159">
        <v>0</v>
      </c>
      <c r="NZ16" s="160"/>
      <c r="OA16" s="160"/>
      <c r="OB16" s="161"/>
      <c r="OC16" s="145"/>
      <c r="OD16" s="159">
        <v>0</v>
      </c>
      <c r="OE16" s="160"/>
      <c r="OF16" s="160"/>
      <c r="OG16" s="161"/>
      <c r="OH16" s="145"/>
      <c r="OI16" s="159">
        <v>0</v>
      </c>
      <c r="OJ16" s="160"/>
      <c r="OK16" s="160"/>
      <c r="OL16" s="161"/>
      <c r="OM16" s="145"/>
      <c r="ON16" s="159">
        <v>0</v>
      </c>
      <c r="OO16" s="160"/>
      <c r="OP16" s="160"/>
      <c r="OQ16" s="161"/>
      <c r="OR16" s="145"/>
      <c r="OS16" s="159">
        <v>0</v>
      </c>
      <c r="OT16" s="160"/>
      <c r="OU16" s="160"/>
      <c r="OV16" s="161"/>
      <c r="OW16" s="145"/>
      <c r="OX16" s="159">
        <v>0</v>
      </c>
      <c r="OY16" s="160"/>
      <c r="OZ16" s="160"/>
      <c r="PA16" s="161"/>
      <c r="PB16" s="145"/>
      <c r="PC16" s="159">
        <v>1</v>
      </c>
      <c r="PD16" s="160"/>
      <c r="PE16" s="160"/>
      <c r="PF16" s="161"/>
      <c r="PG16" s="149" t="s">
        <v>882</v>
      </c>
      <c r="PH16" s="159">
        <v>0</v>
      </c>
      <c r="PI16" s="160"/>
      <c r="PJ16" s="160"/>
      <c r="PK16" s="161"/>
      <c r="PL16" s="145"/>
      <c r="PM16" s="178">
        <v>0</v>
      </c>
      <c r="PN16" s="160"/>
      <c r="PO16" s="160"/>
      <c r="PP16" s="161"/>
      <c r="PQ16" s="145"/>
      <c r="PR16" s="159">
        <v>0</v>
      </c>
      <c r="PS16" s="160"/>
      <c r="PT16" s="160"/>
      <c r="PU16" s="161"/>
      <c r="PV16" s="145"/>
      <c r="PW16" s="159">
        <v>0</v>
      </c>
      <c r="PX16" s="160"/>
      <c r="PY16" s="160"/>
      <c r="PZ16" s="161"/>
      <c r="QA16" s="145"/>
      <c r="QB16" s="159">
        <v>0</v>
      </c>
      <c r="QC16" s="160"/>
      <c r="QD16" s="160"/>
      <c r="QE16" s="161"/>
      <c r="QF16" s="145"/>
      <c r="QG16" s="159">
        <v>0</v>
      </c>
      <c r="QH16" s="160"/>
      <c r="QI16" s="160"/>
      <c r="QJ16" s="161"/>
      <c r="QK16" s="145"/>
      <c r="QL16" s="159">
        <v>0</v>
      </c>
      <c r="QM16" s="160"/>
      <c r="QN16" s="160"/>
      <c r="QO16" s="161"/>
      <c r="QP16" s="145"/>
      <c r="QQ16" s="159">
        <v>0</v>
      </c>
      <c r="QR16" s="160"/>
      <c r="QS16" s="160"/>
      <c r="QT16" s="161"/>
      <c r="QU16" s="145"/>
      <c r="QV16" s="159">
        <v>0</v>
      </c>
      <c r="QW16" s="160"/>
      <c r="QX16" s="160"/>
      <c r="QY16" s="161"/>
      <c r="QZ16" s="145"/>
      <c r="RA16" s="159">
        <v>0</v>
      </c>
      <c r="RB16" s="160"/>
      <c r="RC16" s="160"/>
      <c r="RD16" s="161"/>
      <c r="RE16" s="145"/>
      <c r="RF16" s="159">
        <v>0</v>
      </c>
      <c r="RG16" s="160"/>
      <c r="RH16" s="160"/>
      <c r="RI16" s="161"/>
      <c r="RJ16" s="145"/>
      <c r="RK16" s="159">
        <v>0</v>
      </c>
      <c r="RL16" s="160"/>
      <c r="RM16" s="160"/>
      <c r="RN16" s="161"/>
      <c r="RO16" s="145"/>
      <c r="RP16" s="159">
        <v>0</v>
      </c>
      <c r="RQ16" s="160"/>
      <c r="RR16" s="160"/>
      <c r="RS16" s="161"/>
      <c r="RT16" s="149" t="s">
        <v>883</v>
      </c>
      <c r="RU16" s="159">
        <v>0</v>
      </c>
      <c r="RV16" s="160"/>
      <c r="RW16" s="160"/>
      <c r="RX16" s="161"/>
      <c r="RY16" s="145"/>
      <c r="RZ16" s="159">
        <v>0</v>
      </c>
      <c r="SA16" s="160"/>
      <c r="SB16" s="160"/>
      <c r="SC16" s="161"/>
      <c r="SD16" s="145"/>
      <c r="SE16" s="159">
        <v>0</v>
      </c>
      <c r="SF16" s="160"/>
      <c r="SG16" s="160"/>
      <c r="SH16" s="161"/>
      <c r="SI16" s="145"/>
      <c r="SJ16" s="159">
        <v>0</v>
      </c>
      <c r="SK16" s="160"/>
      <c r="SL16" s="160"/>
      <c r="SM16" s="161"/>
      <c r="SN16" s="145"/>
      <c r="SO16" s="159">
        <v>0</v>
      </c>
      <c r="SP16" s="160"/>
      <c r="SQ16" s="160"/>
      <c r="SR16" s="161"/>
      <c r="SS16" s="145"/>
      <c r="ST16" s="159">
        <v>0</v>
      </c>
      <c r="SU16" s="160"/>
      <c r="SV16" s="160"/>
      <c r="SW16" s="161"/>
      <c r="SX16" s="145"/>
      <c r="SY16" s="159">
        <v>0</v>
      </c>
      <c r="SZ16" s="160"/>
      <c r="TA16" s="160"/>
      <c r="TB16" s="161"/>
      <c r="TC16" s="145"/>
      <c r="TD16" s="159">
        <v>0</v>
      </c>
      <c r="TE16" s="160"/>
      <c r="TF16" s="160"/>
      <c r="TG16" s="161"/>
      <c r="TH16" s="145"/>
      <c r="TI16" s="159">
        <v>0</v>
      </c>
      <c r="TJ16" s="160"/>
      <c r="TK16" s="160"/>
      <c r="TL16" s="161"/>
      <c r="TM16" s="145"/>
      <c r="TN16" s="159">
        <v>0</v>
      </c>
      <c r="TO16" s="160"/>
      <c r="TP16" s="160"/>
      <c r="TQ16" s="161"/>
      <c r="TR16" s="145"/>
      <c r="TS16" s="159">
        <v>0</v>
      </c>
      <c r="TT16" s="160"/>
      <c r="TU16" s="160"/>
      <c r="TV16" s="161"/>
      <c r="TW16" s="145"/>
      <c r="TX16" s="159">
        <v>0</v>
      </c>
      <c r="TY16" s="160"/>
      <c r="TZ16" s="160"/>
      <c r="UA16" s="161"/>
      <c r="UB16" s="145"/>
      <c r="UC16" s="159">
        <v>0</v>
      </c>
      <c r="UD16" s="160"/>
      <c r="UE16" s="160"/>
      <c r="UF16" s="161"/>
      <c r="UG16" s="145"/>
      <c r="UH16" s="159">
        <v>0</v>
      </c>
      <c r="UI16" s="160"/>
      <c r="UJ16" s="160"/>
      <c r="UK16" s="161"/>
      <c r="UL16" s="145"/>
      <c r="UM16" s="159">
        <v>0</v>
      </c>
      <c r="UN16" s="160"/>
      <c r="UO16" s="160"/>
      <c r="UP16" s="161"/>
      <c r="UQ16" s="145"/>
      <c r="UR16" s="159">
        <v>0</v>
      </c>
      <c r="US16" s="160"/>
      <c r="UT16" s="160"/>
      <c r="UU16" s="161"/>
      <c r="UV16" s="145"/>
      <c r="UW16" s="159">
        <v>0</v>
      </c>
      <c r="UX16" s="160"/>
      <c r="UY16" s="160"/>
      <c r="UZ16" s="161"/>
      <c r="VA16" s="145" t="s">
        <v>884</v>
      </c>
      <c r="VB16" s="159">
        <v>1</v>
      </c>
      <c r="VC16" s="160"/>
      <c r="VD16" s="160"/>
      <c r="VE16" s="161"/>
      <c r="VF16" s="145" t="s">
        <v>885</v>
      </c>
      <c r="VG16" s="159">
        <v>0</v>
      </c>
      <c r="VH16" s="160"/>
      <c r="VI16" s="160"/>
      <c r="VJ16" s="161"/>
      <c r="VK16" s="145"/>
      <c r="VL16" s="159">
        <v>1</v>
      </c>
      <c r="VM16" s="160"/>
      <c r="VN16" s="160"/>
      <c r="VO16" s="161"/>
      <c r="VP16" s="149" t="s">
        <v>886</v>
      </c>
      <c r="VQ16" s="159">
        <v>0</v>
      </c>
      <c r="VR16" s="160"/>
      <c r="VS16" s="160"/>
      <c r="VT16" s="161"/>
      <c r="VU16" s="145"/>
      <c r="VV16" s="159">
        <v>0</v>
      </c>
      <c r="VW16" s="160"/>
      <c r="VX16" s="160"/>
      <c r="VY16" s="161"/>
      <c r="VZ16" s="145"/>
      <c r="WA16" s="159">
        <v>0</v>
      </c>
      <c r="WB16" s="160"/>
      <c r="WC16" s="160"/>
      <c r="WD16" s="161"/>
      <c r="WE16" s="145"/>
      <c r="WF16" s="159">
        <v>0</v>
      </c>
      <c r="WG16" s="160"/>
      <c r="WH16" s="160"/>
      <c r="WI16" s="161"/>
      <c r="WJ16" s="145"/>
      <c r="WK16" s="159">
        <v>0</v>
      </c>
      <c r="WL16" s="160"/>
      <c r="WM16" s="160"/>
      <c r="WN16" s="161"/>
      <c r="WO16" s="145"/>
      <c r="WP16" s="159">
        <v>0</v>
      </c>
      <c r="WQ16" s="160"/>
      <c r="WR16" s="160"/>
      <c r="WS16" s="161"/>
      <c r="WT16" s="145"/>
      <c r="WU16" s="159">
        <v>0</v>
      </c>
      <c r="WV16" s="160"/>
      <c r="WW16" s="160"/>
      <c r="WX16" s="161"/>
      <c r="WY16" s="145"/>
      <c r="WZ16" s="159">
        <v>0</v>
      </c>
      <c r="XA16" s="160"/>
      <c r="XB16" s="160"/>
      <c r="XC16" s="161"/>
      <c r="XD16" s="149" t="s">
        <v>887</v>
      </c>
      <c r="XE16" s="159">
        <v>0</v>
      </c>
      <c r="XF16" s="160"/>
      <c r="XG16" s="160"/>
      <c r="XH16" s="161"/>
      <c r="XI16" s="145"/>
      <c r="XJ16" s="159">
        <v>0</v>
      </c>
      <c r="XK16" s="160"/>
      <c r="XL16" s="160"/>
      <c r="XM16" s="161"/>
      <c r="XN16" s="145"/>
      <c r="XO16" s="159">
        <v>0</v>
      </c>
      <c r="XP16" s="160"/>
      <c r="XQ16" s="160"/>
      <c r="XR16" s="161"/>
      <c r="XS16" s="145"/>
      <c r="XT16" s="159">
        <v>0</v>
      </c>
      <c r="XU16" s="160"/>
      <c r="XV16" s="160"/>
      <c r="XW16" s="161"/>
      <c r="XX16" s="145"/>
      <c r="XY16" s="159">
        <v>0</v>
      </c>
      <c r="XZ16" s="160"/>
      <c r="YA16" s="160"/>
      <c r="YB16" s="161"/>
      <c r="YC16" s="145"/>
      <c r="YD16" s="159">
        <v>0</v>
      </c>
      <c r="YE16" s="160"/>
      <c r="YF16" s="160"/>
      <c r="YG16" s="161"/>
      <c r="YH16" s="145"/>
      <c r="YI16" s="159">
        <v>0</v>
      </c>
      <c r="YJ16" s="160"/>
      <c r="YK16" s="160"/>
      <c r="YL16" s="161"/>
      <c r="YM16" s="145"/>
      <c r="YN16" s="159">
        <v>0</v>
      </c>
      <c r="YO16" s="160"/>
      <c r="YP16" s="160"/>
      <c r="YQ16" s="161"/>
      <c r="YR16" s="145"/>
      <c r="YS16" s="159">
        <v>0</v>
      </c>
      <c r="YT16" s="160"/>
      <c r="YU16" s="160"/>
      <c r="YV16" s="161"/>
      <c r="YW16" s="145"/>
      <c r="YX16" s="159">
        <v>0</v>
      </c>
      <c r="YY16" s="160"/>
      <c r="YZ16" s="160"/>
      <c r="ZA16" s="161"/>
      <c r="ZB16" s="145"/>
      <c r="ZC16" s="159">
        <v>0</v>
      </c>
      <c r="ZD16" s="160"/>
      <c r="ZE16" s="160"/>
      <c r="ZF16" s="161"/>
      <c r="ZG16" s="145"/>
      <c r="ZH16" s="159">
        <v>0</v>
      </c>
      <c r="ZI16" s="160"/>
      <c r="ZJ16" s="160"/>
      <c r="ZK16" s="161"/>
      <c r="ZL16" s="145"/>
      <c r="ZM16" s="159">
        <v>0</v>
      </c>
      <c r="ZN16" s="160"/>
      <c r="ZO16" s="160"/>
      <c r="ZP16" s="161"/>
      <c r="ZQ16" s="145"/>
      <c r="ZR16" s="159">
        <v>0</v>
      </c>
      <c r="ZS16" s="160"/>
      <c r="ZT16" s="160"/>
      <c r="ZU16" s="161"/>
      <c r="ZV16" s="145"/>
      <c r="ZW16" s="159">
        <v>0</v>
      </c>
      <c r="ZX16" s="160"/>
      <c r="ZY16" s="160"/>
      <c r="ZZ16" s="161"/>
      <c r="AAA16" s="145"/>
      <c r="AAB16" s="159">
        <v>0</v>
      </c>
      <c r="AAC16" s="160"/>
      <c r="AAD16" s="160"/>
      <c r="AAE16" s="161"/>
      <c r="AAF16" s="145"/>
      <c r="AAG16" s="159">
        <v>1</v>
      </c>
      <c r="AAH16" s="160"/>
      <c r="AAI16" s="160"/>
      <c r="AAJ16" s="161"/>
      <c r="AAK16" s="149" t="s">
        <v>888</v>
      </c>
      <c r="AAL16" s="159">
        <v>0</v>
      </c>
      <c r="AAM16" s="160"/>
      <c r="AAN16" s="160"/>
      <c r="AAO16" s="161"/>
      <c r="AAP16" s="99" t="s">
        <v>889</v>
      </c>
      <c r="AAQ16" s="159">
        <v>1</v>
      </c>
      <c r="AAR16" s="160"/>
      <c r="AAS16" s="160"/>
      <c r="AAT16" s="161"/>
      <c r="AAU16" s="99" t="s">
        <v>890</v>
      </c>
      <c r="AAV16" s="159">
        <v>1</v>
      </c>
      <c r="AAW16" s="160"/>
      <c r="AAX16" s="160"/>
      <c r="AAY16" s="161"/>
      <c r="AAZ16" s="99" t="s">
        <v>891</v>
      </c>
      <c r="ABA16" s="159">
        <v>0</v>
      </c>
      <c r="ABB16" s="160"/>
      <c r="ABC16" s="160"/>
      <c r="ABD16" s="161"/>
      <c r="ABE16" s="149"/>
    </row>
    <row r="17" spans="1:733" x14ac:dyDescent="0.25">
      <c r="A17" s="65">
        <v>11</v>
      </c>
      <c r="B17" s="141"/>
      <c r="C17" s="120" t="s">
        <v>14</v>
      </c>
      <c r="D17" s="124">
        <v>1</v>
      </c>
      <c r="E17" s="124">
        <v>1</v>
      </c>
      <c r="F17" s="124">
        <v>1</v>
      </c>
      <c r="G17" s="124">
        <v>1</v>
      </c>
      <c r="H17" s="139"/>
      <c r="I17" s="124">
        <v>1</v>
      </c>
      <c r="J17" s="124">
        <v>1</v>
      </c>
      <c r="K17" s="124">
        <v>1</v>
      </c>
      <c r="L17" s="125">
        <v>1</v>
      </c>
      <c r="M17" s="111" t="s">
        <v>892</v>
      </c>
      <c r="N17" s="126">
        <v>0</v>
      </c>
      <c r="O17" s="124">
        <v>0</v>
      </c>
      <c r="P17" s="124">
        <v>0</v>
      </c>
      <c r="Q17" s="124">
        <v>0</v>
      </c>
      <c r="R17" s="139"/>
      <c r="S17" s="124">
        <v>0</v>
      </c>
      <c r="T17" s="124">
        <v>1</v>
      </c>
      <c r="U17" s="124">
        <v>0</v>
      </c>
      <c r="V17" s="124">
        <v>1</v>
      </c>
      <c r="W17" s="119"/>
      <c r="X17" s="124">
        <v>0</v>
      </c>
      <c r="Y17" s="124">
        <v>0</v>
      </c>
      <c r="Z17" s="124">
        <v>0</v>
      </c>
      <c r="AA17" s="124">
        <v>0</v>
      </c>
      <c r="AB17" s="139"/>
      <c r="AC17" s="124">
        <v>0</v>
      </c>
      <c r="AD17" s="124">
        <v>1</v>
      </c>
      <c r="AE17" s="124">
        <v>0</v>
      </c>
      <c r="AF17" s="124">
        <v>1</v>
      </c>
      <c r="AG17" s="139"/>
      <c r="AH17" s="124">
        <v>0</v>
      </c>
      <c r="AI17" s="124">
        <v>0</v>
      </c>
      <c r="AJ17" s="124">
        <v>0</v>
      </c>
      <c r="AK17" s="124">
        <v>0</v>
      </c>
      <c r="AL17" s="139"/>
      <c r="AM17" s="124">
        <v>0</v>
      </c>
      <c r="AN17" s="124">
        <v>0</v>
      </c>
      <c r="AO17" s="124">
        <v>0</v>
      </c>
      <c r="AP17" s="124">
        <v>0</v>
      </c>
      <c r="AQ17" s="139"/>
      <c r="AR17" s="124">
        <v>0</v>
      </c>
      <c r="AS17" s="124">
        <v>0</v>
      </c>
      <c r="AT17" s="124">
        <v>0</v>
      </c>
      <c r="AU17" s="124">
        <v>0</v>
      </c>
      <c r="AV17" s="139"/>
      <c r="AW17" s="124">
        <v>0</v>
      </c>
      <c r="AX17" s="124">
        <v>0</v>
      </c>
      <c r="AY17" s="124">
        <v>0</v>
      </c>
      <c r="AZ17" s="124">
        <v>0</v>
      </c>
      <c r="BA17" s="139"/>
      <c r="BB17" s="124">
        <v>0</v>
      </c>
      <c r="BC17" s="124">
        <v>1</v>
      </c>
      <c r="BD17" s="124">
        <v>0</v>
      </c>
      <c r="BE17" s="124">
        <v>1</v>
      </c>
      <c r="BF17" s="139"/>
      <c r="BG17" s="124">
        <v>0</v>
      </c>
      <c r="BH17" s="124">
        <v>0</v>
      </c>
      <c r="BI17" s="124">
        <v>0</v>
      </c>
      <c r="BJ17" s="124">
        <v>0</v>
      </c>
      <c r="BK17" s="139"/>
      <c r="BL17" s="124">
        <v>0</v>
      </c>
      <c r="BM17" s="124">
        <v>0</v>
      </c>
      <c r="BN17" s="124">
        <v>0</v>
      </c>
      <c r="BO17" s="124">
        <v>0</v>
      </c>
      <c r="BP17" s="100" t="s">
        <v>893</v>
      </c>
      <c r="BQ17" s="124">
        <v>0</v>
      </c>
      <c r="BR17" s="124">
        <v>0</v>
      </c>
      <c r="BS17" s="124">
        <v>0</v>
      </c>
      <c r="BT17" s="124">
        <v>0</v>
      </c>
      <c r="BU17" s="139"/>
      <c r="BV17" s="124">
        <v>0</v>
      </c>
      <c r="BW17" s="124">
        <v>0</v>
      </c>
      <c r="BX17" s="124">
        <v>0</v>
      </c>
      <c r="BY17" s="124">
        <v>0</v>
      </c>
      <c r="BZ17" s="139"/>
      <c r="CA17" s="124">
        <v>0</v>
      </c>
      <c r="CB17" s="124">
        <v>0</v>
      </c>
      <c r="CC17" s="124">
        <v>0</v>
      </c>
      <c r="CD17" s="124">
        <v>0</v>
      </c>
      <c r="CE17" s="139"/>
      <c r="CF17" s="124">
        <v>0</v>
      </c>
      <c r="CG17" s="124">
        <v>0</v>
      </c>
      <c r="CH17" s="124">
        <v>0</v>
      </c>
      <c r="CI17" s="124">
        <v>0</v>
      </c>
      <c r="CJ17" s="139"/>
      <c r="CK17" s="124">
        <v>0</v>
      </c>
      <c r="CL17" s="124">
        <v>0</v>
      </c>
      <c r="CM17" s="124">
        <v>0</v>
      </c>
      <c r="CN17" s="124">
        <v>0</v>
      </c>
      <c r="CO17" s="139"/>
      <c r="CP17" s="124">
        <v>0</v>
      </c>
      <c r="CQ17" s="124">
        <v>0</v>
      </c>
      <c r="CR17" s="124">
        <v>0</v>
      </c>
      <c r="CS17" s="124">
        <v>0</v>
      </c>
      <c r="CT17" s="139"/>
      <c r="CU17" s="124">
        <v>0</v>
      </c>
      <c r="CV17" s="124">
        <v>1</v>
      </c>
      <c r="CW17" s="124">
        <v>0</v>
      </c>
      <c r="CX17" s="124">
        <v>1</v>
      </c>
      <c r="CY17" s="139"/>
      <c r="CZ17" s="124">
        <v>0</v>
      </c>
      <c r="DA17" s="124">
        <v>0</v>
      </c>
      <c r="DB17" s="124">
        <v>0</v>
      </c>
      <c r="DC17" s="124">
        <v>0</v>
      </c>
      <c r="DD17" s="139"/>
      <c r="DE17" s="124">
        <v>0</v>
      </c>
      <c r="DF17" s="124">
        <v>0</v>
      </c>
      <c r="DG17" s="124">
        <v>0</v>
      </c>
      <c r="DH17" s="124">
        <v>0</v>
      </c>
      <c r="DI17" s="139"/>
      <c r="DJ17" s="124">
        <v>0</v>
      </c>
      <c r="DK17" s="124">
        <v>0</v>
      </c>
      <c r="DL17" s="124">
        <v>0</v>
      </c>
      <c r="DM17" s="124">
        <v>0</v>
      </c>
      <c r="DN17" s="139"/>
      <c r="DO17" s="124">
        <v>0</v>
      </c>
      <c r="DP17" s="124">
        <v>0</v>
      </c>
      <c r="DQ17" s="124">
        <v>0</v>
      </c>
      <c r="DR17" s="124">
        <v>0</v>
      </c>
      <c r="DS17" s="139"/>
      <c r="DT17" s="124">
        <v>0</v>
      </c>
      <c r="DU17" s="124">
        <v>0</v>
      </c>
      <c r="DV17" s="124">
        <v>0</v>
      </c>
      <c r="DW17" s="124">
        <v>0</v>
      </c>
      <c r="DX17" s="139"/>
      <c r="DY17" s="124">
        <v>0</v>
      </c>
      <c r="DZ17" s="124">
        <v>0</v>
      </c>
      <c r="EA17" s="124">
        <v>0</v>
      </c>
      <c r="EB17" s="124">
        <v>0</v>
      </c>
      <c r="EC17" s="139"/>
      <c r="ED17" s="124">
        <v>0</v>
      </c>
      <c r="EE17" s="124">
        <v>0</v>
      </c>
      <c r="EF17" s="124">
        <v>0</v>
      </c>
      <c r="EG17" s="124">
        <v>0</v>
      </c>
      <c r="EH17" s="139"/>
      <c r="EI17" s="124">
        <v>0</v>
      </c>
      <c r="EJ17" s="124">
        <v>0</v>
      </c>
      <c r="EK17" s="124">
        <v>0</v>
      </c>
      <c r="EL17" s="124">
        <v>0</v>
      </c>
      <c r="EM17" s="139"/>
      <c r="EN17" s="124">
        <v>0</v>
      </c>
      <c r="EO17" s="124">
        <v>0</v>
      </c>
      <c r="EP17" s="124">
        <v>0</v>
      </c>
      <c r="EQ17" s="124">
        <v>0</v>
      </c>
      <c r="ER17" s="139"/>
      <c r="ES17" s="124">
        <v>0</v>
      </c>
      <c r="ET17" s="124">
        <v>0</v>
      </c>
      <c r="EU17" s="124">
        <v>0</v>
      </c>
      <c r="EV17" s="124">
        <v>0</v>
      </c>
      <c r="EW17" s="139"/>
      <c r="EX17" s="124">
        <v>0</v>
      </c>
      <c r="EY17" s="124">
        <v>0</v>
      </c>
      <c r="EZ17" s="124">
        <v>0</v>
      </c>
      <c r="FA17" s="124">
        <v>0</v>
      </c>
      <c r="FB17" s="139"/>
      <c r="FC17" s="124">
        <v>0</v>
      </c>
      <c r="FD17" s="124">
        <v>0</v>
      </c>
      <c r="FE17" s="124">
        <v>0</v>
      </c>
      <c r="FF17" s="124">
        <v>1</v>
      </c>
      <c r="FG17" s="139"/>
      <c r="FH17" s="124">
        <v>0</v>
      </c>
      <c r="FI17" s="124">
        <v>1</v>
      </c>
      <c r="FJ17" s="124">
        <v>0</v>
      </c>
      <c r="FK17" s="124">
        <v>1</v>
      </c>
      <c r="FL17" s="139"/>
      <c r="FM17" s="124">
        <v>0</v>
      </c>
      <c r="FN17" s="124">
        <v>1</v>
      </c>
      <c r="FO17" s="124">
        <v>1</v>
      </c>
      <c r="FP17" s="124">
        <v>1</v>
      </c>
      <c r="FQ17" s="139"/>
      <c r="FR17" s="124">
        <v>0</v>
      </c>
      <c r="FS17" s="124">
        <v>0</v>
      </c>
      <c r="FT17" s="124">
        <v>0</v>
      </c>
      <c r="FU17" s="124">
        <v>0</v>
      </c>
      <c r="FV17" s="139"/>
      <c r="FW17" s="124">
        <v>0</v>
      </c>
      <c r="FX17" s="124">
        <v>0</v>
      </c>
      <c r="FY17" s="124">
        <v>0</v>
      </c>
      <c r="FZ17" s="124">
        <v>0</v>
      </c>
      <c r="GA17" s="139"/>
      <c r="GB17" s="124">
        <v>0</v>
      </c>
      <c r="GC17" s="124">
        <v>0</v>
      </c>
      <c r="GD17" s="124">
        <v>0</v>
      </c>
      <c r="GE17" s="124">
        <v>0</v>
      </c>
      <c r="GF17" s="139"/>
      <c r="GG17" s="124">
        <v>0</v>
      </c>
      <c r="GH17" s="124">
        <v>0</v>
      </c>
      <c r="GI17" s="124">
        <v>0</v>
      </c>
      <c r="GJ17" s="124">
        <v>0</v>
      </c>
      <c r="GK17" s="139"/>
      <c r="GL17" s="124">
        <v>0</v>
      </c>
      <c r="GM17" s="124">
        <v>0</v>
      </c>
      <c r="GN17" s="124">
        <v>1</v>
      </c>
      <c r="GO17" s="124">
        <v>1</v>
      </c>
      <c r="GP17" s="139"/>
      <c r="GQ17" s="124">
        <v>0</v>
      </c>
      <c r="GR17" s="124">
        <v>0</v>
      </c>
      <c r="GS17" s="124">
        <v>0</v>
      </c>
      <c r="GT17" s="124">
        <v>0</v>
      </c>
      <c r="GU17" s="139"/>
      <c r="GV17" s="124">
        <v>0</v>
      </c>
      <c r="GW17" s="124">
        <v>0</v>
      </c>
      <c r="GX17" s="124">
        <v>0</v>
      </c>
      <c r="GY17" s="124">
        <v>0</v>
      </c>
      <c r="GZ17" s="139"/>
      <c r="HA17" s="124">
        <v>0</v>
      </c>
      <c r="HB17" s="124">
        <v>0</v>
      </c>
      <c r="HC17" s="124">
        <v>0</v>
      </c>
      <c r="HD17" s="124">
        <v>0</v>
      </c>
      <c r="HE17" s="139"/>
      <c r="HF17" s="124">
        <v>0</v>
      </c>
      <c r="HG17" s="124">
        <v>0</v>
      </c>
      <c r="HH17" s="124">
        <v>0</v>
      </c>
      <c r="HI17" s="124">
        <v>0</v>
      </c>
      <c r="HJ17" s="139"/>
      <c r="HK17" s="124">
        <v>0</v>
      </c>
      <c r="HL17" s="124">
        <v>0</v>
      </c>
      <c r="HM17" s="124">
        <v>0</v>
      </c>
      <c r="HN17" s="124">
        <v>0</v>
      </c>
      <c r="HO17" s="139"/>
      <c r="HP17" s="124">
        <v>0</v>
      </c>
      <c r="HQ17" s="124">
        <v>0</v>
      </c>
      <c r="HR17" s="124">
        <v>0</v>
      </c>
      <c r="HS17" s="124">
        <v>0</v>
      </c>
      <c r="HT17" s="139"/>
      <c r="HU17" s="124">
        <v>0</v>
      </c>
      <c r="HV17" s="124">
        <v>0</v>
      </c>
      <c r="HW17" s="124">
        <v>0</v>
      </c>
      <c r="HX17" s="124">
        <v>0</v>
      </c>
      <c r="HY17" s="139"/>
      <c r="HZ17" s="124">
        <v>0</v>
      </c>
      <c r="IA17" s="124">
        <v>0</v>
      </c>
      <c r="IB17" s="124">
        <v>0</v>
      </c>
      <c r="IC17" s="124">
        <v>0</v>
      </c>
      <c r="ID17" s="139"/>
      <c r="IE17" s="124">
        <v>0</v>
      </c>
      <c r="IF17" s="124">
        <v>0</v>
      </c>
      <c r="IG17" s="124">
        <v>0</v>
      </c>
      <c r="IH17" s="124">
        <v>0</v>
      </c>
      <c r="II17" s="139"/>
      <c r="IJ17" s="124">
        <v>0</v>
      </c>
      <c r="IK17" s="124">
        <v>0</v>
      </c>
      <c r="IL17" s="124">
        <v>0</v>
      </c>
      <c r="IM17" s="124">
        <v>0</v>
      </c>
      <c r="IN17" s="139"/>
      <c r="IO17" s="124">
        <v>0</v>
      </c>
      <c r="IP17" s="124">
        <v>0</v>
      </c>
      <c r="IQ17" s="124">
        <v>0</v>
      </c>
      <c r="IR17" s="124">
        <v>0</v>
      </c>
      <c r="IS17" s="139"/>
      <c r="IT17" s="124">
        <v>0</v>
      </c>
      <c r="IU17" s="124">
        <v>0</v>
      </c>
      <c r="IV17" s="124">
        <v>0</v>
      </c>
      <c r="IW17" s="124">
        <v>0</v>
      </c>
      <c r="IX17" s="139"/>
      <c r="IY17" s="124">
        <v>0</v>
      </c>
      <c r="IZ17" s="124">
        <v>0</v>
      </c>
      <c r="JA17" s="124">
        <v>0</v>
      </c>
      <c r="JB17" s="124">
        <v>0</v>
      </c>
      <c r="JC17" s="139"/>
      <c r="JD17" s="124">
        <v>0</v>
      </c>
      <c r="JE17" s="124">
        <v>0</v>
      </c>
      <c r="JF17" s="124">
        <v>0</v>
      </c>
      <c r="JG17" s="124">
        <v>0</v>
      </c>
      <c r="JH17" s="139"/>
      <c r="JI17" s="124">
        <v>0</v>
      </c>
      <c r="JJ17" s="124">
        <v>0</v>
      </c>
      <c r="JK17" s="124">
        <v>0</v>
      </c>
      <c r="JL17" s="124">
        <v>0</v>
      </c>
      <c r="JM17" s="139"/>
      <c r="JN17" s="124">
        <v>0</v>
      </c>
      <c r="JO17" s="124">
        <v>0</v>
      </c>
      <c r="JP17" s="124">
        <v>0</v>
      </c>
      <c r="JQ17" s="124">
        <v>0</v>
      </c>
      <c r="JR17" s="139"/>
      <c r="JS17" s="124">
        <v>0</v>
      </c>
      <c r="JT17" s="124">
        <v>0</v>
      </c>
      <c r="JU17" s="124">
        <v>0</v>
      </c>
      <c r="JV17" s="124">
        <v>0</v>
      </c>
      <c r="JW17" s="139"/>
      <c r="JX17" s="124">
        <v>0</v>
      </c>
      <c r="JY17" s="124">
        <v>0</v>
      </c>
      <c r="JZ17" s="124">
        <v>0</v>
      </c>
      <c r="KA17" s="124">
        <v>0</v>
      </c>
      <c r="KB17" s="139"/>
      <c r="KC17" s="124">
        <v>0</v>
      </c>
      <c r="KD17" s="124">
        <v>0</v>
      </c>
      <c r="KE17" s="124">
        <v>0</v>
      </c>
      <c r="KF17" s="124">
        <v>0</v>
      </c>
      <c r="KG17" s="139"/>
      <c r="KH17" s="124">
        <v>0</v>
      </c>
      <c r="KI17" s="124">
        <v>0</v>
      </c>
      <c r="KJ17" s="124">
        <v>0</v>
      </c>
      <c r="KK17" s="124">
        <v>0</v>
      </c>
      <c r="KL17" s="139"/>
      <c r="KM17" s="124">
        <v>0</v>
      </c>
      <c r="KN17" s="124">
        <v>0</v>
      </c>
      <c r="KO17" s="124">
        <v>0</v>
      </c>
      <c r="KP17" s="124">
        <v>0</v>
      </c>
      <c r="KQ17" s="139"/>
      <c r="KR17" s="124">
        <v>0</v>
      </c>
      <c r="KS17" s="124">
        <v>0</v>
      </c>
      <c r="KT17" s="124">
        <v>0</v>
      </c>
      <c r="KU17" s="124">
        <v>0</v>
      </c>
      <c r="KV17" s="139"/>
      <c r="KW17" s="124">
        <v>0</v>
      </c>
      <c r="KX17" s="124">
        <v>1</v>
      </c>
      <c r="KY17" s="124">
        <v>1</v>
      </c>
      <c r="KZ17" s="124">
        <v>1</v>
      </c>
      <c r="LA17" s="139"/>
      <c r="LB17" s="124">
        <v>0</v>
      </c>
      <c r="LC17" s="124">
        <v>0</v>
      </c>
      <c r="LD17" s="124">
        <v>0</v>
      </c>
      <c r="LE17" s="124">
        <v>0</v>
      </c>
      <c r="LF17" s="139"/>
      <c r="LG17" s="124">
        <v>0</v>
      </c>
      <c r="LH17" s="124">
        <v>1</v>
      </c>
      <c r="LI17" s="124">
        <v>1</v>
      </c>
      <c r="LJ17" s="124">
        <v>1</v>
      </c>
      <c r="LK17" s="139"/>
      <c r="LL17" s="124">
        <v>0</v>
      </c>
      <c r="LM17" s="124">
        <v>1</v>
      </c>
      <c r="LN17" s="124">
        <v>0</v>
      </c>
      <c r="LO17" s="124">
        <v>1</v>
      </c>
      <c r="LP17" s="139"/>
      <c r="LQ17" s="124">
        <v>0</v>
      </c>
      <c r="LR17" s="124">
        <v>0</v>
      </c>
      <c r="LS17" s="124">
        <v>0</v>
      </c>
      <c r="LT17" s="124">
        <v>0</v>
      </c>
      <c r="LU17" s="139"/>
      <c r="LV17" s="124">
        <v>0</v>
      </c>
      <c r="LW17" s="124">
        <v>0</v>
      </c>
      <c r="LX17" s="124">
        <v>0</v>
      </c>
      <c r="LY17" s="124">
        <v>0</v>
      </c>
      <c r="LZ17" s="139"/>
      <c r="MA17" s="124">
        <v>0</v>
      </c>
      <c r="MB17" s="124">
        <v>0</v>
      </c>
      <c r="MC17" s="124">
        <v>0</v>
      </c>
      <c r="MD17" s="124">
        <v>0</v>
      </c>
      <c r="ME17" s="139"/>
      <c r="MF17" s="124">
        <v>0</v>
      </c>
      <c r="MG17" s="124">
        <v>0</v>
      </c>
      <c r="MH17" s="124">
        <v>0</v>
      </c>
      <c r="MI17" s="124">
        <v>0</v>
      </c>
      <c r="MJ17" s="139"/>
      <c r="MK17" s="124">
        <v>0</v>
      </c>
      <c r="ML17" s="124">
        <v>0</v>
      </c>
      <c r="MM17" s="124">
        <v>0</v>
      </c>
      <c r="MN17" s="124">
        <v>0</v>
      </c>
      <c r="MO17" s="139"/>
      <c r="MP17" s="124">
        <v>0</v>
      </c>
      <c r="MQ17" s="124">
        <v>0</v>
      </c>
      <c r="MR17" s="124">
        <v>0</v>
      </c>
      <c r="MS17" s="124">
        <v>0</v>
      </c>
      <c r="MT17" s="139"/>
      <c r="MU17" s="124">
        <v>0</v>
      </c>
      <c r="MV17" s="124">
        <v>0</v>
      </c>
      <c r="MW17" s="124">
        <v>0</v>
      </c>
      <c r="MX17" s="124">
        <v>0</v>
      </c>
      <c r="MY17" s="139"/>
      <c r="MZ17" s="124">
        <v>0</v>
      </c>
      <c r="NA17" s="124">
        <v>0</v>
      </c>
      <c r="NB17" s="124">
        <v>0</v>
      </c>
      <c r="NC17" s="124">
        <v>0</v>
      </c>
      <c r="ND17" s="139"/>
      <c r="NE17" s="124">
        <v>0</v>
      </c>
      <c r="NF17" s="124">
        <v>0</v>
      </c>
      <c r="NG17" s="124">
        <v>0</v>
      </c>
      <c r="NH17" s="124">
        <v>0</v>
      </c>
      <c r="NI17" s="139"/>
      <c r="NJ17" s="124">
        <v>0</v>
      </c>
      <c r="NK17" s="124">
        <v>0</v>
      </c>
      <c r="NL17" s="124">
        <v>0</v>
      </c>
      <c r="NM17" s="124">
        <v>0</v>
      </c>
      <c r="NN17" s="139"/>
      <c r="NO17" s="124">
        <v>0</v>
      </c>
      <c r="NP17" s="124">
        <v>0</v>
      </c>
      <c r="NQ17" s="124">
        <v>0</v>
      </c>
      <c r="NR17" s="124">
        <v>0</v>
      </c>
      <c r="NS17" s="139"/>
      <c r="NT17" s="124">
        <v>0</v>
      </c>
      <c r="NU17" s="124">
        <v>0</v>
      </c>
      <c r="NV17" s="124">
        <v>0</v>
      </c>
      <c r="NW17" s="124">
        <v>0</v>
      </c>
      <c r="NX17" s="139"/>
      <c r="NY17" s="124">
        <v>0</v>
      </c>
      <c r="NZ17" s="124">
        <v>0</v>
      </c>
      <c r="OA17" s="124">
        <v>0</v>
      </c>
      <c r="OB17" s="124">
        <v>0</v>
      </c>
      <c r="OC17" s="139"/>
      <c r="OD17" s="124">
        <v>0</v>
      </c>
      <c r="OE17" s="124">
        <v>0</v>
      </c>
      <c r="OF17" s="124">
        <v>0</v>
      </c>
      <c r="OG17" s="124">
        <v>0</v>
      </c>
      <c r="OH17" s="139"/>
      <c r="OI17" s="124">
        <v>0</v>
      </c>
      <c r="OJ17" s="124">
        <v>0</v>
      </c>
      <c r="OK17" s="124">
        <v>0</v>
      </c>
      <c r="OL17" s="124">
        <v>0</v>
      </c>
      <c r="OM17" s="139"/>
      <c r="ON17" s="124">
        <v>0</v>
      </c>
      <c r="OO17" s="124">
        <v>0</v>
      </c>
      <c r="OP17" s="124">
        <v>0</v>
      </c>
      <c r="OQ17" s="124">
        <v>0</v>
      </c>
      <c r="OR17" s="139"/>
      <c r="OS17" s="124">
        <v>0</v>
      </c>
      <c r="OT17" s="124">
        <v>0</v>
      </c>
      <c r="OU17" s="124">
        <v>0</v>
      </c>
      <c r="OV17" s="124">
        <v>0</v>
      </c>
      <c r="OW17" s="139"/>
      <c r="OX17" s="124">
        <v>0</v>
      </c>
      <c r="OY17" s="124">
        <v>0</v>
      </c>
      <c r="OZ17" s="124">
        <v>0</v>
      </c>
      <c r="PA17" s="124">
        <v>0</v>
      </c>
      <c r="PB17" s="139"/>
      <c r="PC17" s="124">
        <v>0</v>
      </c>
      <c r="PD17" s="124">
        <v>1</v>
      </c>
      <c r="PE17" s="124">
        <v>1</v>
      </c>
      <c r="PF17" s="124">
        <v>1</v>
      </c>
      <c r="PG17" s="139"/>
      <c r="PH17" s="124">
        <v>0</v>
      </c>
      <c r="PI17" s="124">
        <v>0</v>
      </c>
      <c r="PJ17" s="124">
        <v>0</v>
      </c>
      <c r="PK17" s="124">
        <v>0</v>
      </c>
      <c r="PL17" s="139"/>
      <c r="PM17" s="124">
        <v>0</v>
      </c>
      <c r="PN17" s="124">
        <v>0</v>
      </c>
      <c r="PO17" s="124">
        <v>0</v>
      </c>
      <c r="PP17" s="124">
        <v>0</v>
      </c>
      <c r="PQ17" s="139"/>
      <c r="PR17" s="124">
        <v>0</v>
      </c>
      <c r="PS17" s="124">
        <v>0</v>
      </c>
      <c r="PT17" s="124">
        <v>0</v>
      </c>
      <c r="PU17" s="124">
        <v>0</v>
      </c>
      <c r="PV17" s="139"/>
      <c r="PW17" s="124">
        <v>0</v>
      </c>
      <c r="PX17" s="124">
        <v>0</v>
      </c>
      <c r="PY17" s="124">
        <v>0</v>
      </c>
      <c r="PZ17" s="124">
        <v>0</v>
      </c>
      <c r="QA17" s="139"/>
      <c r="QB17" s="124">
        <v>0</v>
      </c>
      <c r="QC17" s="124">
        <v>0</v>
      </c>
      <c r="QD17" s="124">
        <v>0</v>
      </c>
      <c r="QE17" s="124">
        <v>0</v>
      </c>
      <c r="QF17" s="139"/>
      <c r="QG17" s="124">
        <v>0</v>
      </c>
      <c r="QH17" s="124">
        <v>0</v>
      </c>
      <c r="QI17" s="124">
        <v>0</v>
      </c>
      <c r="QJ17" s="124">
        <v>0</v>
      </c>
      <c r="QK17" s="139"/>
      <c r="QL17" s="124">
        <v>0</v>
      </c>
      <c r="QM17" s="124">
        <v>0</v>
      </c>
      <c r="QN17" s="124">
        <v>0</v>
      </c>
      <c r="QO17" s="124">
        <v>0</v>
      </c>
      <c r="QP17" s="139"/>
      <c r="QQ17" s="124">
        <v>0</v>
      </c>
      <c r="QR17" s="124">
        <v>0</v>
      </c>
      <c r="QS17" s="124">
        <v>0</v>
      </c>
      <c r="QT17" s="124">
        <v>0</v>
      </c>
      <c r="QU17" s="139"/>
      <c r="QV17" s="124">
        <v>0</v>
      </c>
      <c r="QW17" s="124">
        <v>0</v>
      </c>
      <c r="QX17" s="124">
        <v>0</v>
      </c>
      <c r="QY17" s="124">
        <v>0</v>
      </c>
      <c r="QZ17" s="139"/>
      <c r="RA17" s="124">
        <v>0</v>
      </c>
      <c r="RB17" s="124">
        <v>0</v>
      </c>
      <c r="RC17" s="124">
        <v>0</v>
      </c>
      <c r="RD17" s="124">
        <v>0</v>
      </c>
      <c r="RE17" s="139"/>
      <c r="RF17" s="124">
        <v>0</v>
      </c>
      <c r="RG17" s="124">
        <v>0</v>
      </c>
      <c r="RH17" s="124">
        <v>0</v>
      </c>
      <c r="RI17" s="124">
        <v>0</v>
      </c>
      <c r="RJ17" s="139"/>
      <c r="RK17" s="124">
        <v>0</v>
      </c>
      <c r="RL17" s="124">
        <v>0</v>
      </c>
      <c r="RM17" s="124">
        <v>0</v>
      </c>
      <c r="RN17" s="124">
        <v>0</v>
      </c>
      <c r="RO17" s="139"/>
      <c r="RP17" s="124">
        <v>0</v>
      </c>
      <c r="RQ17" s="124">
        <v>0</v>
      </c>
      <c r="RR17" s="124">
        <v>0</v>
      </c>
      <c r="RS17" s="124">
        <v>0</v>
      </c>
      <c r="RT17" s="139"/>
      <c r="RU17" s="124">
        <v>0</v>
      </c>
      <c r="RV17" s="124">
        <v>0</v>
      </c>
      <c r="RW17" s="124">
        <v>0</v>
      </c>
      <c r="RX17" s="124">
        <v>0</v>
      </c>
      <c r="RY17" s="139"/>
      <c r="RZ17" s="124">
        <v>0</v>
      </c>
      <c r="SA17" s="124">
        <v>0</v>
      </c>
      <c r="SB17" s="124">
        <v>0</v>
      </c>
      <c r="SC17" s="124">
        <v>0</v>
      </c>
      <c r="SD17" s="139"/>
      <c r="SE17" s="124">
        <v>0</v>
      </c>
      <c r="SF17" s="124">
        <v>0</v>
      </c>
      <c r="SG17" s="124">
        <v>0</v>
      </c>
      <c r="SH17" s="124">
        <v>0</v>
      </c>
      <c r="SI17" s="139"/>
      <c r="SJ17" s="124">
        <v>0</v>
      </c>
      <c r="SK17" s="124">
        <v>0</v>
      </c>
      <c r="SL17" s="124">
        <v>0</v>
      </c>
      <c r="SM17" s="124">
        <v>0</v>
      </c>
      <c r="SN17" s="139"/>
      <c r="SO17" s="124">
        <v>0</v>
      </c>
      <c r="SP17" s="124">
        <v>0</v>
      </c>
      <c r="SQ17" s="124">
        <v>0</v>
      </c>
      <c r="SR17" s="124">
        <v>0</v>
      </c>
      <c r="SS17" s="139"/>
      <c r="ST17" s="124">
        <v>0</v>
      </c>
      <c r="SU17" s="124">
        <v>0</v>
      </c>
      <c r="SV17" s="124">
        <v>0</v>
      </c>
      <c r="SW17" s="124">
        <v>0</v>
      </c>
      <c r="SX17" s="139"/>
      <c r="SY17" s="124">
        <v>0</v>
      </c>
      <c r="SZ17" s="124">
        <v>0</v>
      </c>
      <c r="TA17" s="124">
        <v>0</v>
      </c>
      <c r="TB17" s="124">
        <v>0</v>
      </c>
      <c r="TC17" s="139"/>
      <c r="TD17" s="124">
        <v>0</v>
      </c>
      <c r="TE17" s="124">
        <v>0</v>
      </c>
      <c r="TF17" s="124">
        <v>0</v>
      </c>
      <c r="TG17" s="124">
        <v>0</v>
      </c>
      <c r="TH17" s="139"/>
      <c r="TI17" s="124">
        <v>0</v>
      </c>
      <c r="TJ17" s="124">
        <v>0</v>
      </c>
      <c r="TK17" s="124">
        <v>0</v>
      </c>
      <c r="TL17" s="124">
        <v>0</v>
      </c>
      <c r="TM17" s="139"/>
      <c r="TN17" s="124">
        <v>0</v>
      </c>
      <c r="TO17" s="124">
        <v>0</v>
      </c>
      <c r="TP17" s="124">
        <v>0</v>
      </c>
      <c r="TQ17" s="124">
        <v>0</v>
      </c>
      <c r="TR17" s="139"/>
      <c r="TS17" s="124">
        <v>0</v>
      </c>
      <c r="TT17" s="124">
        <v>0</v>
      </c>
      <c r="TU17" s="124">
        <v>0</v>
      </c>
      <c r="TV17" s="124">
        <v>0</v>
      </c>
      <c r="TW17" s="139"/>
      <c r="TX17" s="124">
        <v>0</v>
      </c>
      <c r="TY17" s="124">
        <v>0</v>
      </c>
      <c r="TZ17" s="124">
        <v>0</v>
      </c>
      <c r="UA17" s="124">
        <v>0</v>
      </c>
      <c r="UB17" s="139"/>
      <c r="UC17" s="124">
        <v>0</v>
      </c>
      <c r="UD17" s="124">
        <v>0</v>
      </c>
      <c r="UE17" s="124">
        <v>0</v>
      </c>
      <c r="UF17" s="124">
        <v>0</v>
      </c>
      <c r="UG17" s="139"/>
      <c r="UH17" s="124">
        <v>0</v>
      </c>
      <c r="UI17" s="124">
        <v>0</v>
      </c>
      <c r="UJ17" s="124">
        <v>0</v>
      </c>
      <c r="UK17" s="124">
        <v>0</v>
      </c>
      <c r="UL17" s="139"/>
      <c r="UM17" s="124">
        <v>0</v>
      </c>
      <c r="UN17" s="124">
        <v>0</v>
      </c>
      <c r="UO17" s="124">
        <v>0</v>
      </c>
      <c r="UP17" s="124">
        <v>0</v>
      </c>
      <c r="UQ17" s="139"/>
      <c r="UR17" s="124">
        <v>0</v>
      </c>
      <c r="US17" s="124">
        <v>0</v>
      </c>
      <c r="UT17" s="124">
        <v>0</v>
      </c>
      <c r="UU17" s="124">
        <v>0</v>
      </c>
      <c r="UV17" s="139"/>
      <c r="UW17" s="124">
        <v>0</v>
      </c>
      <c r="UX17" s="124">
        <v>0</v>
      </c>
      <c r="UY17" s="124">
        <v>0</v>
      </c>
      <c r="UZ17" s="124">
        <v>0</v>
      </c>
      <c r="VA17" s="139"/>
      <c r="VB17" s="124">
        <v>0</v>
      </c>
      <c r="VC17" s="124">
        <v>1</v>
      </c>
      <c r="VD17" s="124">
        <v>1</v>
      </c>
      <c r="VE17" s="124">
        <v>1</v>
      </c>
      <c r="VF17" s="139"/>
      <c r="VG17" s="124">
        <v>0</v>
      </c>
      <c r="VH17" s="124">
        <v>0</v>
      </c>
      <c r="VI17" s="124">
        <v>0</v>
      </c>
      <c r="VJ17" s="124">
        <v>0</v>
      </c>
      <c r="VK17" s="139"/>
      <c r="VL17" s="124">
        <v>0</v>
      </c>
      <c r="VM17" s="124">
        <v>0</v>
      </c>
      <c r="VN17" s="124">
        <v>0</v>
      </c>
      <c r="VO17" s="124">
        <v>0</v>
      </c>
      <c r="VP17" s="139"/>
      <c r="VQ17" s="124">
        <v>0</v>
      </c>
      <c r="VR17" s="124">
        <v>0</v>
      </c>
      <c r="VS17" s="124">
        <v>0</v>
      </c>
      <c r="VT17" s="124">
        <v>0</v>
      </c>
      <c r="VU17" s="139"/>
      <c r="VV17" s="124">
        <v>0</v>
      </c>
      <c r="VW17" s="124">
        <v>0</v>
      </c>
      <c r="VX17" s="124">
        <v>0</v>
      </c>
      <c r="VY17" s="124">
        <v>0</v>
      </c>
      <c r="VZ17" s="139"/>
      <c r="WA17" s="124">
        <v>0</v>
      </c>
      <c r="WB17" s="124">
        <v>0</v>
      </c>
      <c r="WC17" s="124">
        <v>0</v>
      </c>
      <c r="WD17" s="124">
        <v>0</v>
      </c>
      <c r="WE17" s="139"/>
      <c r="WF17" s="124">
        <v>0</v>
      </c>
      <c r="WG17" s="124">
        <v>0</v>
      </c>
      <c r="WH17" s="124">
        <v>0</v>
      </c>
      <c r="WI17" s="124">
        <v>0</v>
      </c>
      <c r="WJ17" s="139"/>
      <c r="WK17" s="124">
        <v>0</v>
      </c>
      <c r="WL17" s="124">
        <v>0</v>
      </c>
      <c r="WM17" s="124">
        <v>0</v>
      </c>
      <c r="WN17" s="124">
        <v>0</v>
      </c>
      <c r="WO17" s="139"/>
      <c r="WP17" s="124">
        <v>0</v>
      </c>
      <c r="WQ17" s="124">
        <v>0</v>
      </c>
      <c r="WR17" s="124">
        <v>0</v>
      </c>
      <c r="WS17" s="124">
        <v>0</v>
      </c>
      <c r="WT17" s="139"/>
      <c r="WU17" s="124">
        <v>0</v>
      </c>
      <c r="WV17" s="124">
        <v>0</v>
      </c>
      <c r="WW17" s="124">
        <v>0</v>
      </c>
      <c r="WX17" s="124">
        <v>0</v>
      </c>
      <c r="WY17" s="139"/>
      <c r="WZ17" s="124">
        <v>0</v>
      </c>
      <c r="XA17" s="124">
        <v>0</v>
      </c>
      <c r="XB17" s="124">
        <v>0</v>
      </c>
      <c r="XC17" s="124">
        <v>0</v>
      </c>
      <c r="XD17" s="139"/>
      <c r="XE17" s="124">
        <v>0</v>
      </c>
      <c r="XF17" s="124">
        <v>0</v>
      </c>
      <c r="XG17" s="124">
        <v>0</v>
      </c>
      <c r="XH17" s="124">
        <v>0</v>
      </c>
      <c r="XI17" s="139"/>
      <c r="XJ17" s="124">
        <v>0</v>
      </c>
      <c r="XK17" s="124">
        <v>0</v>
      </c>
      <c r="XL17" s="124">
        <v>0</v>
      </c>
      <c r="XM17" s="124">
        <v>0</v>
      </c>
      <c r="XN17" s="139"/>
      <c r="XO17" s="124">
        <v>0</v>
      </c>
      <c r="XP17" s="124">
        <v>0</v>
      </c>
      <c r="XQ17" s="124">
        <v>0</v>
      </c>
      <c r="XR17" s="124">
        <v>0</v>
      </c>
      <c r="XS17" s="139"/>
      <c r="XT17" s="124">
        <v>0</v>
      </c>
      <c r="XU17" s="124">
        <v>0</v>
      </c>
      <c r="XV17" s="124">
        <v>0</v>
      </c>
      <c r="XW17" s="124">
        <v>0</v>
      </c>
      <c r="XX17" s="139"/>
      <c r="XY17" s="124">
        <v>0</v>
      </c>
      <c r="XZ17" s="124">
        <v>0</v>
      </c>
      <c r="YA17" s="124">
        <v>0</v>
      </c>
      <c r="YB17" s="124">
        <v>0</v>
      </c>
      <c r="YC17" s="139"/>
      <c r="YD17" s="124">
        <v>0</v>
      </c>
      <c r="YE17" s="124">
        <v>0</v>
      </c>
      <c r="YF17" s="124">
        <v>0</v>
      </c>
      <c r="YG17" s="124">
        <v>0</v>
      </c>
      <c r="YH17" s="139"/>
      <c r="YI17" s="124">
        <v>0</v>
      </c>
      <c r="YJ17" s="124">
        <v>0</v>
      </c>
      <c r="YK17" s="124">
        <v>0</v>
      </c>
      <c r="YL17" s="124">
        <v>0</v>
      </c>
      <c r="YM17" s="139"/>
      <c r="YN17" s="124">
        <v>0</v>
      </c>
      <c r="YO17" s="124">
        <v>0</v>
      </c>
      <c r="YP17" s="124">
        <v>0</v>
      </c>
      <c r="YQ17" s="124">
        <v>0</v>
      </c>
      <c r="YR17" s="139"/>
      <c r="YS17" s="124">
        <v>0</v>
      </c>
      <c r="YT17" s="124">
        <v>0</v>
      </c>
      <c r="YU17" s="124">
        <v>0</v>
      </c>
      <c r="YV17" s="124">
        <v>0</v>
      </c>
      <c r="YW17" s="139"/>
      <c r="YX17" s="124">
        <v>0</v>
      </c>
      <c r="YY17" s="124">
        <v>0</v>
      </c>
      <c r="YZ17" s="124">
        <v>0</v>
      </c>
      <c r="ZA17" s="124">
        <v>0</v>
      </c>
      <c r="ZB17" s="139"/>
      <c r="ZC17" s="124">
        <v>0</v>
      </c>
      <c r="ZD17" s="124">
        <v>0</v>
      </c>
      <c r="ZE17" s="124">
        <v>0</v>
      </c>
      <c r="ZF17" s="124">
        <v>0</v>
      </c>
      <c r="ZG17" s="139"/>
      <c r="ZH17" s="124">
        <v>0</v>
      </c>
      <c r="ZI17" s="124">
        <v>0</v>
      </c>
      <c r="ZJ17" s="124">
        <v>0</v>
      </c>
      <c r="ZK17" s="124">
        <v>0</v>
      </c>
      <c r="ZL17" s="139"/>
      <c r="ZM17" s="124">
        <v>0</v>
      </c>
      <c r="ZN17" s="124">
        <v>0</v>
      </c>
      <c r="ZO17" s="124">
        <v>0</v>
      </c>
      <c r="ZP17" s="124">
        <v>0</v>
      </c>
      <c r="ZQ17" s="139"/>
      <c r="ZR17" s="124">
        <v>0</v>
      </c>
      <c r="ZS17" s="124">
        <v>0</v>
      </c>
      <c r="ZT17" s="124">
        <v>0</v>
      </c>
      <c r="ZU17" s="124">
        <v>0</v>
      </c>
      <c r="ZV17" s="139"/>
      <c r="ZW17" s="124">
        <v>0</v>
      </c>
      <c r="ZX17" s="124">
        <v>0</v>
      </c>
      <c r="ZY17" s="124">
        <v>0</v>
      </c>
      <c r="ZZ17" s="124">
        <v>0</v>
      </c>
      <c r="AAA17" s="139"/>
      <c r="AAB17" s="124">
        <v>0</v>
      </c>
      <c r="AAC17" s="124">
        <v>0</v>
      </c>
      <c r="AAD17" s="124">
        <v>0</v>
      </c>
      <c r="AAE17" s="124">
        <v>0</v>
      </c>
      <c r="AAF17" s="139"/>
      <c r="AAG17" s="124">
        <v>0</v>
      </c>
      <c r="AAH17" s="124">
        <v>0</v>
      </c>
      <c r="AAI17" s="124">
        <v>0</v>
      </c>
      <c r="AAJ17" s="124">
        <v>0</v>
      </c>
      <c r="AAK17" s="139"/>
      <c r="AAL17" s="124">
        <v>0</v>
      </c>
      <c r="AAM17" s="124">
        <v>0</v>
      </c>
      <c r="AAN17" s="124">
        <v>0</v>
      </c>
      <c r="AAO17" s="124">
        <v>0</v>
      </c>
      <c r="AAP17" s="100" t="s">
        <v>894</v>
      </c>
      <c r="AAQ17" s="124">
        <v>0</v>
      </c>
      <c r="AAR17" s="124">
        <v>0</v>
      </c>
      <c r="AAS17" s="124">
        <v>0</v>
      </c>
      <c r="AAT17" s="124">
        <v>0</v>
      </c>
      <c r="AAU17" s="103"/>
      <c r="AAV17" s="124">
        <v>0</v>
      </c>
      <c r="AAW17" s="124">
        <v>1</v>
      </c>
      <c r="AAX17" s="124">
        <v>0</v>
      </c>
      <c r="AAY17" s="124">
        <v>1</v>
      </c>
      <c r="AAZ17" s="103"/>
      <c r="ABA17" s="124">
        <v>0</v>
      </c>
      <c r="ABB17" s="124">
        <v>0</v>
      </c>
      <c r="ABC17" s="124">
        <v>0</v>
      </c>
      <c r="ABD17" s="124">
        <v>0</v>
      </c>
      <c r="ABE17" s="139"/>
    </row>
    <row r="18" spans="1:733" ht="15.75" customHeight="1" thickBot="1" x14ac:dyDescent="0.3">
      <c r="A18" s="65">
        <v>12</v>
      </c>
      <c r="B18" s="141"/>
      <c r="C18" s="120" t="s">
        <v>15</v>
      </c>
      <c r="D18" s="154">
        <v>1</v>
      </c>
      <c r="E18" s="155"/>
      <c r="F18" s="155"/>
      <c r="G18" s="156"/>
      <c r="H18" s="140"/>
      <c r="I18" s="154">
        <v>1</v>
      </c>
      <c r="J18" s="155"/>
      <c r="K18" s="155"/>
      <c r="L18" s="156"/>
      <c r="M18" s="112"/>
      <c r="N18" s="173">
        <v>0</v>
      </c>
      <c r="O18" s="155"/>
      <c r="P18" s="155"/>
      <c r="Q18" s="156"/>
      <c r="R18" s="140"/>
      <c r="S18" s="154">
        <v>1</v>
      </c>
      <c r="T18" s="155"/>
      <c r="U18" s="155"/>
      <c r="V18" s="156"/>
      <c r="W18" s="118"/>
      <c r="X18" s="154">
        <v>0</v>
      </c>
      <c r="Y18" s="155"/>
      <c r="Z18" s="155"/>
      <c r="AA18" s="156"/>
      <c r="AB18" s="140"/>
      <c r="AC18" s="142">
        <v>1</v>
      </c>
      <c r="AD18" s="143"/>
      <c r="AE18" s="143"/>
      <c r="AF18" s="144"/>
      <c r="AG18" s="140"/>
      <c r="AH18" s="154">
        <v>0</v>
      </c>
      <c r="AI18" s="155"/>
      <c r="AJ18" s="155"/>
      <c r="AK18" s="156"/>
      <c r="AL18" s="140"/>
      <c r="AM18" s="142">
        <v>0</v>
      </c>
      <c r="AN18" s="143"/>
      <c r="AO18" s="143"/>
      <c r="AP18" s="144"/>
      <c r="AQ18" s="140"/>
      <c r="AR18" s="154">
        <v>0</v>
      </c>
      <c r="AS18" s="155"/>
      <c r="AT18" s="155"/>
      <c r="AU18" s="156"/>
      <c r="AV18" s="140"/>
      <c r="AW18" s="154">
        <v>0</v>
      </c>
      <c r="AX18" s="155"/>
      <c r="AY18" s="155"/>
      <c r="AZ18" s="156"/>
      <c r="BA18" s="140"/>
      <c r="BB18" s="142">
        <v>1</v>
      </c>
      <c r="BC18" s="143"/>
      <c r="BD18" s="143"/>
      <c r="BE18" s="144"/>
      <c r="BF18" s="140"/>
      <c r="BG18" s="154">
        <v>0</v>
      </c>
      <c r="BH18" s="155"/>
      <c r="BI18" s="155"/>
      <c r="BJ18" s="156"/>
      <c r="BK18" s="140"/>
      <c r="BL18" s="154">
        <v>0</v>
      </c>
      <c r="BM18" s="155"/>
      <c r="BN18" s="155"/>
      <c r="BO18" s="156"/>
      <c r="BP18" s="102"/>
      <c r="BQ18" s="154">
        <v>0</v>
      </c>
      <c r="BR18" s="155"/>
      <c r="BS18" s="155"/>
      <c r="BT18" s="156"/>
      <c r="BU18" s="140"/>
      <c r="BV18" s="154">
        <v>0</v>
      </c>
      <c r="BW18" s="155"/>
      <c r="BX18" s="155"/>
      <c r="BY18" s="156"/>
      <c r="BZ18" s="140"/>
      <c r="CA18" s="154">
        <v>0</v>
      </c>
      <c r="CB18" s="155"/>
      <c r="CC18" s="155"/>
      <c r="CD18" s="156"/>
      <c r="CE18" s="140"/>
      <c r="CF18" s="154">
        <v>0</v>
      </c>
      <c r="CG18" s="155"/>
      <c r="CH18" s="155"/>
      <c r="CI18" s="156"/>
      <c r="CJ18" s="140"/>
      <c r="CK18" s="154">
        <v>0</v>
      </c>
      <c r="CL18" s="155"/>
      <c r="CM18" s="155"/>
      <c r="CN18" s="156"/>
      <c r="CO18" s="140"/>
      <c r="CP18" s="154">
        <v>0</v>
      </c>
      <c r="CQ18" s="155"/>
      <c r="CR18" s="155"/>
      <c r="CS18" s="156"/>
      <c r="CT18" s="140"/>
      <c r="CU18" s="154">
        <v>1</v>
      </c>
      <c r="CV18" s="155"/>
      <c r="CW18" s="155"/>
      <c r="CX18" s="156"/>
      <c r="CY18" s="140"/>
      <c r="CZ18" s="154">
        <v>0</v>
      </c>
      <c r="DA18" s="155"/>
      <c r="DB18" s="155"/>
      <c r="DC18" s="156"/>
      <c r="DD18" s="140"/>
      <c r="DE18" s="154">
        <v>0</v>
      </c>
      <c r="DF18" s="155"/>
      <c r="DG18" s="155"/>
      <c r="DH18" s="156"/>
      <c r="DI18" s="140"/>
      <c r="DJ18" s="154">
        <v>0</v>
      </c>
      <c r="DK18" s="155"/>
      <c r="DL18" s="155"/>
      <c r="DM18" s="156"/>
      <c r="DN18" s="140"/>
      <c r="DO18" s="154">
        <v>0</v>
      </c>
      <c r="DP18" s="155"/>
      <c r="DQ18" s="155"/>
      <c r="DR18" s="156"/>
      <c r="DS18" s="140"/>
      <c r="DT18" s="154">
        <v>0</v>
      </c>
      <c r="DU18" s="155"/>
      <c r="DV18" s="155"/>
      <c r="DW18" s="156"/>
      <c r="DX18" s="140"/>
      <c r="DY18" s="154">
        <v>0</v>
      </c>
      <c r="DZ18" s="155"/>
      <c r="EA18" s="155"/>
      <c r="EB18" s="156"/>
      <c r="EC18" s="140"/>
      <c r="ED18" s="154">
        <v>0</v>
      </c>
      <c r="EE18" s="155"/>
      <c r="EF18" s="155"/>
      <c r="EG18" s="156"/>
      <c r="EH18" s="140"/>
      <c r="EI18" s="154">
        <v>0</v>
      </c>
      <c r="EJ18" s="155"/>
      <c r="EK18" s="155"/>
      <c r="EL18" s="156"/>
      <c r="EM18" s="140"/>
      <c r="EN18" s="154">
        <v>0</v>
      </c>
      <c r="EO18" s="155"/>
      <c r="EP18" s="155"/>
      <c r="EQ18" s="156"/>
      <c r="ER18" s="140"/>
      <c r="ES18" s="154">
        <v>0</v>
      </c>
      <c r="ET18" s="155"/>
      <c r="EU18" s="155"/>
      <c r="EV18" s="156"/>
      <c r="EW18" s="140"/>
      <c r="EX18" s="154">
        <v>0</v>
      </c>
      <c r="EY18" s="155"/>
      <c r="EZ18" s="155"/>
      <c r="FA18" s="156"/>
      <c r="FB18" s="140"/>
      <c r="FC18" s="154">
        <v>1</v>
      </c>
      <c r="FD18" s="155"/>
      <c r="FE18" s="155"/>
      <c r="FF18" s="156"/>
      <c r="FG18" s="140"/>
      <c r="FH18" s="154">
        <v>1</v>
      </c>
      <c r="FI18" s="155"/>
      <c r="FJ18" s="155"/>
      <c r="FK18" s="156"/>
      <c r="FL18" s="140"/>
      <c r="FM18" s="154">
        <v>1</v>
      </c>
      <c r="FN18" s="155"/>
      <c r="FO18" s="155"/>
      <c r="FP18" s="156"/>
      <c r="FQ18" s="140"/>
      <c r="FR18" s="154">
        <v>0</v>
      </c>
      <c r="FS18" s="155"/>
      <c r="FT18" s="155"/>
      <c r="FU18" s="156"/>
      <c r="FV18" s="140"/>
      <c r="FW18" s="154">
        <v>0</v>
      </c>
      <c r="FX18" s="155"/>
      <c r="FY18" s="155"/>
      <c r="FZ18" s="156"/>
      <c r="GA18" s="140"/>
      <c r="GB18" s="154">
        <v>0</v>
      </c>
      <c r="GC18" s="155"/>
      <c r="GD18" s="155"/>
      <c r="GE18" s="156"/>
      <c r="GF18" s="140"/>
      <c r="GG18" s="154">
        <v>0</v>
      </c>
      <c r="GH18" s="155"/>
      <c r="GI18" s="155"/>
      <c r="GJ18" s="156"/>
      <c r="GK18" s="140"/>
      <c r="GL18" s="154">
        <v>1</v>
      </c>
      <c r="GM18" s="155"/>
      <c r="GN18" s="155"/>
      <c r="GO18" s="156"/>
      <c r="GP18" s="140"/>
      <c r="GQ18" s="154">
        <v>0</v>
      </c>
      <c r="GR18" s="155"/>
      <c r="GS18" s="155"/>
      <c r="GT18" s="156"/>
      <c r="GU18" s="140"/>
      <c r="GV18" s="154">
        <v>0</v>
      </c>
      <c r="GW18" s="155"/>
      <c r="GX18" s="155"/>
      <c r="GY18" s="156"/>
      <c r="GZ18" s="140"/>
      <c r="HA18" s="154">
        <v>0</v>
      </c>
      <c r="HB18" s="155"/>
      <c r="HC18" s="155"/>
      <c r="HD18" s="156"/>
      <c r="HE18" s="140"/>
      <c r="HF18" s="154">
        <v>0</v>
      </c>
      <c r="HG18" s="155"/>
      <c r="HH18" s="155"/>
      <c r="HI18" s="156"/>
      <c r="HJ18" s="140"/>
      <c r="HK18" s="154">
        <v>0</v>
      </c>
      <c r="HL18" s="155"/>
      <c r="HM18" s="155"/>
      <c r="HN18" s="156"/>
      <c r="HO18" s="140"/>
      <c r="HP18" s="154">
        <v>0</v>
      </c>
      <c r="HQ18" s="155"/>
      <c r="HR18" s="155"/>
      <c r="HS18" s="156"/>
      <c r="HT18" s="140"/>
      <c r="HU18" s="154">
        <v>0</v>
      </c>
      <c r="HV18" s="155"/>
      <c r="HW18" s="155"/>
      <c r="HX18" s="156"/>
      <c r="HY18" s="140"/>
      <c r="HZ18" s="154">
        <v>0</v>
      </c>
      <c r="IA18" s="155"/>
      <c r="IB18" s="155"/>
      <c r="IC18" s="156"/>
      <c r="ID18" s="140"/>
      <c r="IE18" s="154">
        <v>0</v>
      </c>
      <c r="IF18" s="155"/>
      <c r="IG18" s="155"/>
      <c r="IH18" s="156"/>
      <c r="II18" s="140"/>
      <c r="IJ18" s="154">
        <v>0</v>
      </c>
      <c r="IK18" s="155"/>
      <c r="IL18" s="155"/>
      <c r="IM18" s="156"/>
      <c r="IN18" s="140"/>
      <c r="IO18" s="154">
        <v>0</v>
      </c>
      <c r="IP18" s="155"/>
      <c r="IQ18" s="155"/>
      <c r="IR18" s="156"/>
      <c r="IS18" s="140"/>
      <c r="IT18" s="154">
        <v>0</v>
      </c>
      <c r="IU18" s="155"/>
      <c r="IV18" s="155"/>
      <c r="IW18" s="156"/>
      <c r="IX18" s="140"/>
      <c r="IY18" s="154">
        <v>0</v>
      </c>
      <c r="IZ18" s="155"/>
      <c r="JA18" s="155"/>
      <c r="JB18" s="156"/>
      <c r="JC18" s="140"/>
      <c r="JD18" s="154">
        <v>0</v>
      </c>
      <c r="JE18" s="155"/>
      <c r="JF18" s="155"/>
      <c r="JG18" s="156"/>
      <c r="JH18" s="140"/>
      <c r="JI18" s="154">
        <v>0</v>
      </c>
      <c r="JJ18" s="155"/>
      <c r="JK18" s="155"/>
      <c r="JL18" s="156"/>
      <c r="JM18" s="140"/>
      <c r="JN18" s="154">
        <v>0</v>
      </c>
      <c r="JO18" s="155"/>
      <c r="JP18" s="155"/>
      <c r="JQ18" s="156"/>
      <c r="JR18" s="140"/>
      <c r="JS18" s="154">
        <v>0</v>
      </c>
      <c r="JT18" s="155"/>
      <c r="JU18" s="155"/>
      <c r="JV18" s="156"/>
      <c r="JW18" s="140"/>
      <c r="JX18" s="154">
        <v>0</v>
      </c>
      <c r="JY18" s="155"/>
      <c r="JZ18" s="155"/>
      <c r="KA18" s="156"/>
      <c r="KB18" s="140"/>
      <c r="KC18" s="154">
        <v>0</v>
      </c>
      <c r="KD18" s="155"/>
      <c r="KE18" s="155"/>
      <c r="KF18" s="156"/>
      <c r="KG18" s="140"/>
      <c r="KH18" s="154">
        <v>0</v>
      </c>
      <c r="KI18" s="155"/>
      <c r="KJ18" s="155"/>
      <c r="KK18" s="156"/>
      <c r="KL18" s="140"/>
      <c r="KM18" s="154">
        <v>0</v>
      </c>
      <c r="KN18" s="155"/>
      <c r="KO18" s="155"/>
      <c r="KP18" s="156"/>
      <c r="KQ18" s="140"/>
      <c r="KR18" s="154">
        <v>0</v>
      </c>
      <c r="KS18" s="155"/>
      <c r="KT18" s="155"/>
      <c r="KU18" s="156"/>
      <c r="KV18" s="140"/>
      <c r="KW18" s="154">
        <v>1</v>
      </c>
      <c r="KX18" s="155"/>
      <c r="KY18" s="155"/>
      <c r="KZ18" s="156"/>
      <c r="LA18" s="140"/>
      <c r="LB18" s="154">
        <v>0</v>
      </c>
      <c r="LC18" s="155"/>
      <c r="LD18" s="155"/>
      <c r="LE18" s="156"/>
      <c r="LF18" s="140"/>
      <c r="LG18" s="154">
        <v>1</v>
      </c>
      <c r="LH18" s="155"/>
      <c r="LI18" s="155"/>
      <c r="LJ18" s="156"/>
      <c r="LK18" s="140"/>
      <c r="LL18" s="154">
        <v>0</v>
      </c>
      <c r="LM18" s="155"/>
      <c r="LN18" s="155"/>
      <c r="LO18" s="156"/>
      <c r="LP18" s="140"/>
      <c r="LQ18" s="154">
        <v>0</v>
      </c>
      <c r="LR18" s="155"/>
      <c r="LS18" s="155"/>
      <c r="LT18" s="156"/>
      <c r="LU18" s="140"/>
      <c r="LV18" s="154">
        <v>0</v>
      </c>
      <c r="LW18" s="155"/>
      <c r="LX18" s="155"/>
      <c r="LY18" s="156"/>
      <c r="LZ18" s="140"/>
      <c r="MA18" s="154">
        <v>0</v>
      </c>
      <c r="MB18" s="155"/>
      <c r="MC18" s="155"/>
      <c r="MD18" s="156"/>
      <c r="ME18" s="140"/>
      <c r="MF18" s="154">
        <v>0</v>
      </c>
      <c r="MG18" s="155"/>
      <c r="MH18" s="155"/>
      <c r="MI18" s="156"/>
      <c r="MJ18" s="140"/>
      <c r="MK18" s="154">
        <v>0</v>
      </c>
      <c r="ML18" s="155"/>
      <c r="MM18" s="155"/>
      <c r="MN18" s="156"/>
      <c r="MO18" s="140"/>
      <c r="MP18" s="154">
        <v>0</v>
      </c>
      <c r="MQ18" s="155"/>
      <c r="MR18" s="155"/>
      <c r="MS18" s="156"/>
      <c r="MT18" s="140"/>
      <c r="MU18" s="154">
        <v>0</v>
      </c>
      <c r="MV18" s="155"/>
      <c r="MW18" s="155"/>
      <c r="MX18" s="156"/>
      <c r="MY18" s="140"/>
      <c r="MZ18" s="154">
        <v>0</v>
      </c>
      <c r="NA18" s="155"/>
      <c r="NB18" s="155"/>
      <c r="NC18" s="156"/>
      <c r="ND18" s="140"/>
      <c r="NE18" s="154">
        <v>0</v>
      </c>
      <c r="NF18" s="155"/>
      <c r="NG18" s="155"/>
      <c r="NH18" s="156"/>
      <c r="NI18" s="140"/>
      <c r="NJ18" s="154">
        <v>0</v>
      </c>
      <c r="NK18" s="155"/>
      <c r="NL18" s="155"/>
      <c r="NM18" s="156"/>
      <c r="NN18" s="140"/>
      <c r="NO18" s="154">
        <v>0</v>
      </c>
      <c r="NP18" s="155"/>
      <c r="NQ18" s="155"/>
      <c r="NR18" s="156"/>
      <c r="NS18" s="140"/>
      <c r="NT18" s="154">
        <v>0</v>
      </c>
      <c r="NU18" s="155"/>
      <c r="NV18" s="155"/>
      <c r="NW18" s="156"/>
      <c r="NX18" s="140"/>
      <c r="NY18" s="154">
        <v>0</v>
      </c>
      <c r="NZ18" s="155"/>
      <c r="OA18" s="155"/>
      <c r="OB18" s="156"/>
      <c r="OC18" s="140"/>
      <c r="OD18" s="154">
        <v>0</v>
      </c>
      <c r="OE18" s="155"/>
      <c r="OF18" s="155"/>
      <c r="OG18" s="156"/>
      <c r="OH18" s="140"/>
      <c r="OI18" s="154">
        <v>0</v>
      </c>
      <c r="OJ18" s="155"/>
      <c r="OK18" s="155"/>
      <c r="OL18" s="156"/>
      <c r="OM18" s="140"/>
      <c r="ON18" s="154">
        <v>0</v>
      </c>
      <c r="OO18" s="155"/>
      <c r="OP18" s="155"/>
      <c r="OQ18" s="156"/>
      <c r="OR18" s="140"/>
      <c r="OS18" s="154">
        <v>0</v>
      </c>
      <c r="OT18" s="155"/>
      <c r="OU18" s="155"/>
      <c r="OV18" s="156"/>
      <c r="OW18" s="140"/>
      <c r="OX18" s="154">
        <v>0</v>
      </c>
      <c r="OY18" s="155"/>
      <c r="OZ18" s="155"/>
      <c r="PA18" s="156"/>
      <c r="PB18" s="140"/>
      <c r="PC18" s="154">
        <v>1</v>
      </c>
      <c r="PD18" s="155"/>
      <c r="PE18" s="155"/>
      <c r="PF18" s="156"/>
      <c r="PG18" s="140"/>
      <c r="PH18" s="154">
        <v>0</v>
      </c>
      <c r="PI18" s="155"/>
      <c r="PJ18" s="155"/>
      <c r="PK18" s="156"/>
      <c r="PL18" s="140"/>
      <c r="PM18" s="184">
        <v>0</v>
      </c>
      <c r="PN18" s="143"/>
      <c r="PO18" s="143"/>
      <c r="PP18" s="144"/>
      <c r="PQ18" s="140"/>
      <c r="PR18" s="154">
        <v>0</v>
      </c>
      <c r="PS18" s="155"/>
      <c r="PT18" s="155"/>
      <c r="PU18" s="156"/>
      <c r="PV18" s="140"/>
      <c r="PW18" s="154">
        <v>0</v>
      </c>
      <c r="PX18" s="155"/>
      <c r="PY18" s="155"/>
      <c r="PZ18" s="156"/>
      <c r="QA18" s="140"/>
      <c r="QB18" s="154">
        <v>0</v>
      </c>
      <c r="QC18" s="155"/>
      <c r="QD18" s="155"/>
      <c r="QE18" s="156"/>
      <c r="QF18" s="140"/>
      <c r="QG18" s="154">
        <v>0</v>
      </c>
      <c r="QH18" s="155"/>
      <c r="QI18" s="155"/>
      <c r="QJ18" s="156"/>
      <c r="QK18" s="140"/>
      <c r="QL18" s="154">
        <v>0</v>
      </c>
      <c r="QM18" s="155"/>
      <c r="QN18" s="155"/>
      <c r="QO18" s="156"/>
      <c r="QP18" s="140"/>
      <c r="QQ18" s="154">
        <v>0</v>
      </c>
      <c r="QR18" s="155"/>
      <c r="QS18" s="155"/>
      <c r="QT18" s="156"/>
      <c r="QU18" s="140"/>
      <c r="QV18" s="154">
        <v>0</v>
      </c>
      <c r="QW18" s="155"/>
      <c r="QX18" s="155"/>
      <c r="QY18" s="156"/>
      <c r="QZ18" s="140"/>
      <c r="RA18" s="154">
        <v>0</v>
      </c>
      <c r="RB18" s="155"/>
      <c r="RC18" s="155"/>
      <c r="RD18" s="156"/>
      <c r="RE18" s="140"/>
      <c r="RF18" s="154">
        <v>0</v>
      </c>
      <c r="RG18" s="155"/>
      <c r="RH18" s="155"/>
      <c r="RI18" s="156"/>
      <c r="RJ18" s="140"/>
      <c r="RK18" s="154">
        <v>0</v>
      </c>
      <c r="RL18" s="155"/>
      <c r="RM18" s="155"/>
      <c r="RN18" s="156"/>
      <c r="RO18" s="140"/>
      <c r="RP18" s="154">
        <v>0</v>
      </c>
      <c r="RQ18" s="155"/>
      <c r="RR18" s="155"/>
      <c r="RS18" s="156"/>
      <c r="RT18" s="140"/>
      <c r="RU18" s="154">
        <v>0</v>
      </c>
      <c r="RV18" s="155"/>
      <c r="RW18" s="155"/>
      <c r="RX18" s="156"/>
      <c r="RY18" s="140"/>
      <c r="RZ18" s="154">
        <v>0</v>
      </c>
      <c r="SA18" s="155"/>
      <c r="SB18" s="155"/>
      <c r="SC18" s="156"/>
      <c r="SD18" s="140"/>
      <c r="SE18" s="154">
        <v>0</v>
      </c>
      <c r="SF18" s="155"/>
      <c r="SG18" s="155"/>
      <c r="SH18" s="156"/>
      <c r="SI18" s="140"/>
      <c r="SJ18" s="154">
        <v>0</v>
      </c>
      <c r="SK18" s="155"/>
      <c r="SL18" s="155"/>
      <c r="SM18" s="156"/>
      <c r="SN18" s="140"/>
      <c r="SO18" s="154">
        <v>0</v>
      </c>
      <c r="SP18" s="155"/>
      <c r="SQ18" s="155"/>
      <c r="SR18" s="156"/>
      <c r="SS18" s="140"/>
      <c r="ST18" s="154">
        <v>0</v>
      </c>
      <c r="SU18" s="155"/>
      <c r="SV18" s="155"/>
      <c r="SW18" s="156"/>
      <c r="SX18" s="140"/>
      <c r="SY18" s="154">
        <v>0</v>
      </c>
      <c r="SZ18" s="155"/>
      <c r="TA18" s="155"/>
      <c r="TB18" s="156"/>
      <c r="TC18" s="140"/>
      <c r="TD18" s="154">
        <v>0</v>
      </c>
      <c r="TE18" s="155"/>
      <c r="TF18" s="155"/>
      <c r="TG18" s="156"/>
      <c r="TH18" s="140"/>
      <c r="TI18" s="154">
        <v>0</v>
      </c>
      <c r="TJ18" s="155"/>
      <c r="TK18" s="155"/>
      <c r="TL18" s="156"/>
      <c r="TM18" s="140"/>
      <c r="TN18" s="154">
        <v>0</v>
      </c>
      <c r="TO18" s="155"/>
      <c r="TP18" s="155"/>
      <c r="TQ18" s="156"/>
      <c r="TR18" s="140"/>
      <c r="TS18" s="154">
        <v>0</v>
      </c>
      <c r="TT18" s="155"/>
      <c r="TU18" s="155"/>
      <c r="TV18" s="156"/>
      <c r="TW18" s="140"/>
      <c r="TX18" s="154">
        <v>0</v>
      </c>
      <c r="TY18" s="155"/>
      <c r="TZ18" s="155"/>
      <c r="UA18" s="156"/>
      <c r="UB18" s="140"/>
      <c r="UC18" s="154">
        <v>0</v>
      </c>
      <c r="UD18" s="155"/>
      <c r="UE18" s="155"/>
      <c r="UF18" s="156"/>
      <c r="UG18" s="140"/>
      <c r="UH18" s="154">
        <v>0</v>
      </c>
      <c r="UI18" s="155"/>
      <c r="UJ18" s="155"/>
      <c r="UK18" s="156"/>
      <c r="UL18" s="140"/>
      <c r="UM18" s="154">
        <v>0</v>
      </c>
      <c r="UN18" s="155"/>
      <c r="UO18" s="155"/>
      <c r="UP18" s="156"/>
      <c r="UQ18" s="140"/>
      <c r="UR18" s="154">
        <v>0</v>
      </c>
      <c r="US18" s="155"/>
      <c r="UT18" s="155"/>
      <c r="UU18" s="156"/>
      <c r="UV18" s="140"/>
      <c r="UW18" s="154">
        <v>0</v>
      </c>
      <c r="UX18" s="155"/>
      <c r="UY18" s="155"/>
      <c r="UZ18" s="156"/>
      <c r="VA18" s="140"/>
      <c r="VB18" s="154">
        <v>1</v>
      </c>
      <c r="VC18" s="155"/>
      <c r="VD18" s="155"/>
      <c r="VE18" s="156"/>
      <c r="VF18" s="140"/>
      <c r="VG18" s="154">
        <v>0</v>
      </c>
      <c r="VH18" s="155"/>
      <c r="VI18" s="155"/>
      <c r="VJ18" s="156"/>
      <c r="VK18" s="140"/>
      <c r="VL18" s="154">
        <v>0</v>
      </c>
      <c r="VM18" s="155"/>
      <c r="VN18" s="155"/>
      <c r="VO18" s="156"/>
      <c r="VP18" s="140"/>
      <c r="VQ18" s="154">
        <v>0</v>
      </c>
      <c r="VR18" s="155"/>
      <c r="VS18" s="155"/>
      <c r="VT18" s="156"/>
      <c r="VU18" s="140"/>
      <c r="VV18" s="154">
        <v>0</v>
      </c>
      <c r="VW18" s="155"/>
      <c r="VX18" s="155"/>
      <c r="VY18" s="156"/>
      <c r="VZ18" s="140"/>
      <c r="WA18" s="154">
        <v>0</v>
      </c>
      <c r="WB18" s="155"/>
      <c r="WC18" s="155"/>
      <c r="WD18" s="156"/>
      <c r="WE18" s="140"/>
      <c r="WF18" s="154">
        <v>0</v>
      </c>
      <c r="WG18" s="155"/>
      <c r="WH18" s="155"/>
      <c r="WI18" s="156"/>
      <c r="WJ18" s="140"/>
      <c r="WK18" s="154">
        <v>0</v>
      </c>
      <c r="WL18" s="155"/>
      <c r="WM18" s="155"/>
      <c r="WN18" s="156"/>
      <c r="WO18" s="140"/>
      <c r="WP18" s="154">
        <v>0</v>
      </c>
      <c r="WQ18" s="155"/>
      <c r="WR18" s="155"/>
      <c r="WS18" s="156"/>
      <c r="WT18" s="140"/>
      <c r="WU18" s="154">
        <v>0</v>
      </c>
      <c r="WV18" s="155"/>
      <c r="WW18" s="155"/>
      <c r="WX18" s="156"/>
      <c r="WY18" s="140"/>
      <c r="WZ18" s="154">
        <v>0</v>
      </c>
      <c r="XA18" s="155"/>
      <c r="XB18" s="155"/>
      <c r="XC18" s="156"/>
      <c r="XD18" s="140"/>
      <c r="XE18" s="154">
        <v>0</v>
      </c>
      <c r="XF18" s="155"/>
      <c r="XG18" s="155"/>
      <c r="XH18" s="156"/>
      <c r="XI18" s="140"/>
      <c r="XJ18" s="154">
        <v>0</v>
      </c>
      <c r="XK18" s="155"/>
      <c r="XL18" s="155"/>
      <c r="XM18" s="156"/>
      <c r="XN18" s="140"/>
      <c r="XO18" s="154">
        <v>0</v>
      </c>
      <c r="XP18" s="155"/>
      <c r="XQ18" s="155"/>
      <c r="XR18" s="156"/>
      <c r="XS18" s="140"/>
      <c r="XT18" s="154">
        <v>0</v>
      </c>
      <c r="XU18" s="155"/>
      <c r="XV18" s="155"/>
      <c r="XW18" s="156"/>
      <c r="XX18" s="140"/>
      <c r="XY18" s="154">
        <v>0</v>
      </c>
      <c r="XZ18" s="155"/>
      <c r="YA18" s="155"/>
      <c r="YB18" s="156"/>
      <c r="YC18" s="140"/>
      <c r="YD18" s="154">
        <v>0</v>
      </c>
      <c r="YE18" s="155"/>
      <c r="YF18" s="155"/>
      <c r="YG18" s="156"/>
      <c r="YH18" s="140"/>
      <c r="YI18" s="154">
        <v>0</v>
      </c>
      <c r="YJ18" s="155"/>
      <c r="YK18" s="155"/>
      <c r="YL18" s="156"/>
      <c r="YM18" s="140"/>
      <c r="YN18" s="154">
        <v>0</v>
      </c>
      <c r="YO18" s="155"/>
      <c r="YP18" s="155"/>
      <c r="YQ18" s="156"/>
      <c r="YR18" s="140"/>
      <c r="YS18" s="154">
        <v>0</v>
      </c>
      <c r="YT18" s="155"/>
      <c r="YU18" s="155"/>
      <c r="YV18" s="156"/>
      <c r="YW18" s="140"/>
      <c r="YX18" s="154">
        <v>0</v>
      </c>
      <c r="YY18" s="155"/>
      <c r="YZ18" s="155"/>
      <c r="ZA18" s="156"/>
      <c r="ZB18" s="140"/>
      <c r="ZC18" s="154">
        <v>0</v>
      </c>
      <c r="ZD18" s="155"/>
      <c r="ZE18" s="155"/>
      <c r="ZF18" s="156"/>
      <c r="ZG18" s="140"/>
      <c r="ZH18" s="154">
        <v>0</v>
      </c>
      <c r="ZI18" s="155"/>
      <c r="ZJ18" s="155"/>
      <c r="ZK18" s="156"/>
      <c r="ZL18" s="140"/>
      <c r="ZM18" s="154">
        <v>0</v>
      </c>
      <c r="ZN18" s="155"/>
      <c r="ZO18" s="155"/>
      <c r="ZP18" s="156"/>
      <c r="ZQ18" s="140"/>
      <c r="ZR18" s="154">
        <v>0</v>
      </c>
      <c r="ZS18" s="155"/>
      <c r="ZT18" s="155"/>
      <c r="ZU18" s="156"/>
      <c r="ZV18" s="140"/>
      <c r="ZW18" s="154">
        <v>0</v>
      </c>
      <c r="ZX18" s="155"/>
      <c r="ZY18" s="155"/>
      <c r="ZZ18" s="156"/>
      <c r="AAA18" s="140"/>
      <c r="AAB18" s="154">
        <v>0</v>
      </c>
      <c r="AAC18" s="155"/>
      <c r="AAD18" s="155"/>
      <c r="AAE18" s="156"/>
      <c r="AAF18" s="140"/>
      <c r="AAG18" s="154">
        <v>0</v>
      </c>
      <c r="AAH18" s="155"/>
      <c r="AAI18" s="155"/>
      <c r="AAJ18" s="156"/>
      <c r="AAK18" s="140"/>
      <c r="AAL18" s="154">
        <v>0</v>
      </c>
      <c r="AAM18" s="155"/>
      <c r="AAN18" s="155"/>
      <c r="AAO18" s="156"/>
      <c r="AAP18" s="101" t="s">
        <v>895</v>
      </c>
      <c r="AAQ18" s="154">
        <v>0</v>
      </c>
      <c r="AAR18" s="155"/>
      <c r="AAS18" s="155"/>
      <c r="AAT18" s="156"/>
      <c r="AAU18" s="102"/>
      <c r="AAV18" s="154">
        <v>1</v>
      </c>
      <c r="AAW18" s="155"/>
      <c r="AAX18" s="155"/>
      <c r="AAY18" s="156"/>
      <c r="AAZ18" s="102"/>
      <c r="ABA18" s="154">
        <v>0</v>
      </c>
      <c r="ABB18" s="155"/>
      <c r="ABC18" s="155"/>
      <c r="ABD18" s="156"/>
      <c r="ABE18" s="140"/>
    </row>
    <row r="19" spans="1:733" x14ac:dyDescent="0.25">
      <c r="A19" s="65">
        <v>13</v>
      </c>
      <c r="B19" s="141" t="s">
        <v>16</v>
      </c>
      <c r="C19" s="68" t="s">
        <v>4</v>
      </c>
      <c r="D19" s="146">
        <v>1</v>
      </c>
      <c r="E19" s="147"/>
      <c r="F19" s="147"/>
      <c r="G19" s="148"/>
      <c r="H19" s="138" t="s">
        <v>896</v>
      </c>
      <c r="I19" s="146">
        <v>1</v>
      </c>
      <c r="J19" s="147"/>
      <c r="K19" s="147"/>
      <c r="L19" s="148"/>
      <c r="M19" s="110" t="s">
        <v>849</v>
      </c>
      <c r="N19" s="172">
        <v>0</v>
      </c>
      <c r="O19" s="147"/>
      <c r="P19" s="147"/>
      <c r="Q19" s="148"/>
      <c r="R19" s="162"/>
      <c r="S19" s="146">
        <v>1</v>
      </c>
      <c r="T19" s="147"/>
      <c r="U19" s="147"/>
      <c r="V19" s="148"/>
      <c r="W19" s="106" t="s">
        <v>897</v>
      </c>
      <c r="X19" s="146">
        <v>0</v>
      </c>
      <c r="Y19" s="147"/>
      <c r="Z19" s="147"/>
      <c r="AA19" s="148"/>
      <c r="AB19" s="162"/>
      <c r="AC19" s="159">
        <v>1</v>
      </c>
      <c r="AD19" s="160"/>
      <c r="AE19" s="160"/>
      <c r="AF19" s="161"/>
      <c r="AG19" s="149" t="s">
        <v>898</v>
      </c>
      <c r="AH19" s="146">
        <v>0</v>
      </c>
      <c r="AI19" s="147"/>
      <c r="AJ19" s="147"/>
      <c r="AK19" s="148"/>
      <c r="AL19" s="162"/>
      <c r="AM19" s="159">
        <v>0</v>
      </c>
      <c r="AN19" s="160"/>
      <c r="AO19" s="160"/>
      <c r="AP19" s="161"/>
      <c r="AQ19" s="145"/>
      <c r="AR19" s="146">
        <v>0</v>
      </c>
      <c r="AS19" s="147"/>
      <c r="AT19" s="147"/>
      <c r="AU19" s="148"/>
      <c r="AV19" s="162"/>
      <c r="AW19" s="146">
        <v>0</v>
      </c>
      <c r="AX19" s="147"/>
      <c r="AY19" s="147"/>
      <c r="AZ19" s="148"/>
      <c r="BA19" s="162"/>
      <c r="BB19" s="159">
        <v>1</v>
      </c>
      <c r="BC19" s="160"/>
      <c r="BD19" s="160"/>
      <c r="BE19" s="161"/>
      <c r="BF19" s="149" t="s">
        <v>899</v>
      </c>
      <c r="BG19" s="146">
        <v>0</v>
      </c>
      <c r="BH19" s="147"/>
      <c r="BI19" s="147"/>
      <c r="BJ19" s="148"/>
      <c r="BK19" s="162"/>
      <c r="BL19" s="146">
        <v>0</v>
      </c>
      <c r="BM19" s="147"/>
      <c r="BN19" s="147"/>
      <c r="BO19" s="148"/>
      <c r="BP19" s="138" t="s">
        <v>852</v>
      </c>
      <c r="BQ19" s="146">
        <v>0</v>
      </c>
      <c r="BR19" s="147"/>
      <c r="BS19" s="147"/>
      <c r="BT19" s="148"/>
      <c r="BU19" s="162"/>
      <c r="BV19" s="146">
        <v>1</v>
      </c>
      <c r="BW19" s="147"/>
      <c r="BX19" s="147"/>
      <c r="BY19" s="148"/>
      <c r="BZ19" s="162" t="s">
        <v>900</v>
      </c>
      <c r="CA19" s="146">
        <v>0</v>
      </c>
      <c r="CB19" s="147"/>
      <c r="CC19" s="147"/>
      <c r="CD19" s="148"/>
      <c r="CE19" s="162"/>
      <c r="CF19" s="146">
        <v>0</v>
      </c>
      <c r="CG19" s="147"/>
      <c r="CH19" s="147"/>
      <c r="CI19" s="148"/>
      <c r="CJ19" s="162"/>
      <c r="CK19" s="146">
        <v>0</v>
      </c>
      <c r="CL19" s="147"/>
      <c r="CM19" s="147"/>
      <c r="CN19" s="148"/>
      <c r="CO19" s="162"/>
      <c r="CP19" s="146">
        <v>0</v>
      </c>
      <c r="CQ19" s="147"/>
      <c r="CR19" s="147"/>
      <c r="CS19" s="148"/>
      <c r="CT19" s="162"/>
      <c r="CU19" s="146">
        <v>1</v>
      </c>
      <c r="CV19" s="147"/>
      <c r="CW19" s="147"/>
      <c r="CX19" s="148"/>
      <c r="CY19" s="138" t="s">
        <v>901</v>
      </c>
      <c r="CZ19" s="146">
        <v>0</v>
      </c>
      <c r="DA19" s="147"/>
      <c r="DB19" s="147"/>
      <c r="DC19" s="148"/>
      <c r="DD19" s="162"/>
      <c r="DE19" s="146">
        <v>0</v>
      </c>
      <c r="DF19" s="147"/>
      <c r="DG19" s="147"/>
      <c r="DH19" s="148"/>
      <c r="DI19" s="162"/>
      <c r="DJ19" s="146">
        <v>0</v>
      </c>
      <c r="DK19" s="147"/>
      <c r="DL19" s="147"/>
      <c r="DM19" s="148"/>
      <c r="DN19" s="162"/>
      <c r="DO19" s="146">
        <v>0</v>
      </c>
      <c r="DP19" s="147"/>
      <c r="DQ19" s="147"/>
      <c r="DR19" s="148"/>
      <c r="DS19" s="162"/>
      <c r="DT19" s="146">
        <v>0</v>
      </c>
      <c r="DU19" s="147"/>
      <c r="DV19" s="147"/>
      <c r="DW19" s="148"/>
      <c r="DX19" s="162"/>
      <c r="DY19" s="146">
        <v>0</v>
      </c>
      <c r="DZ19" s="147"/>
      <c r="EA19" s="147"/>
      <c r="EB19" s="148"/>
      <c r="EC19" s="162"/>
      <c r="ED19" s="146">
        <v>0</v>
      </c>
      <c r="EE19" s="147"/>
      <c r="EF19" s="147"/>
      <c r="EG19" s="148"/>
      <c r="EH19" s="162"/>
      <c r="EI19" s="146">
        <v>0</v>
      </c>
      <c r="EJ19" s="147"/>
      <c r="EK19" s="147"/>
      <c r="EL19" s="148"/>
      <c r="EM19" s="162"/>
      <c r="EN19" s="146">
        <v>0</v>
      </c>
      <c r="EO19" s="147"/>
      <c r="EP19" s="147"/>
      <c r="EQ19" s="148"/>
      <c r="ER19" s="162"/>
      <c r="ES19" s="146">
        <v>0</v>
      </c>
      <c r="ET19" s="147"/>
      <c r="EU19" s="147"/>
      <c r="EV19" s="148"/>
      <c r="EW19" s="162"/>
      <c r="EX19" s="146">
        <v>0</v>
      </c>
      <c r="EY19" s="147"/>
      <c r="EZ19" s="147"/>
      <c r="FA19" s="148"/>
      <c r="FB19" s="162"/>
      <c r="FC19" s="146">
        <v>0</v>
      </c>
      <c r="FD19" s="147"/>
      <c r="FE19" s="147"/>
      <c r="FF19" s="148"/>
      <c r="FG19" s="162"/>
      <c r="FH19" s="146">
        <v>0</v>
      </c>
      <c r="FI19" s="147"/>
      <c r="FJ19" s="147"/>
      <c r="FK19" s="148"/>
      <c r="FL19" s="162"/>
      <c r="FM19" s="146">
        <v>1</v>
      </c>
      <c r="FN19" s="147"/>
      <c r="FO19" s="147"/>
      <c r="FP19" s="148"/>
      <c r="FQ19" s="138" t="s">
        <v>902</v>
      </c>
      <c r="FR19" s="146">
        <v>0</v>
      </c>
      <c r="FS19" s="147"/>
      <c r="FT19" s="147"/>
      <c r="FU19" s="148"/>
      <c r="FV19" s="162"/>
      <c r="FW19" s="146">
        <v>0</v>
      </c>
      <c r="FX19" s="147"/>
      <c r="FY19" s="147"/>
      <c r="FZ19" s="148"/>
      <c r="GA19" s="162"/>
      <c r="GB19" s="146">
        <v>0</v>
      </c>
      <c r="GC19" s="147"/>
      <c r="GD19" s="147"/>
      <c r="GE19" s="148"/>
      <c r="GF19" s="162"/>
      <c r="GG19" s="146">
        <v>0</v>
      </c>
      <c r="GH19" s="147"/>
      <c r="GI19" s="147"/>
      <c r="GJ19" s="148"/>
      <c r="GK19" s="162"/>
      <c r="GL19" s="146">
        <v>1</v>
      </c>
      <c r="GM19" s="147"/>
      <c r="GN19" s="147"/>
      <c r="GO19" s="148"/>
      <c r="GP19" s="162" t="s">
        <v>903</v>
      </c>
      <c r="GQ19" s="146">
        <v>0</v>
      </c>
      <c r="GR19" s="147"/>
      <c r="GS19" s="147"/>
      <c r="GT19" s="148"/>
      <c r="GU19" s="162"/>
      <c r="GV19" s="146">
        <v>1</v>
      </c>
      <c r="GW19" s="147"/>
      <c r="GX19" s="147"/>
      <c r="GY19" s="148"/>
      <c r="GZ19" s="99" t="s">
        <v>904</v>
      </c>
      <c r="HA19" s="146">
        <v>0</v>
      </c>
      <c r="HB19" s="147"/>
      <c r="HC19" s="147"/>
      <c r="HD19" s="148"/>
      <c r="HE19" s="162"/>
      <c r="HF19" s="146">
        <v>0</v>
      </c>
      <c r="HG19" s="147"/>
      <c r="HH19" s="147"/>
      <c r="HI19" s="148"/>
      <c r="HJ19" s="162"/>
      <c r="HK19" s="146">
        <v>0</v>
      </c>
      <c r="HL19" s="147"/>
      <c r="HM19" s="147"/>
      <c r="HN19" s="148"/>
      <c r="HO19" s="162"/>
      <c r="HP19" s="146">
        <v>0</v>
      </c>
      <c r="HQ19" s="147"/>
      <c r="HR19" s="147"/>
      <c r="HS19" s="148"/>
      <c r="HT19" s="162"/>
      <c r="HU19" s="146">
        <v>0</v>
      </c>
      <c r="HV19" s="147"/>
      <c r="HW19" s="147"/>
      <c r="HX19" s="148"/>
      <c r="HY19" s="162"/>
      <c r="HZ19" s="146">
        <v>0</v>
      </c>
      <c r="IA19" s="147"/>
      <c r="IB19" s="147"/>
      <c r="IC19" s="148"/>
      <c r="ID19" s="162"/>
      <c r="IE19" s="146">
        <v>0</v>
      </c>
      <c r="IF19" s="147"/>
      <c r="IG19" s="147"/>
      <c r="IH19" s="148"/>
      <c r="II19" s="162"/>
      <c r="IJ19" s="146">
        <v>0</v>
      </c>
      <c r="IK19" s="147"/>
      <c r="IL19" s="147"/>
      <c r="IM19" s="148"/>
      <c r="IN19" s="162"/>
      <c r="IO19" s="146">
        <v>0</v>
      </c>
      <c r="IP19" s="147"/>
      <c r="IQ19" s="147"/>
      <c r="IR19" s="148"/>
      <c r="IS19" s="162"/>
      <c r="IT19" s="146">
        <v>0</v>
      </c>
      <c r="IU19" s="147"/>
      <c r="IV19" s="147"/>
      <c r="IW19" s="148"/>
      <c r="IX19" s="162"/>
      <c r="IY19" s="146">
        <v>0</v>
      </c>
      <c r="IZ19" s="147"/>
      <c r="JA19" s="147"/>
      <c r="JB19" s="148"/>
      <c r="JC19" s="162"/>
      <c r="JD19" s="146">
        <v>0</v>
      </c>
      <c r="JE19" s="147"/>
      <c r="JF19" s="147"/>
      <c r="JG19" s="148"/>
      <c r="JH19" s="162"/>
      <c r="JI19" s="146">
        <v>0</v>
      </c>
      <c r="JJ19" s="147"/>
      <c r="JK19" s="147"/>
      <c r="JL19" s="148"/>
      <c r="JM19" s="162"/>
      <c r="JN19" s="146">
        <v>1</v>
      </c>
      <c r="JO19" s="147"/>
      <c r="JP19" s="147"/>
      <c r="JQ19" s="148"/>
      <c r="JR19" s="138" t="s">
        <v>905</v>
      </c>
      <c r="JS19" s="146">
        <v>0</v>
      </c>
      <c r="JT19" s="147"/>
      <c r="JU19" s="147"/>
      <c r="JV19" s="148"/>
      <c r="JW19" s="138" t="s">
        <v>906</v>
      </c>
      <c r="JX19" s="146">
        <v>0</v>
      </c>
      <c r="JY19" s="147"/>
      <c r="JZ19" s="147"/>
      <c r="KA19" s="148"/>
      <c r="KB19" s="162"/>
      <c r="KC19" s="146">
        <v>0</v>
      </c>
      <c r="KD19" s="147"/>
      <c r="KE19" s="147"/>
      <c r="KF19" s="148"/>
      <c r="KG19" s="162"/>
      <c r="KH19" s="146">
        <v>0</v>
      </c>
      <c r="KI19" s="147"/>
      <c r="KJ19" s="147"/>
      <c r="KK19" s="148"/>
      <c r="KL19" s="162"/>
      <c r="KM19" s="146">
        <v>0</v>
      </c>
      <c r="KN19" s="147"/>
      <c r="KO19" s="147"/>
      <c r="KP19" s="148"/>
      <c r="KQ19" s="162"/>
      <c r="KR19" s="146">
        <v>0</v>
      </c>
      <c r="KS19" s="147"/>
      <c r="KT19" s="147"/>
      <c r="KU19" s="148"/>
      <c r="KV19" s="138" t="s">
        <v>907</v>
      </c>
      <c r="KW19" s="146">
        <v>1</v>
      </c>
      <c r="KX19" s="147"/>
      <c r="KY19" s="147"/>
      <c r="KZ19" s="148"/>
      <c r="LA19" s="138" t="s">
        <v>908</v>
      </c>
      <c r="LB19" s="146">
        <v>0</v>
      </c>
      <c r="LC19" s="147"/>
      <c r="LD19" s="147"/>
      <c r="LE19" s="148"/>
      <c r="LF19" s="162"/>
      <c r="LG19" s="146">
        <v>1</v>
      </c>
      <c r="LH19" s="147"/>
      <c r="LI19" s="147"/>
      <c r="LJ19" s="148"/>
      <c r="LK19" s="138" t="s">
        <v>909</v>
      </c>
      <c r="LL19" s="146">
        <v>0</v>
      </c>
      <c r="LM19" s="147"/>
      <c r="LN19" s="147"/>
      <c r="LO19" s="148"/>
      <c r="LP19" s="162"/>
      <c r="LQ19" s="146">
        <v>0</v>
      </c>
      <c r="LR19" s="147"/>
      <c r="LS19" s="147"/>
      <c r="LT19" s="148"/>
      <c r="LU19" s="162"/>
      <c r="LV19" s="146">
        <v>0</v>
      </c>
      <c r="LW19" s="147"/>
      <c r="LX19" s="147"/>
      <c r="LY19" s="148"/>
      <c r="LZ19" s="162"/>
      <c r="MA19" s="146">
        <v>0</v>
      </c>
      <c r="MB19" s="147"/>
      <c r="MC19" s="147"/>
      <c r="MD19" s="148"/>
      <c r="ME19" s="138" t="s">
        <v>819</v>
      </c>
      <c r="MF19" s="146">
        <v>0</v>
      </c>
      <c r="MG19" s="147"/>
      <c r="MH19" s="147"/>
      <c r="MI19" s="148"/>
      <c r="MJ19" s="162"/>
      <c r="MK19" s="146">
        <v>0</v>
      </c>
      <c r="ML19" s="147"/>
      <c r="MM19" s="147"/>
      <c r="MN19" s="148"/>
      <c r="MO19" s="162"/>
      <c r="MP19" s="146">
        <v>0</v>
      </c>
      <c r="MQ19" s="147"/>
      <c r="MR19" s="147"/>
      <c r="MS19" s="148"/>
      <c r="MT19" s="162"/>
      <c r="MU19" s="146">
        <v>0</v>
      </c>
      <c r="MV19" s="147"/>
      <c r="MW19" s="147"/>
      <c r="MX19" s="148"/>
      <c r="MY19" s="162"/>
      <c r="MZ19" s="146">
        <v>0</v>
      </c>
      <c r="NA19" s="147"/>
      <c r="NB19" s="147"/>
      <c r="NC19" s="148"/>
      <c r="ND19" s="162"/>
      <c r="NE19" s="146">
        <v>0</v>
      </c>
      <c r="NF19" s="147"/>
      <c r="NG19" s="147"/>
      <c r="NH19" s="148"/>
      <c r="NI19" s="162"/>
      <c r="NJ19" s="146">
        <v>0</v>
      </c>
      <c r="NK19" s="147"/>
      <c r="NL19" s="147"/>
      <c r="NM19" s="148"/>
      <c r="NN19" s="162"/>
      <c r="NO19" s="146">
        <v>0</v>
      </c>
      <c r="NP19" s="147"/>
      <c r="NQ19" s="147"/>
      <c r="NR19" s="148"/>
      <c r="NS19" s="162"/>
      <c r="NT19" s="146">
        <v>0</v>
      </c>
      <c r="NU19" s="147"/>
      <c r="NV19" s="147"/>
      <c r="NW19" s="148"/>
      <c r="NX19" s="162"/>
      <c r="NY19" s="146">
        <v>0</v>
      </c>
      <c r="NZ19" s="147"/>
      <c r="OA19" s="147"/>
      <c r="OB19" s="148"/>
      <c r="OC19" s="162"/>
      <c r="OD19" s="146">
        <v>0</v>
      </c>
      <c r="OE19" s="147"/>
      <c r="OF19" s="147"/>
      <c r="OG19" s="148"/>
      <c r="OH19" s="162"/>
      <c r="OI19" s="146">
        <v>0</v>
      </c>
      <c r="OJ19" s="147"/>
      <c r="OK19" s="147"/>
      <c r="OL19" s="148"/>
      <c r="OM19" s="162"/>
      <c r="ON19" s="146">
        <v>0</v>
      </c>
      <c r="OO19" s="147"/>
      <c r="OP19" s="147"/>
      <c r="OQ19" s="148"/>
      <c r="OR19" s="162"/>
      <c r="OS19" s="146">
        <v>0</v>
      </c>
      <c r="OT19" s="147"/>
      <c r="OU19" s="147"/>
      <c r="OV19" s="148"/>
      <c r="OW19" s="162"/>
      <c r="OX19" s="146">
        <v>0</v>
      </c>
      <c r="OY19" s="147"/>
      <c r="OZ19" s="147"/>
      <c r="PA19" s="148"/>
      <c r="PB19" s="162"/>
      <c r="PC19" s="146">
        <v>1</v>
      </c>
      <c r="PD19" s="147"/>
      <c r="PE19" s="147"/>
      <c r="PF19" s="148"/>
      <c r="PG19" s="138" t="s">
        <v>910</v>
      </c>
      <c r="PH19" s="146">
        <v>0</v>
      </c>
      <c r="PI19" s="147"/>
      <c r="PJ19" s="147"/>
      <c r="PK19" s="148"/>
      <c r="PL19" s="162"/>
      <c r="PM19" s="178">
        <v>0</v>
      </c>
      <c r="PN19" s="160"/>
      <c r="PO19" s="160"/>
      <c r="PP19" s="161"/>
      <c r="PQ19" s="162"/>
      <c r="PR19" s="146">
        <v>0</v>
      </c>
      <c r="PS19" s="147"/>
      <c r="PT19" s="147"/>
      <c r="PU19" s="148"/>
      <c r="PV19" s="162"/>
      <c r="PW19" s="146">
        <v>0</v>
      </c>
      <c r="PX19" s="147"/>
      <c r="PY19" s="147"/>
      <c r="PZ19" s="148"/>
      <c r="QA19" s="162"/>
      <c r="QB19" s="146">
        <v>0</v>
      </c>
      <c r="QC19" s="147"/>
      <c r="QD19" s="147"/>
      <c r="QE19" s="148"/>
      <c r="QF19" s="162"/>
      <c r="QG19" s="146">
        <v>0</v>
      </c>
      <c r="QH19" s="147"/>
      <c r="QI19" s="147"/>
      <c r="QJ19" s="148"/>
      <c r="QK19" s="162"/>
      <c r="QL19" s="146">
        <v>0</v>
      </c>
      <c r="QM19" s="147"/>
      <c r="QN19" s="147"/>
      <c r="QO19" s="148"/>
      <c r="QP19" s="162"/>
      <c r="QQ19" s="146">
        <v>0</v>
      </c>
      <c r="QR19" s="147"/>
      <c r="QS19" s="147"/>
      <c r="QT19" s="148"/>
      <c r="QU19" s="162"/>
      <c r="QV19" s="146">
        <v>1</v>
      </c>
      <c r="QW19" s="147"/>
      <c r="QX19" s="147"/>
      <c r="QY19" s="148"/>
      <c r="QZ19" s="138" t="s">
        <v>911</v>
      </c>
      <c r="RA19" s="146">
        <v>0</v>
      </c>
      <c r="RB19" s="147"/>
      <c r="RC19" s="147"/>
      <c r="RD19" s="148"/>
      <c r="RE19" s="162"/>
      <c r="RF19" s="146">
        <v>0</v>
      </c>
      <c r="RG19" s="147"/>
      <c r="RH19" s="147"/>
      <c r="RI19" s="148"/>
      <c r="RJ19" s="162"/>
      <c r="RK19" s="146">
        <v>0</v>
      </c>
      <c r="RL19" s="147"/>
      <c r="RM19" s="147"/>
      <c r="RN19" s="148"/>
      <c r="RO19" s="162"/>
      <c r="RP19" s="146">
        <v>0</v>
      </c>
      <c r="RQ19" s="147"/>
      <c r="RR19" s="147"/>
      <c r="RS19" s="148"/>
      <c r="RT19" s="162"/>
      <c r="RU19" s="146">
        <v>0</v>
      </c>
      <c r="RV19" s="147"/>
      <c r="RW19" s="147"/>
      <c r="RX19" s="148"/>
      <c r="RY19" s="162"/>
      <c r="RZ19" s="146">
        <v>0</v>
      </c>
      <c r="SA19" s="147"/>
      <c r="SB19" s="147"/>
      <c r="SC19" s="148"/>
      <c r="SD19" s="162"/>
      <c r="SE19" s="146">
        <v>0</v>
      </c>
      <c r="SF19" s="147"/>
      <c r="SG19" s="147"/>
      <c r="SH19" s="148"/>
      <c r="SI19" s="162"/>
      <c r="SJ19" s="146">
        <v>0</v>
      </c>
      <c r="SK19" s="147"/>
      <c r="SL19" s="147"/>
      <c r="SM19" s="148"/>
      <c r="SN19" s="162"/>
      <c r="SO19" s="146">
        <v>0</v>
      </c>
      <c r="SP19" s="147"/>
      <c r="SQ19" s="147"/>
      <c r="SR19" s="148"/>
      <c r="SS19" s="162"/>
      <c r="ST19" s="146">
        <v>0</v>
      </c>
      <c r="SU19" s="147"/>
      <c r="SV19" s="147"/>
      <c r="SW19" s="148"/>
      <c r="SX19" s="162"/>
      <c r="SY19" s="146">
        <v>0</v>
      </c>
      <c r="SZ19" s="147"/>
      <c r="TA19" s="147"/>
      <c r="TB19" s="148"/>
      <c r="TC19" s="162"/>
      <c r="TD19" s="146">
        <v>0</v>
      </c>
      <c r="TE19" s="147"/>
      <c r="TF19" s="147"/>
      <c r="TG19" s="148"/>
      <c r="TH19" s="162"/>
      <c r="TI19" s="146">
        <v>0</v>
      </c>
      <c r="TJ19" s="147"/>
      <c r="TK19" s="147"/>
      <c r="TL19" s="148"/>
      <c r="TM19" s="162"/>
      <c r="TN19" s="146">
        <v>0</v>
      </c>
      <c r="TO19" s="147"/>
      <c r="TP19" s="147"/>
      <c r="TQ19" s="148"/>
      <c r="TR19" s="162"/>
      <c r="TS19" s="146">
        <v>0</v>
      </c>
      <c r="TT19" s="147"/>
      <c r="TU19" s="147"/>
      <c r="TV19" s="148"/>
      <c r="TW19" s="162"/>
      <c r="TX19" s="146">
        <v>0</v>
      </c>
      <c r="TY19" s="147"/>
      <c r="TZ19" s="147"/>
      <c r="UA19" s="148"/>
      <c r="UB19" s="162"/>
      <c r="UC19" s="146">
        <v>0</v>
      </c>
      <c r="UD19" s="147"/>
      <c r="UE19" s="147"/>
      <c r="UF19" s="148"/>
      <c r="UG19" s="162"/>
      <c r="UH19" s="146">
        <v>0</v>
      </c>
      <c r="UI19" s="147"/>
      <c r="UJ19" s="147"/>
      <c r="UK19" s="148"/>
      <c r="UL19" s="162"/>
      <c r="UM19" s="146">
        <v>0</v>
      </c>
      <c r="UN19" s="147"/>
      <c r="UO19" s="147"/>
      <c r="UP19" s="148"/>
      <c r="UQ19" s="162"/>
      <c r="UR19" s="146">
        <v>0</v>
      </c>
      <c r="US19" s="147"/>
      <c r="UT19" s="147"/>
      <c r="UU19" s="148"/>
      <c r="UV19" s="162"/>
      <c r="UW19" s="146">
        <v>0</v>
      </c>
      <c r="UX19" s="147"/>
      <c r="UY19" s="147"/>
      <c r="UZ19" s="148"/>
      <c r="VA19" s="162"/>
      <c r="VB19" s="146">
        <v>0</v>
      </c>
      <c r="VC19" s="147"/>
      <c r="VD19" s="147"/>
      <c r="VE19" s="148"/>
      <c r="VF19" s="162"/>
      <c r="VG19" s="146">
        <v>0</v>
      </c>
      <c r="VH19" s="147"/>
      <c r="VI19" s="147"/>
      <c r="VJ19" s="148"/>
      <c r="VK19" s="162"/>
      <c r="VL19" s="146">
        <v>0</v>
      </c>
      <c r="VM19" s="147"/>
      <c r="VN19" s="147"/>
      <c r="VO19" s="148"/>
      <c r="VP19" s="162"/>
      <c r="VQ19" s="146">
        <v>0</v>
      </c>
      <c r="VR19" s="147"/>
      <c r="VS19" s="147"/>
      <c r="VT19" s="148"/>
      <c r="VU19" s="162"/>
      <c r="VV19" s="146">
        <v>0</v>
      </c>
      <c r="VW19" s="147"/>
      <c r="VX19" s="147"/>
      <c r="VY19" s="148"/>
      <c r="VZ19" s="162"/>
      <c r="WA19" s="146">
        <v>0</v>
      </c>
      <c r="WB19" s="147"/>
      <c r="WC19" s="147"/>
      <c r="WD19" s="148"/>
      <c r="WE19" s="162"/>
      <c r="WF19" s="146">
        <v>1</v>
      </c>
      <c r="WG19" s="147"/>
      <c r="WH19" s="147"/>
      <c r="WI19" s="148"/>
      <c r="WJ19" s="138" t="s">
        <v>912</v>
      </c>
      <c r="WK19" s="146">
        <v>0</v>
      </c>
      <c r="WL19" s="147"/>
      <c r="WM19" s="147"/>
      <c r="WN19" s="148"/>
      <c r="WO19" s="138" t="s">
        <v>913</v>
      </c>
      <c r="WP19" s="146">
        <v>0</v>
      </c>
      <c r="WQ19" s="147"/>
      <c r="WR19" s="147"/>
      <c r="WS19" s="148"/>
      <c r="WT19" s="162"/>
      <c r="WU19" s="146">
        <v>0</v>
      </c>
      <c r="WV19" s="147"/>
      <c r="WW19" s="147"/>
      <c r="WX19" s="148"/>
      <c r="WY19" s="162"/>
      <c r="WZ19" s="146">
        <v>0</v>
      </c>
      <c r="XA19" s="147"/>
      <c r="XB19" s="147"/>
      <c r="XC19" s="148"/>
      <c r="XD19" s="162"/>
      <c r="XE19" s="146">
        <v>0</v>
      </c>
      <c r="XF19" s="147"/>
      <c r="XG19" s="147"/>
      <c r="XH19" s="148"/>
      <c r="XI19" s="162"/>
      <c r="XJ19" s="146">
        <v>0</v>
      </c>
      <c r="XK19" s="147"/>
      <c r="XL19" s="147"/>
      <c r="XM19" s="148"/>
      <c r="XN19" s="162"/>
      <c r="XO19" s="146">
        <v>0</v>
      </c>
      <c r="XP19" s="147"/>
      <c r="XQ19" s="147"/>
      <c r="XR19" s="148"/>
      <c r="XS19" s="162"/>
      <c r="XT19" s="146">
        <v>0</v>
      </c>
      <c r="XU19" s="147"/>
      <c r="XV19" s="147"/>
      <c r="XW19" s="148"/>
      <c r="XX19" s="162"/>
      <c r="XY19" s="146">
        <v>1</v>
      </c>
      <c r="XZ19" s="147"/>
      <c r="YA19" s="147"/>
      <c r="YB19" s="148"/>
      <c r="YC19" s="99" t="s">
        <v>914</v>
      </c>
      <c r="YD19" s="146">
        <v>1</v>
      </c>
      <c r="YE19" s="147"/>
      <c r="YF19" s="147"/>
      <c r="YG19" s="148"/>
      <c r="YH19" s="138" t="s">
        <v>915</v>
      </c>
      <c r="YI19" s="146">
        <v>0</v>
      </c>
      <c r="YJ19" s="147"/>
      <c r="YK19" s="147"/>
      <c r="YL19" s="148"/>
      <c r="YM19" s="162"/>
      <c r="YN19" s="146">
        <v>0</v>
      </c>
      <c r="YO19" s="147"/>
      <c r="YP19" s="147"/>
      <c r="YQ19" s="148"/>
      <c r="YR19" s="162"/>
      <c r="YS19" s="146">
        <v>0</v>
      </c>
      <c r="YT19" s="147"/>
      <c r="YU19" s="147"/>
      <c r="YV19" s="148"/>
      <c r="YW19" s="162"/>
      <c r="YX19" s="146">
        <v>0</v>
      </c>
      <c r="YY19" s="147"/>
      <c r="YZ19" s="147"/>
      <c r="ZA19" s="148"/>
      <c r="ZB19" s="162"/>
      <c r="ZC19" s="146">
        <v>1</v>
      </c>
      <c r="ZD19" s="147"/>
      <c r="ZE19" s="147"/>
      <c r="ZF19" s="148"/>
      <c r="ZG19" s="138" t="s">
        <v>916</v>
      </c>
      <c r="ZH19" s="146">
        <v>0</v>
      </c>
      <c r="ZI19" s="147"/>
      <c r="ZJ19" s="147"/>
      <c r="ZK19" s="148"/>
      <c r="ZL19" s="162"/>
      <c r="ZM19" s="146">
        <v>0</v>
      </c>
      <c r="ZN19" s="147"/>
      <c r="ZO19" s="147"/>
      <c r="ZP19" s="148"/>
      <c r="ZQ19" s="162"/>
      <c r="ZR19" s="146">
        <v>0</v>
      </c>
      <c r="ZS19" s="147"/>
      <c r="ZT19" s="147"/>
      <c r="ZU19" s="148"/>
      <c r="ZV19" s="162"/>
      <c r="ZW19" s="146">
        <v>0</v>
      </c>
      <c r="ZX19" s="147"/>
      <c r="ZY19" s="147"/>
      <c r="ZZ19" s="148"/>
      <c r="AAA19" s="162"/>
      <c r="AAB19" s="146">
        <v>0</v>
      </c>
      <c r="AAC19" s="147"/>
      <c r="AAD19" s="147"/>
      <c r="AAE19" s="148"/>
      <c r="AAF19" s="162"/>
      <c r="AAG19" s="146">
        <v>0</v>
      </c>
      <c r="AAH19" s="147"/>
      <c r="AAI19" s="147"/>
      <c r="AAJ19" s="148"/>
      <c r="AAK19" s="162"/>
      <c r="AAL19" s="146">
        <v>0</v>
      </c>
      <c r="AAM19" s="147"/>
      <c r="AAN19" s="147"/>
      <c r="AAO19" s="148"/>
      <c r="AAP19" s="162"/>
      <c r="AAQ19" s="146">
        <v>0</v>
      </c>
      <c r="AAR19" s="147"/>
      <c r="AAS19" s="147"/>
      <c r="AAT19" s="148"/>
      <c r="AAU19" s="162"/>
      <c r="AAV19" s="146">
        <v>0</v>
      </c>
      <c r="AAW19" s="147"/>
      <c r="AAX19" s="147"/>
      <c r="AAY19" s="148"/>
      <c r="AAZ19" s="162"/>
      <c r="ABA19" s="146">
        <v>0</v>
      </c>
      <c r="ABB19" s="147"/>
      <c r="ABC19" s="147"/>
      <c r="ABD19" s="148"/>
      <c r="ABE19" s="162"/>
    </row>
    <row r="20" spans="1:733" x14ac:dyDescent="0.25">
      <c r="A20" s="65">
        <v>14</v>
      </c>
      <c r="B20" s="141"/>
      <c r="C20" s="68" t="s">
        <v>17</v>
      </c>
      <c r="D20" s="124">
        <v>1</v>
      </c>
      <c r="E20" s="124">
        <v>1</v>
      </c>
      <c r="F20" s="124">
        <v>1</v>
      </c>
      <c r="G20" s="124">
        <v>1</v>
      </c>
      <c r="H20" s="139"/>
      <c r="I20" s="124">
        <v>1</v>
      </c>
      <c r="J20" s="124">
        <v>1</v>
      </c>
      <c r="K20" s="124">
        <v>1</v>
      </c>
      <c r="L20" s="125">
        <v>1</v>
      </c>
      <c r="M20" s="111" t="s">
        <v>917</v>
      </c>
      <c r="N20" s="126">
        <v>0</v>
      </c>
      <c r="O20" s="124">
        <v>0</v>
      </c>
      <c r="P20" s="124">
        <v>0</v>
      </c>
      <c r="Q20" s="124">
        <v>0</v>
      </c>
      <c r="R20" s="139"/>
      <c r="S20" s="124">
        <v>0</v>
      </c>
      <c r="T20" s="124">
        <v>1</v>
      </c>
      <c r="U20" s="124">
        <v>0</v>
      </c>
      <c r="V20" s="124">
        <v>1</v>
      </c>
      <c r="W20" s="119"/>
      <c r="X20" s="124">
        <v>0</v>
      </c>
      <c r="Y20" s="124">
        <v>0</v>
      </c>
      <c r="Z20" s="124">
        <v>0</v>
      </c>
      <c r="AA20" s="124">
        <v>0</v>
      </c>
      <c r="AB20" s="139"/>
      <c r="AC20" s="124">
        <v>0</v>
      </c>
      <c r="AD20" s="124">
        <v>1</v>
      </c>
      <c r="AE20" s="124">
        <v>0</v>
      </c>
      <c r="AF20" s="124">
        <v>1</v>
      </c>
      <c r="AG20" s="139"/>
      <c r="AH20" s="124">
        <v>0</v>
      </c>
      <c r="AI20" s="124">
        <v>0</v>
      </c>
      <c r="AJ20" s="124">
        <v>0</v>
      </c>
      <c r="AK20" s="124">
        <v>0</v>
      </c>
      <c r="AL20" s="139"/>
      <c r="AM20" s="124">
        <v>0</v>
      </c>
      <c r="AN20" s="124">
        <v>0</v>
      </c>
      <c r="AO20" s="124">
        <v>0</v>
      </c>
      <c r="AP20" s="124">
        <v>0</v>
      </c>
      <c r="AQ20" s="139"/>
      <c r="AR20" s="124">
        <v>0</v>
      </c>
      <c r="AS20" s="124">
        <v>0</v>
      </c>
      <c r="AT20" s="124">
        <v>0</v>
      </c>
      <c r="AU20" s="124">
        <v>0</v>
      </c>
      <c r="AV20" s="139"/>
      <c r="AW20" s="124">
        <v>0</v>
      </c>
      <c r="AX20" s="124">
        <v>0</v>
      </c>
      <c r="AY20" s="124">
        <v>0</v>
      </c>
      <c r="AZ20" s="124">
        <v>0</v>
      </c>
      <c r="BA20" s="139"/>
      <c r="BB20" s="124">
        <v>0</v>
      </c>
      <c r="BC20" s="124">
        <v>1</v>
      </c>
      <c r="BD20" s="124">
        <v>1</v>
      </c>
      <c r="BE20" s="124">
        <v>1</v>
      </c>
      <c r="BF20" s="139"/>
      <c r="BG20" s="124">
        <v>0</v>
      </c>
      <c r="BH20" s="124">
        <v>0</v>
      </c>
      <c r="BI20" s="124">
        <v>0</v>
      </c>
      <c r="BJ20" s="124">
        <v>0</v>
      </c>
      <c r="BK20" s="139"/>
      <c r="BL20" s="124">
        <v>0</v>
      </c>
      <c r="BM20" s="124">
        <v>0</v>
      </c>
      <c r="BN20" s="124">
        <v>0</v>
      </c>
      <c r="BO20" s="124">
        <v>0</v>
      </c>
      <c r="BP20" s="139"/>
      <c r="BQ20" s="124">
        <v>0</v>
      </c>
      <c r="BR20" s="124">
        <v>0</v>
      </c>
      <c r="BS20" s="124">
        <v>0</v>
      </c>
      <c r="BT20" s="124">
        <v>0</v>
      </c>
      <c r="BU20" s="139"/>
      <c r="BV20" s="124">
        <v>1</v>
      </c>
      <c r="BW20" s="124">
        <v>1</v>
      </c>
      <c r="BX20" s="124">
        <v>1</v>
      </c>
      <c r="BY20" s="124">
        <v>1</v>
      </c>
      <c r="BZ20" s="139"/>
      <c r="CA20" s="124">
        <v>0</v>
      </c>
      <c r="CB20" s="124">
        <v>0</v>
      </c>
      <c r="CC20" s="124">
        <v>0</v>
      </c>
      <c r="CD20" s="124">
        <v>0</v>
      </c>
      <c r="CE20" s="139"/>
      <c r="CF20" s="124">
        <v>0</v>
      </c>
      <c r="CG20" s="124">
        <v>0</v>
      </c>
      <c r="CH20" s="124">
        <v>0</v>
      </c>
      <c r="CI20" s="124">
        <v>0</v>
      </c>
      <c r="CJ20" s="139"/>
      <c r="CK20" s="124">
        <v>0</v>
      </c>
      <c r="CL20" s="124">
        <v>0</v>
      </c>
      <c r="CM20" s="124">
        <v>0</v>
      </c>
      <c r="CN20" s="124">
        <v>0</v>
      </c>
      <c r="CO20" s="139"/>
      <c r="CP20" s="124">
        <v>0</v>
      </c>
      <c r="CQ20" s="124">
        <v>0</v>
      </c>
      <c r="CR20" s="124">
        <v>0</v>
      </c>
      <c r="CS20" s="124">
        <v>0</v>
      </c>
      <c r="CT20" s="139"/>
      <c r="CU20" s="124">
        <v>0</v>
      </c>
      <c r="CV20" s="124">
        <v>1</v>
      </c>
      <c r="CW20" s="124">
        <v>1</v>
      </c>
      <c r="CX20" s="124">
        <v>1</v>
      </c>
      <c r="CY20" s="139"/>
      <c r="CZ20" s="124">
        <v>0</v>
      </c>
      <c r="DA20" s="124">
        <v>0</v>
      </c>
      <c r="DB20" s="124">
        <v>0</v>
      </c>
      <c r="DC20" s="124">
        <v>0</v>
      </c>
      <c r="DD20" s="139"/>
      <c r="DE20" s="124">
        <v>0</v>
      </c>
      <c r="DF20" s="124">
        <v>0</v>
      </c>
      <c r="DG20" s="124">
        <v>0</v>
      </c>
      <c r="DH20" s="124">
        <v>0</v>
      </c>
      <c r="DI20" s="139"/>
      <c r="DJ20" s="124">
        <v>0</v>
      </c>
      <c r="DK20" s="124">
        <v>0</v>
      </c>
      <c r="DL20" s="124">
        <v>0</v>
      </c>
      <c r="DM20" s="124">
        <v>0</v>
      </c>
      <c r="DN20" s="139"/>
      <c r="DO20" s="124">
        <v>0</v>
      </c>
      <c r="DP20" s="124">
        <v>0</v>
      </c>
      <c r="DQ20" s="124">
        <v>0</v>
      </c>
      <c r="DR20" s="124">
        <v>0</v>
      </c>
      <c r="DS20" s="139"/>
      <c r="DT20" s="124">
        <v>0</v>
      </c>
      <c r="DU20" s="124">
        <v>0</v>
      </c>
      <c r="DV20" s="124">
        <v>0</v>
      </c>
      <c r="DW20" s="124">
        <v>0</v>
      </c>
      <c r="DX20" s="139"/>
      <c r="DY20" s="124">
        <v>0</v>
      </c>
      <c r="DZ20" s="124">
        <v>0</v>
      </c>
      <c r="EA20" s="124">
        <v>0</v>
      </c>
      <c r="EB20" s="124">
        <v>0</v>
      </c>
      <c r="EC20" s="139"/>
      <c r="ED20" s="124">
        <v>0</v>
      </c>
      <c r="EE20" s="124">
        <v>0</v>
      </c>
      <c r="EF20" s="124">
        <v>0</v>
      </c>
      <c r="EG20" s="124">
        <v>0</v>
      </c>
      <c r="EH20" s="139"/>
      <c r="EI20" s="124">
        <v>0</v>
      </c>
      <c r="EJ20" s="124">
        <v>0</v>
      </c>
      <c r="EK20" s="124">
        <v>0</v>
      </c>
      <c r="EL20" s="124">
        <v>0</v>
      </c>
      <c r="EM20" s="139"/>
      <c r="EN20" s="124">
        <v>0</v>
      </c>
      <c r="EO20" s="124">
        <v>0</v>
      </c>
      <c r="EP20" s="124">
        <v>0</v>
      </c>
      <c r="EQ20" s="124">
        <v>0</v>
      </c>
      <c r="ER20" s="139"/>
      <c r="ES20" s="124">
        <v>0</v>
      </c>
      <c r="ET20" s="124">
        <v>0</v>
      </c>
      <c r="EU20" s="124">
        <v>0</v>
      </c>
      <c r="EV20" s="124">
        <v>0</v>
      </c>
      <c r="EW20" s="139"/>
      <c r="EX20" s="124">
        <v>0</v>
      </c>
      <c r="EY20" s="124">
        <v>0</v>
      </c>
      <c r="EZ20" s="124">
        <v>0</v>
      </c>
      <c r="FA20" s="124">
        <v>0</v>
      </c>
      <c r="FB20" s="139"/>
      <c r="FC20" s="124">
        <v>0</v>
      </c>
      <c r="FD20" s="124">
        <v>0</v>
      </c>
      <c r="FE20" s="124">
        <v>0</v>
      </c>
      <c r="FF20" s="124">
        <v>0</v>
      </c>
      <c r="FG20" s="139"/>
      <c r="FH20" s="124">
        <v>0</v>
      </c>
      <c r="FI20" s="124">
        <v>0</v>
      </c>
      <c r="FJ20" s="124">
        <v>0</v>
      </c>
      <c r="FK20" s="124">
        <v>0</v>
      </c>
      <c r="FL20" s="139"/>
      <c r="FM20" s="124">
        <v>1</v>
      </c>
      <c r="FN20" s="124">
        <v>1</v>
      </c>
      <c r="FO20" s="124">
        <v>1</v>
      </c>
      <c r="FP20" s="124">
        <v>1</v>
      </c>
      <c r="FQ20" s="139"/>
      <c r="FR20" s="124">
        <v>0</v>
      </c>
      <c r="FS20" s="124">
        <v>0</v>
      </c>
      <c r="FT20" s="124">
        <v>0</v>
      </c>
      <c r="FU20" s="124">
        <v>0</v>
      </c>
      <c r="FV20" s="139"/>
      <c r="FW20" s="124">
        <v>0</v>
      </c>
      <c r="FX20" s="124">
        <v>0</v>
      </c>
      <c r="FY20" s="124">
        <v>0</v>
      </c>
      <c r="FZ20" s="124">
        <v>0</v>
      </c>
      <c r="GA20" s="139"/>
      <c r="GB20" s="124">
        <v>0</v>
      </c>
      <c r="GC20" s="124">
        <v>0</v>
      </c>
      <c r="GD20" s="124">
        <v>0</v>
      </c>
      <c r="GE20" s="124">
        <v>0</v>
      </c>
      <c r="GF20" s="139"/>
      <c r="GG20" s="124">
        <v>0</v>
      </c>
      <c r="GH20" s="124">
        <v>0</v>
      </c>
      <c r="GI20" s="124">
        <v>0</v>
      </c>
      <c r="GJ20" s="124">
        <v>0</v>
      </c>
      <c r="GK20" s="139"/>
      <c r="GL20" s="124">
        <v>0</v>
      </c>
      <c r="GM20" s="124">
        <v>1</v>
      </c>
      <c r="GN20" s="124">
        <v>1</v>
      </c>
      <c r="GO20" s="124">
        <v>1</v>
      </c>
      <c r="GP20" s="139"/>
      <c r="GQ20" s="124">
        <v>0</v>
      </c>
      <c r="GR20" s="124">
        <v>0</v>
      </c>
      <c r="GS20" s="124">
        <v>0</v>
      </c>
      <c r="GT20" s="124">
        <v>0</v>
      </c>
      <c r="GU20" s="139"/>
      <c r="GV20" s="124">
        <v>0</v>
      </c>
      <c r="GW20" s="124">
        <v>1</v>
      </c>
      <c r="GX20" s="124">
        <v>0</v>
      </c>
      <c r="GY20" s="124">
        <v>1</v>
      </c>
      <c r="GZ20" s="100" t="s">
        <v>918</v>
      </c>
      <c r="HA20" s="124">
        <v>0</v>
      </c>
      <c r="HB20" s="124">
        <v>0</v>
      </c>
      <c r="HC20" s="124">
        <v>0</v>
      </c>
      <c r="HD20" s="124">
        <v>0</v>
      </c>
      <c r="HE20" s="139"/>
      <c r="HF20" s="124">
        <v>0</v>
      </c>
      <c r="HG20" s="124">
        <v>0</v>
      </c>
      <c r="HH20" s="124">
        <v>0</v>
      </c>
      <c r="HI20" s="124">
        <v>0</v>
      </c>
      <c r="HJ20" s="139"/>
      <c r="HK20" s="124">
        <v>0</v>
      </c>
      <c r="HL20" s="124">
        <v>0</v>
      </c>
      <c r="HM20" s="124">
        <v>0</v>
      </c>
      <c r="HN20" s="124">
        <v>0</v>
      </c>
      <c r="HO20" s="139"/>
      <c r="HP20" s="124">
        <v>0</v>
      </c>
      <c r="HQ20" s="124">
        <v>0</v>
      </c>
      <c r="HR20" s="124">
        <v>0</v>
      </c>
      <c r="HS20" s="124">
        <v>0</v>
      </c>
      <c r="HT20" s="139"/>
      <c r="HU20" s="124">
        <v>0</v>
      </c>
      <c r="HV20" s="124">
        <v>0</v>
      </c>
      <c r="HW20" s="124">
        <v>0</v>
      </c>
      <c r="HX20" s="124">
        <v>0</v>
      </c>
      <c r="HY20" s="139"/>
      <c r="HZ20" s="124">
        <v>0</v>
      </c>
      <c r="IA20" s="124">
        <v>0</v>
      </c>
      <c r="IB20" s="124">
        <v>0</v>
      </c>
      <c r="IC20" s="124">
        <v>0</v>
      </c>
      <c r="ID20" s="139"/>
      <c r="IE20" s="124">
        <v>0</v>
      </c>
      <c r="IF20" s="124">
        <v>0</v>
      </c>
      <c r="IG20" s="124">
        <v>0</v>
      </c>
      <c r="IH20" s="124">
        <v>0</v>
      </c>
      <c r="II20" s="139"/>
      <c r="IJ20" s="124">
        <v>0</v>
      </c>
      <c r="IK20" s="124">
        <v>0</v>
      </c>
      <c r="IL20" s="124">
        <v>0</v>
      </c>
      <c r="IM20" s="124">
        <v>0</v>
      </c>
      <c r="IN20" s="139"/>
      <c r="IO20" s="124">
        <v>0</v>
      </c>
      <c r="IP20" s="124">
        <v>0</v>
      </c>
      <c r="IQ20" s="124">
        <v>0</v>
      </c>
      <c r="IR20" s="124">
        <v>0</v>
      </c>
      <c r="IS20" s="139"/>
      <c r="IT20" s="124">
        <v>0</v>
      </c>
      <c r="IU20" s="124">
        <v>0</v>
      </c>
      <c r="IV20" s="124">
        <v>0</v>
      </c>
      <c r="IW20" s="124">
        <v>0</v>
      </c>
      <c r="IX20" s="139"/>
      <c r="IY20" s="124">
        <v>0</v>
      </c>
      <c r="IZ20" s="124">
        <v>0</v>
      </c>
      <c r="JA20" s="124">
        <v>0</v>
      </c>
      <c r="JB20" s="124">
        <v>0</v>
      </c>
      <c r="JC20" s="139"/>
      <c r="JD20" s="124">
        <v>0</v>
      </c>
      <c r="JE20" s="124">
        <v>0</v>
      </c>
      <c r="JF20" s="124">
        <v>0</v>
      </c>
      <c r="JG20" s="124">
        <v>0</v>
      </c>
      <c r="JH20" s="139"/>
      <c r="JI20" s="124">
        <v>0</v>
      </c>
      <c r="JJ20" s="124">
        <v>0</v>
      </c>
      <c r="JK20" s="124">
        <v>0</v>
      </c>
      <c r="JL20" s="124">
        <v>0</v>
      </c>
      <c r="JM20" s="139"/>
      <c r="JN20" s="124">
        <v>0</v>
      </c>
      <c r="JO20" s="124">
        <v>1</v>
      </c>
      <c r="JP20" s="124">
        <v>0</v>
      </c>
      <c r="JQ20" s="124">
        <v>1</v>
      </c>
      <c r="JR20" s="139"/>
      <c r="JS20" s="124">
        <v>0</v>
      </c>
      <c r="JT20" s="124">
        <v>0</v>
      </c>
      <c r="JU20" s="124">
        <v>0</v>
      </c>
      <c r="JV20" s="124">
        <v>0</v>
      </c>
      <c r="JW20" s="139"/>
      <c r="JX20" s="124">
        <v>0</v>
      </c>
      <c r="JY20" s="124">
        <v>0</v>
      </c>
      <c r="JZ20" s="124">
        <v>0</v>
      </c>
      <c r="KA20" s="124">
        <v>0</v>
      </c>
      <c r="KB20" s="139"/>
      <c r="KC20" s="124">
        <v>0</v>
      </c>
      <c r="KD20" s="124">
        <v>0</v>
      </c>
      <c r="KE20" s="124">
        <v>0</v>
      </c>
      <c r="KF20" s="124">
        <v>0</v>
      </c>
      <c r="KG20" s="139"/>
      <c r="KH20" s="124">
        <v>0</v>
      </c>
      <c r="KI20" s="124">
        <v>0</v>
      </c>
      <c r="KJ20" s="124">
        <v>0</v>
      </c>
      <c r="KK20" s="124">
        <v>0</v>
      </c>
      <c r="KL20" s="139"/>
      <c r="KM20" s="124">
        <v>0</v>
      </c>
      <c r="KN20" s="124">
        <v>0</v>
      </c>
      <c r="KO20" s="124">
        <v>0</v>
      </c>
      <c r="KP20" s="124">
        <v>0</v>
      </c>
      <c r="KQ20" s="139"/>
      <c r="KR20" s="124">
        <v>0</v>
      </c>
      <c r="KS20" s="124">
        <v>0</v>
      </c>
      <c r="KT20" s="124">
        <v>0</v>
      </c>
      <c r="KU20" s="124">
        <v>0</v>
      </c>
      <c r="KV20" s="139"/>
      <c r="KW20" s="124">
        <v>0</v>
      </c>
      <c r="KX20" s="124">
        <v>1</v>
      </c>
      <c r="KY20" s="124">
        <v>1</v>
      </c>
      <c r="KZ20" s="124">
        <v>1</v>
      </c>
      <c r="LA20" s="139"/>
      <c r="LB20" s="124">
        <v>0</v>
      </c>
      <c r="LC20" s="124">
        <v>0</v>
      </c>
      <c r="LD20" s="124">
        <v>0</v>
      </c>
      <c r="LE20" s="124">
        <v>0</v>
      </c>
      <c r="LF20" s="139"/>
      <c r="LG20" s="124">
        <v>0</v>
      </c>
      <c r="LH20" s="124">
        <v>0</v>
      </c>
      <c r="LI20" s="124">
        <v>1</v>
      </c>
      <c r="LJ20" s="124">
        <v>1</v>
      </c>
      <c r="LK20" s="139"/>
      <c r="LL20" s="124">
        <v>0</v>
      </c>
      <c r="LM20" s="124">
        <v>0</v>
      </c>
      <c r="LN20" s="124">
        <v>0</v>
      </c>
      <c r="LO20" s="124">
        <v>0</v>
      </c>
      <c r="LP20" s="139"/>
      <c r="LQ20" s="124">
        <v>0</v>
      </c>
      <c r="LR20" s="124">
        <v>0</v>
      </c>
      <c r="LS20" s="124">
        <v>0</v>
      </c>
      <c r="LT20" s="124">
        <v>0</v>
      </c>
      <c r="LU20" s="139"/>
      <c r="LV20" s="124">
        <v>0</v>
      </c>
      <c r="LW20" s="124">
        <v>0</v>
      </c>
      <c r="LX20" s="124">
        <v>0</v>
      </c>
      <c r="LY20" s="124">
        <v>0</v>
      </c>
      <c r="LZ20" s="139"/>
      <c r="MA20" s="124">
        <v>0</v>
      </c>
      <c r="MB20" s="124">
        <v>0</v>
      </c>
      <c r="MC20" s="124">
        <v>0</v>
      </c>
      <c r="MD20" s="124">
        <v>1</v>
      </c>
      <c r="ME20" s="139"/>
      <c r="MF20" s="124">
        <v>0</v>
      </c>
      <c r="MG20" s="124">
        <v>0</v>
      </c>
      <c r="MH20" s="124">
        <v>0</v>
      </c>
      <c r="MI20" s="124">
        <v>0</v>
      </c>
      <c r="MJ20" s="139"/>
      <c r="MK20" s="124">
        <v>0</v>
      </c>
      <c r="ML20" s="124">
        <v>0</v>
      </c>
      <c r="MM20" s="124">
        <v>0</v>
      </c>
      <c r="MN20" s="124">
        <v>0</v>
      </c>
      <c r="MO20" s="139"/>
      <c r="MP20" s="124">
        <v>0</v>
      </c>
      <c r="MQ20" s="124">
        <v>0</v>
      </c>
      <c r="MR20" s="124">
        <v>0</v>
      </c>
      <c r="MS20" s="124">
        <v>0</v>
      </c>
      <c r="MT20" s="139"/>
      <c r="MU20" s="124">
        <v>0</v>
      </c>
      <c r="MV20" s="124">
        <v>0</v>
      </c>
      <c r="MW20" s="124">
        <v>0</v>
      </c>
      <c r="MX20" s="124">
        <v>0</v>
      </c>
      <c r="MY20" s="139"/>
      <c r="MZ20" s="124">
        <v>0</v>
      </c>
      <c r="NA20" s="124">
        <v>0</v>
      </c>
      <c r="NB20" s="124">
        <v>0</v>
      </c>
      <c r="NC20" s="124">
        <v>0</v>
      </c>
      <c r="ND20" s="139"/>
      <c r="NE20" s="124">
        <v>0</v>
      </c>
      <c r="NF20" s="124">
        <v>0</v>
      </c>
      <c r="NG20" s="124">
        <v>0</v>
      </c>
      <c r="NH20" s="124">
        <v>0</v>
      </c>
      <c r="NI20" s="139"/>
      <c r="NJ20" s="124">
        <v>0</v>
      </c>
      <c r="NK20" s="124">
        <v>0</v>
      </c>
      <c r="NL20" s="124">
        <v>0</v>
      </c>
      <c r="NM20" s="124">
        <v>0</v>
      </c>
      <c r="NN20" s="139"/>
      <c r="NO20" s="124">
        <v>0</v>
      </c>
      <c r="NP20" s="124">
        <v>0</v>
      </c>
      <c r="NQ20" s="124">
        <v>0</v>
      </c>
      <c r="NR20" s="124">
        <v>0</v>
      </c>
      <c r="NS20" s="139"/>
      <c r="NT20" s="124">
        <v>0</v>
      </c>
      <c r="NU20" s="124">
        <v>0</v>
      </c>
      <c r="NV20" s="124">
        <v>0</v>
      </c>
      <c r="NW20" s="124">
        <v>0</v>
      </c>
      <c r="NX20" s="139"/>
      <c r="NY20" s="124">
        <v>0</v>
      </c>
      <c r="NZ20" s="124">
        <v>0</v>
      </c>
      <c r="OA20" s="124">
        <v>0</v>
      </c>
      <c r="OB20" s="124">
        <v>0</v>
      </c>
      <c r="OC20" s="139"/>
      <c r="OD20" s="124">
        <v>0</v>
      </c>
      <c r="OE20" s="124">
        <v>0</v>
      </c>
      <c r="OF20" s="124">
        <v>0</v>
      </c>
      <c r="OG20" s="124">
        <v>0</v>
      </c>
      <c r="OH20" s="139"/>
      <c r="OI20" s="124">
        <v>0</v>
      </c>
      <c r="OJ20" s="124">
        <v>0</v>
      </c>
      <c r="OK20" s="124">
        <v>0</v>
      </c>
      <c r="OL20" s="124">
        <v>0</v>
      </c>
      <c r="OM20" s="139"/>
      <c r="ON20" s="124">
        <v>0</v>
      </c>
      <c r="OO20" s="124">
        <v>0</v>
      </c>
      <c r="OP20" s="124">
        <v>0</v>
      </c>
      <c r="OQ20" s="124">
        <v>0</v>
      </c>
      <c r="OR20" s="139"/>
      <c r="OS20" s="124">
        <v>0</v>
      </c>
      <c r="OT20" s="124">
        <v>0</v>
      </c>
      <c r="OU20" s="124">
        <v>0</v>
      </c>
      <c r="OV20" s="124">
        <v>0</v>
      </c>
      <c r="OW20" s="139"/>
      <c r="OX20" s="124">
        <v>0</v>
      </c>
      <c r="OY20" s="124">
        <v>0</v>
      </c>
      <c r="OZ20" s="124">
        <v>0</v>
      </c>
      <c r="PA20" s="124">
        <v>0</v>
      </c>
      <c r="PB20" s="139"/>
      <c r="PC20" s="124">
        <v>0</v>
      </c>
      <c r="PD20" s="124">
        <v>1</v>
      </c>
      <c r="PE20" s="124">
        <v>1</v>
      </c>
      <c r="PF20" s="124">
        <v>1</v>
      </c>
      <c r="PG20" s="139"/>
      <c r="PH20" s="124">
        <v>0</v>
      </c>
      <c r="PI20" s="124">
        <v>0</v>
      </c>
      <c r="PJ20" s="124">
        <v>0</v>
      </c>
      <c r="PK20" s="124">
        <v>0</v>
      </c>
      <c r="PL20" s="139"/>
      <c r="PM20" s="124">
        <v>0</v>
      </c>
      <c r="PN20" s="124">
        <v>0</v>
      </c>
      <c r="PO20" s="124">
        <v>0</v>
      </c>
      <c r="PP20" s="124">
        <v>0</v>
      </c>
      <c r="PQ20" s="139"/>
      <c r="PR20" s="124">
        <v>0</v>
      </c>
      <c r="PS20" s="124">
        <v>0</v>
      </c>
      <c r="PT20" s="124">
        <v>0</v>
      </c>
      <c r="PU20" s="124">
        <v>0</v>
      </c>
      <c r="PV20" s="139"/>
      <c r="PW20" s="124">
        <v>0</v>
      </c>
      <c r="PX20" s="124">
        <v>0</v>
      </c>
      <c r="PY20" s="124">
        <v>0</v>
      </c>
      <c r="PZ20" s="124">
        <v>0</v>
      </c>
      <c r="QA20" s="139"/>
      <c r="QB20" s="124">
        <v>0</v>
      </c>
      <c r="QC20" s="124">
        <v>0</v>
      </c>
      <c r="QD20" s="124">
        <v>0</v>
      </c>
      <c r="QE20" s="124">
        <v>0</v>
      </c>
      <c r="QF20" s="139"/>
      <c r="QG20" s="124">
        <v>0</v>
      </c>
      <c r="QH20" s="124">
        <v>0</v>
      </c>
      <c r="QI20" s="124">
        <v>0</v>
      </c>
      <c r="QJ20" s="124">
        <v>0</v>
      </c>
      <c r="QK20" s="139"/>
      <c r="QL20" s="124">
        <v>0</v>
      </c>
      <c r="QM20" s="124">
        <v>0</v>
      </c>
      <c r="QN20" s="124">
        <v>0</v>
      </c>
      <c r="QO20" s="124">
        <v>0</v>
      </c>
      <c r="QP20" s="139"/>
      <c r="QQ20" s="124">
        <v>0</v>
      </c>
      <c r="QR20" s="124">
        <v>0</v>
      </c>
      <c r="QS20" s="124">
        <v>0</v>
      </c>
      <c r="QT20" s="124">
        <v>0</v>
      </c>
      <c r="QU20" s="139"/>
      <c r="QV20" s="124">
        <v>0</v>
      </c>
      <c r="QW20" s="124">
        <v>0</v>
      </c>
      <c r="QX20" s="124">
        <v>1</v>
      </c>
      <c r="QY20" s="124">
        <v>1</v>
      </c>
      <c r="QZ20" s="139"/>
      <c r="RA20" s="124">
        <v>0</v>
      </c>
      <c r="RB20" s="124">
        <v>0</v>
      </c>
      <c r="RC20" s="124">
        <v>0</v>
      </c>
      <c r="RD20" s="124">
        <v>0</v>
      </c>
      <c r="RE20" s="139"/>
      <c r="RF20" s="124">
        <v>0</v>
      </c>
      <c r="RG20" s="124">
        <v>0</v>
      </c>
      <c r="RH20" s="124">
        <v>0</v>
      </c>
      <c r="RI20" s="124">
        <v>0</v>
      </c>
      <c r="RJ20" s="139"/>
      <c r="RK20" s="124">
        <v>0</v>
      </c>
      <c r="RL20" s="124">
        <v>0</v>
      </c>
      <c r="RM20" s="124">
        <v>0</v>
      </c>
      <c r="RN20" s="124">
        <v>0</v>
      </c>
      <c r="RO20" s="139"/>
      <c r="RP20" s="124">
        <v>0</v>
      </c>
      <c r="RQ20" s="124">
        <v>0</v>
      </c>
      <c r="RR20" s="124">
        <v>0</v>
      </c>
      <c r="RS20" s="124">
        <v>0</v>
      </c>
      <c r="RT20" s="139"/>
      <c r="RU20" s="124">
        <v>0</v>
      </c>
      <c r="RV20" s="124">
        <v>0</v>
      </c>
      <c r="RW20" s="124">
        <v>0</v>
      </c>
      <c r="RX20" s="124">
        <v>0</v>
      </c>
      <c r="RY20" s="139"/>
      <c r="RZ20" s="124">
        <v>0</v>
      </c>
      <c r="SA20" s="124">
        <v>0</v>
      </c>
      <c r="SB20" s="124">
        <v>0</v>
      </c>
      <c r="SC20" s="124">
        <v>0</v>
      </c>
      <c r="SD20" s="139"/>
      <c r="SE20" s="124">
        <v>0</v>
      </c>
      <c r="SF20" s="124">
        <v>0</v>
      </c>
      <c r="SG20" s="124">
        <v>0</v>
      </c>
      <c r="SH20" s="124">
        <v>0</v>
      </c>
      <c r="SI20" s="139"/>
      <c r="SJ20" s="124">
        <v>0</v>
      </c>
      <c r="SK20" s="124">
        <v>0</v>
      </c>
      <c r="SL20" s="124">
        <v>0</v>
      </c>
      <c r="SM20" s="124">
        <v>0</v>
      </c>
      <c r="SN20" s="139"/>
      <c r="SO20" s="124">
        <v>0</v>
      </c>
      <c r="SP20" s="124">
        <v>0</v>
      </c>
      <c r="SQ20" s="124">
        <v>0</v>
      </c>
      <c r="SR20" s="124">
        <v>0</v>
      </c>
      <c r="SS20" s="139"/>
      <c r="ST20" s="124">
        <v>0</v>
      </c>
      <c r="SU20" s="124">
        <v>0</v>
      </c>
      <c r="SV20" s="124">
        <v>0</v>
      </c>
      <c r="SW20" s="124">
        <v>0</v>
      </c>
      <c r="SX20" s="139"/>
      <c r="SY20" s="124">
        <v>0</v>
      </c>
      <c r="SZ20" s="124">
        <v>0</v>
      </c>
      <c r="TA20" s="124">
        <v>0</v>
      </c>
      <c r="TB20" s="124">
        <v>0</v>
      </c>
      <c r="TC20" s="139"/>
      <c r="TD20" s="124">
        <v>0</v>
      </c>
      <c r="TE20" s="124">
        <v>0</v>
      </c>
      <c r="TF20" s="124">
        <v>0</v>
      </c>
      <c r="TG20" s="124">
        <v>0</v>
      </c>
      <c r="TH20" s="139"/>
      <c r="TI20" s="124">
        <v>0</v>
      </c>
      <c r="TJ20" s="124">
        <v>0</v>
      </c>
      <c r="TK20" s="124">
        <v>0</v>
      </c>
      <c r="TL20" s="124">
        <v>0</v>
      </c>
      <c r="TM20" s="139"/>
      <c r="TN20" s="124">
        <v>0</v>
      </c>
      <c r="TO20" s="124">
        <v>0</v>
      </c>
      <c r="TP20" s="124">
        <v>0</v>
      </c>
      <c r="TQ20" s="124">
        <v>0</v>
      </c>
      <c r="TR20" s="139"/>
      <c r="TS20" s="124">
        <v>0</v>
      </c>
      <c r="TT20" s="124">
        <v>0</v>
      </c>
      <c r="TU20" s="124">
        <v>0</v>
      </c>
      <c r="TV20" s="124">
        <v>0</v>
      </c>
      <c r="TW20" s="139"/>
      <c r="TX20" s="124">
        <v>0</v>
      </c>
      <c r="TY20" s="124">
        <v>0</v>
      </c>
      <c r="TZ20" s="124">
        <v>0</v>
      </c>
      <c r="UA20" s="124">
        <v>0</v>
      </c>
      <c r="UB20" s="139"/>
      <c r="UC20" s="124">
        <v>0</v>
      </c>
      <c r="UD20" s="124">
        <v>0</v>
      </c>
      <c r="UE20" s="124">
        <v>0</v>
      </c>
      <c r="UF20" s="124">
        <v>0</v>
      </c>
      <c r="UG20" s="139"/>
      <c r="UH20" s="124">
        <v>0</v>
      </c>
      <c r="UI20" s="124">
        <v>0</v>
      </c>
      <c r="UJ20" s="124">
        <v>0</v>
      </c>
      <c r="UK20" s="124">
        <v>0</v>
      </c>
      <c r="UL20" s="139"/>
      <c r="UM20" s="124">
        <v>0</v>
      </c>
      <c r="UN20" s="124">
        <v>0</v>
      </c>
      <c r="UO20" s="124">
        <v>0</v>
      </c>
      <c r="UP20" s="124">
        <v>0</v>
      </c>
      <c r="UQ20" s="139"/>
      <c r="UR20" s="124">
        <v>0</v>
      </c>
      <c r="US20" s="124">
        <v>0</v>
      </c>
      <c r="UT20" s="124">
        <v>0</v>
      </c>
      <c r="UU20" s="124">
        <v>0</v>
      </c>
      <c r="UV20" s="139"/>
      <c r="UW20" s="124">
        <v>0</v>
      </c>
      <c r="UX20" s="124">
        <v>0</v>
      </c>
      <c r="UY20" s="124">
        <v>0</v>
      </c>
      <c r="UZ20" s="124">
        <v>0</v>
      </c>
      <c r="VA20" s="139"/>
      <c r="VB20" s="124">
        <v>0</v>
      </c>
      <c r="VC20" s="124">
        <v>0</v>
      </c>
      <c r="VD20" s="124">
        <v>0</v>
      </c>
      <c r="VE20" s="124">
        <v>0</v>
      </c>
      <c r="VF20" s="139"/>
      <c r="VG20" s="124">
        <v>0</v>
      </c>
      <c r="VH20" s="124">
        <v>0</v>
      </c>
      <c r="VI20" s="124">
        <v>0</v>
      </c>
      <c r="VJ20" s="124">
        <v>0</v>
      </c>
      <c r="VK20" s="139"/>
      <c r="VL20" s="124">
        <v>0</v>
      </c>
      <c r="VM20" s="124">
        <v>0</v>
      </c>
      <c r="VN20" s="124">
        <v>0</v>
      </c>
      <c r="VO20" s="124">
        <v>0</v>
      </c>
      <c r="VP20" s="139"/>
      <c r="VQ20" s="124">
        <v>0</v>
      </c>
      <c r="VR20" s="124">
        <v>0</v>
      </c>
      <c r="VS20" s="124">
        <v>0</v>
      </c>
      <c r="VT20" s="124">
        <v>0</v>
      </c>
      <c r="VU20" s="139"/>
      <c r="VV20" s="124">
        <v>0</v>
      </c>
      <c r="VW20" s="124">
        <v>0</v>
      </c>
      <c r="VX20" s="124">
        <v>0</v>
      </c>
      <c r="VY20" s="124">
        <v>0</v>
      </c>
      <c r="VZ20" s="139"/>
      <c r="WA20" s="124">
        <v>0</v>
      </c>
      <c r="WB20" s="124">
        <v>0</v>
      </c>
      <c r="WC20" s="124">
        <v>0</v>
      </c>
      <c r="WD20" s="124">
        <v>0</v>
      </c>
      <c r="WE20" s="139"/>
      <c r="WF20" s="124">
        <v>0</v>
      </c>
      <c r="WG20" s="124">
        <v>0</v>
      </c>
      <c r="WH20" s="124">
        <v>1</v>
      </c>
      <c r="WI20" s="124">
        <v>1</v>
      </c>
      <c r="WJ20" s="139"/>
      <c r="WK20" s="124">
        <v>0</v>
      </c>
      <c r="WL20" s="124">
        <v>0</v>
      </c>
      <c r="WM20" s="124">
        <v>0</v>
      </c>
      <c r="WN20" s="124">
        <v>0</v>
      </c>
      <c r="WO20" s="139"/>
      <c r="WP20" s="124">
        <v>0</v>
      </c>
      <c r="WQ20" s="124">
        <v>0</v>
      </c>
      <c r="WR20" s="124">
        <v>0</v>
      </c>
      <c r="WS20" s="124">
        <v>0</v>
      </c>
      <c r="WT20" s="139"/>
      <c r="WU20" s="124">
        <v>0</v>
      </c>
      <c r="WV20" s="124">
        <v>0</v>
      </c>
      <c r="WW20" s="124">
        <v>0</v>
      </c>
      <c r="WX20" s="124">
        <v>0</v>
      </c>
      <c r="WY20" s="139"/>
      <c r="WZ20" s="124">
        <v>0</v>
      </c>
      <c r="XA20" s="124">
        <v>0</v>
      </c>
      <c r="XB20" s="124">
        <v>0</v>
      </c>
      <c r="XC20" s="124">
        <v>0</v>
      </c>
      <c r="XD20" s="139"/>
      <c r="XE20" s="124">
        <v>0</v>
      </c>
      <c r="XF20" s="124">
        <v>0</v>
      </c>
      <c r="XG20" s="124">
        <v>0</v>
      </c>
      <c r="XH20" s="124">
        <v>0</v>
      </c>
      <c r="XI20" s="139"/>
      <c r="XJ20" s="124">
        <v>0</v>
      </c>
      <c r="XK20" s="124">
        <v>0</v>
      </c>
      <c r="XL20" s="124">
        <v>0</v>
      </c>
      <c r="XM20" s="124">
        <v>0</v>
      </c>
      <c r="XN20" s="139"/>
      <c r="XO20" s="124">
        <v>0</v>
      </c>
      <c r="XP20" s="124">
        <v>0</v>
      </c>
      <c r="XQ20" s="124">
        <v>0</v>
      </c>
      <c r="XR20" s="124">
        <v>0</v>
      </c>
      <c r="XS20" s="139"/>
      <c r="XT20" s="124">
        <v>0</v>
      </c>
      <c r="XU20" s="124">
        <v>0</v>
      </c>
      <c r="XV20" s="124">
        <v>0</v>
      </c>
      <c r="XW20" s="124">
        <v>0</v>
      </c>
      <c r="XX20" s="139"/>
      <c r="XY20" s="124">
        <v>0</v>
      </c>
      <c r="XZ20" s="124">
        <v>0</v>
      </c>
      <c r="YA20" s="124">
        <v>1</v>
      </c>
      <c r="YB20" s="124">
        <v>1</v>
      </c>
      <c r="YC20" s="100" t="s">
        <v>919</v>
      </c>
      <c r="YD20" s="124">
        <v>0</v>
      </c>
      <c r="YE20" s="124">
        <v>0</v>
      </c>
      <c r="YF20" s="124">
        <v>1</v>
      </c>
      <c r="YG20" s="124">
        <v>1</v>
      </c>
      <c r="YH20" s="139"/>
      <c r="YI20" s="124">
        <v>0</v>
      </c>
      <c r="YJ20" s="124">
        <v>0</v>
      </c>
      <c r="YK20" s="124">
        <v>0</v>
      </c>
      <c r="YL20" s="124">
        <v>0</v>
      </c>
      <c r="YM20" s="139"/>
      <c r="YN20" s="124">
        <v>0</v>
      </c>
      <c r="YO20" s="124">
        <v>0</v>
      </c>
      <c r="YP20" s="124">
        <v>0</v>
      </c>
      <c r="YQ20" s="124">
        <v>0</v>
      </c>
      <c r="YR20" s="139"/>
      <c r="YS20" s="124">
        <v>0</v>
      </c>
      <c r="YT20" s="124">
        <v>0</v>
      </c>
      <c r="YU20" s="124">
        <v>0</v>
      </c>
      <c r="YV20" s="124">
        <v>0</v>
      </c>
      <c r="YW20" s="139"/>
      <c r="YX20" s="124">
        <v>0</v>
      </c>
      <c r="YY20" s="124">
        <v>0</v>
      </c>
      <c r="YZ20" s="124">
        <v>0</v>
      </c>
      <c r="ZA20" s="124">
        <v>0</v>
      </c>
      <c r="ZB20" s="139"/>
      <c r="ZC20" s="124">
        <v>0</v>
      </c>
      <c r="ZD20" s="124">
        <v>0</v>
      </c>
      <c r="ZE20" s="124">
        <v>0</v>
      </c>
      <c r="ZF20" s="124">
        <v>0</v>
      </c>
      <c r="ZG20" s="139"/>
      <c r="ZH20" s="124">
        <v>0</v>
      </c>
      <c r="ZI20" s="124">
        <v>0</v>
      </c>
      <c r="ZJ20" s="124">
        <v>0</v>
      </c>
      <c r="ZK20" s="124">
        <v>0</v>
      </c>
      <c r="ZL20" s="139"/>
      <c r="ZM20" s="124">
        <v>0</v>
      </c>
      <c r="ZN20" s="124">
        <v>0</v>
      </c>
      <c r="ZO20" s="124">
        <v>0</v>
      </c>
      <c r="ZP20" s="124">
        <v>0</v>
      </c>
      <c r="ZQ20" s="139"/>
      <c r="ZR20" s="124">
        <v>0</v>
      </c>
      <c r="ZS20" s="124">
        <v>0</v>
      </c>
      <c r="ZT20" s="124">
        <v>0</v>
      </c>
      <c r="ZU20" s="124">
        <v>0</v>
      </c>
      <c r="ZV20" s="139"/>
      <c r="ZW20" s="124">
        <v>0</v>
      </c>
      <c r="ZX20" s="124">
        <v>0</v>
      </c>
      <c r="ZY20" s="124">
        <v>0</v>
      </c>
      <c r="ZZ20" s="124">
        <v>0</v>
      </c>
      <c r="AAA20" s="139"/>
      <c r="AAB20" s="124">
        <v>0</v>
      </c>
      <c r="AAC20" s="124">
        <v>0</v>
      </c>
      <c r="AAD20" s="124">
        <v>0</v>
      </c>
      <c r="AAE20" s="124">
        <v>0</v>
      </c>
      <c r="AAF20" s="139"/>
      <c r="AAG20" s="124">
        <v>0</v>
      </c>
      <c r="AAH20" s="124">
        <v>0</v>
      </c>
      <c r="AAI20" s="124">
        <v>0</v>
      </c>
      <c r="AAJ20" s="124">
        <v>0</v>
      </c>
      <c r="AAK20" s="139"/>
      <c r="AAL20" s="124">
        <v>0</v>
      </c>
      <c r="AAM20" s="124">
        <v>0</v>
      </c>
      <c r="AAN20" s="124">
        <v>0</v>
      </c>
      <c r="AAO20" s="124">
        <v>0</v>
      </c>
      <c r="AAP20" s="139"/>
      <c r="AAQ20" s="124">
        <v>0</v>
      </c>
      <c r="AAR20" s="124">
        <v>0</v>
      </c>
      <c r="AAS20" s="124">
        <v>0</v>
      </c>
      <c r="AAT20" s="124">
        <v>0</v>
      </c>
      <c r="AAU20" s="139"/>
      <c r="AAV20" s="124">
        <v>0</v>
      </c>
      <c r="AAW20" s="124">
        <v>0</v>
      </c>
      <c r="AAX20" s="124">
        <v>0</v>
      </c>
      <c r="AAY20" s="124">
        <v>0</v>
      </c>
      <c r="AAZ20" s="139"/>
      <c r="ABA20" s="124">
        <v>0</v>
      </c>
      <c r="ABB20" s="124">
        <v>0</v>
      </c>
      <c r="ABC20" s="124">
        <v>0</v>
      </c>
      <c r="ABD20" s="124">
        <v>0</v>
      </c>
      <c r="ABE20" s="139"/>
    </row>
    <row r="21" spans="1:733" x14ac:dyDescent="0.25">
      <c r="A21" s="65">
        <v>15</v>
      </c>
      <c r="B21" s="141"/>
      <c r="C21" s="120" t="s">
        <v>18</v>
      </c>
      <c r="D21" s="146">
        <v>1</v>
      </c>
      <c r="E21" s="147"/>
      <c r="F21" s="147"/>
      <c r="G21" s="148"/>
      <c r="H21" s="139"/>
      <c r="I21" s="146">
        <v>1</v>
      </c>
      <c r="J21" s="147"/>
      <c r="K21" s="147"/>
      <c r="L21" s="148"/>
      <c r="M21" s="112"/>
      <c r="N21" s="172">
        <v>0</v>
      </c>
      <c r="O21" s="147"/>
      <c r="P21" s="147"/>
      <c r="Q21" s="148"/>
      <c r="R21" s="139"/>
      <c r="S21" s="146">
        <v>1</v>
      </c>
      <c r="T21" s="147"/>
      <c r="U21" s="147"/>
      <c r="V21" s="148"/>
      <c r="W21" s="119"/>
      <c r="X21" s="146">
        <v>0</v>
      </c>
      <c r="Y21" s="147"/>
      <c r="Z21" s="147"/>
      <c r="AA21" s="148"/>
      <c r="AB21" s="139"/>
      <c r="AC21" s="169">
        <v>1</v>
      </c>
      <c r="AD21" s="170"/>
      <c r="AE21" s="170"/>
      <c r="AF21" s="171"/>
      <c r="AG21" s="139"/>
      <c r="AH21" s="146">
        <v>0</v>
      </c>
      <c r="AI21" s="147"/>
      <c r="AJ21" s="147"/>
      <c r="AK21" s="148"/>
      <c r="AL21" s="139"/>
      <c r="AM21" s="169">
        <v>0</v>
      </c>
      <c r="AN21" s="170"/>
      <c r="AO21" s="170"/>
      <c r="AP21" s="171"/>
      <c r="AQ21" s="139"/>
      <c r="AR21" s="146">
        <v>0</v>
      </c>
      <c r="AS21" s="147"/>
      <c r="AT21" s="147"/>
      <c r="AU21" s="148"/>
      <c r="AV21" s="139"/>
      <c r="AW21" s="146">
        <v>0</v>
      </c>
      <c r="AX21" s="147"/>
      <c r="AY21" s="147"/>
      <c r="AZ21" s="148"/>
      <c r="BA21" s="139"/>
      <c r="BB21" s="169">
        <v>1</v>
      </c>
      <c r="BC21" s="170"/>
      <c r="BD21" s="170"/>
      <c r="BE21" s="171"/>
      <c r="BF21" s="139"/>
      <c r="BG21" s="146">
        <v>0</v>
      </c>
      <c r="BH21" s="147"/>
      <c r="BI21" s="147"/>
      <c r="BJ21" s="148"/>
      <c r="BK21" s="139"/>
      <c r="BL21" s="146">
        <v>0</v>
      </c>
      <c r="BM21" s="147"/>
      <c r="BN21" s="147"/>
      <c r="BO21" s="148"/>
      <c r="BP21" s="139"/>
      <c r="BQ21" s="146">
        <v>0</v>
      </c>
      <c r="BR21" s="147"/>
      <c r="BS21" s="147"/>
      <c r="BT21" s="148"/>
      <c r="BU21" s="139"/>
      <c r="BV21" s="146">
        <v>1</v>
      </c>
      <c r="BW21" s="147"/>
      <c r="BX21" s="147"/>
      <c r="BY21" s="148"/>
      <c r="BZ21" s="139"/>
      <c r="CA21" s="146">
        <v>0</v>
      </c>
      <c r="CB21" s="147"/>
      <c r="CC21" s="147"/>
      <c r="CD21" s="148"/>
      <c r="CE21" s="139"/>
      <c r="CF21" s="146">
        <v>0</v>
      </c>
      <c r="CG21" s="147"/>
      <c r="CH21" s="147"/>
      <c r="CI21" s="148"/>
      <c r="CJ21" s="139"/>
      <c r="CK21" s="146">
        <v>0</v>
      </c>
      <c r="CL21" s="147"/>
      <c r="CM21" s="147"/>
      <c r="CN21" s="148"/>
      <c r="CO21" s="139"/>
      <c r="CP21" s="146">
        <v>0</v>
      </c>
      <c r="CQ21" s="147"/>
      <c r="CR21" s="147"/>
      <c r="CS21" s="148"/>
      <c r="CT21" s="139"/>
      <c r="CU21" s="146">
        <v>1</v>
      </c>
      <c r="CV21" s="147"/>
      <c r="CW21" s="147"/>
      <c r="CX21" s="148"/>
      <c r="CY21" s="139"/>
      <c r="CZ21" s="146">
        <v>0</v>
      </c>
      <c r="DA21" s="147"/>
      <c r="DB21" s="147"/>
      <c r="DC21" s="148"/>
      <c r="DD21" s="139"/>
      <c r="DE21" s="146">
        <v>0</v>
      </c>
      <c r="DF21" s="147"/>
      <c r="DG21" s="147"/>
      <c r="DH21" s="148"/>
      <c r="DI21" s="139"/>
      <c r="DJ21" s="146">
        <v>0</v>
      </c>
      <c r="DK21" s="147"/>
      <c r="DL21" s="147"/>
      <c r="DM21" s="148"/>
      <c r="DN21" s="139"/>
      <c r="DO21" s="146">
        <v>0</v>
      </c>
      <c r="DP21" s="147"/>
      <c r="DQ21" s="147"/>
      <c r="DR21" s="148"/>
      <c r="DS21" s="139"/>
      <c r="DT21" s="146">
        <v>0</v>
      </c>
      <c r="DU21" s="147"/>
      <c r="DV21" s="147"/>
      <c r="DW21" s="148"/>
      <c r="DX21" s="139"/>
      <c r="DY21" s="146">
        <v>0</v>
      </c>
      <c r="DZ21" s="147"/>
      <c r="EA21" s="147"/>
      <c r="EB21" s="148"/>
      <c r="EC21" s="139"/>
      <c r="ED21" s="146">
        <v>0</v>
      </c>
      <c r="EE21" s="147"/>
      <c r="EF21" s="147"/>
      <c r="EG21" s="148"/>
      <c r="EH21" s="139"/>
      <c r="EI21" s="146">
        <v>0</v>
      </c>
      <c r="EJ21" s="147"/>
      <c r="EK21" s="147"/>
      <c r="EL21" s="148"/>
      <c r="EM21" s="139"/>
      <c r="EN21" s="146">
        <v>0</v>
      </c>
      <c r="EO21" s="147"/>
      <c r="EP21" s="147"/>
      <c r="EQ21" s="148"/>
      <c r="ER21" s="139"/>
      <c r="ES21" s="146">
        <v>0</v>
      </c>
      <c r="ET21" s="147"/>
      <c r="EU21" s="147"/>
      <c r="EV21" s="148"/>
      <c r="EW21" s="139"/>
      <c r="EX21" s="146">
        <v>0</v>
      </c>
      <c r="EY21" s="147"/>
      <c r="EZ21" s="147"/>
      <c r="FA21" s="148"/>
      <c r="FB21" s="139"/>
      <c r="FC21" s="146">
        <v>0</v>
      </c>
      <c r="FD21" s="147"/>
      <c r="FE21" s="147"/>
      <c r="FF21" s="148"/>
      <c r="FG21" s="139"/>
      <c r="FH21" s="146">
        <v>0</v>
      </c>
      <c r="FI21" s="147"/>
      <c r="FJ21" s="147"/>
      <c r="FK21" s="148"/>
      <c r="FL21" s="139"/>
      <c r="FM21" s="146">
        <v>1</v>
      </c>
      <c r="FN21" s="147"/>
      <c r="FO21" s="147"/>
      <c r="FP21" s="148"/>
      <c r="FQ21" s="139"/>
      <c r="FR21" s="146">
        <v>0</v>
      </c>
      <c r="FS21" s="147"/>
      <c r="FT21" s="147"/>
      <c r="FU21" s="148"/>
      <c r="FV21" s="139"/>
      <c r="FW21" s="146">
        <v>0</v>
      </c>
      <c r="FX21" s="147"/>
      <c r="FY21" s="147"/>
      <c r="FZ21" s="148"/>
      <c r="GA21" s="139"/>
      <c r="GB21" s="146">
        <v>0</v>
      </c>
      <c r="GC21" s="147"/>
      <c r="GD21" s="147"/>
      <c r="GE21" s="148"/>
      <c r="GF21" s="139"/>
      <c r="GG21" s="146">
        <v>0</v>
      </c>
      <c r="GH21" s="147"/>
      <c r="GI21" s="147"/>
      <c r="GJ21" s="148"/>
      <c r="GK21" s="139"/>
      <c r="GL21" s="146">
        <v>1</v>
      </c>
      <c r="GM21" s="147"/>
      <c r="GN21" s="147"/>
      <c r="GO21" s="148"/>
      <c r="GP21" s="139"/>
      <c r="GQ21" s="146">
        <v>0</v>
      </c>
      <c r="GR21" s="147"/>
      <c r="GS21" s="147"/>
      <c r="GT21" s="148"/>
      <c r="GU21" s="139"/>
      <c r="GV21" s="146">
        <v>1</v>
      </c>
      <c r="GW21" s="147"/>
      <c r="GX21" s="147"/>
      <c r="GY21" s="148"/>
      <c r="GZ21" s="103"/>
      <c r="HA21" s="146">
        <v>0</v>
      </c>
      <c r="HB21" s="147"/>
      <c r="HC21" s="147"/>
      <c r="HD21" s="148"/>
      <c r="HE21" s="139"/>
      <c r="HF21" s="146">
        <v>0</v>
      </c>
      <c r="HG21" s="147"/>
      <c r="HH21" s="147"/>
      <c r="HI21" s="148"/>
      <c r="HJ21" s="139"/>
      <c r="HK21" s="146">
        <v>0</v>
      </c>
      <c r="HL21" s="147"/>
      <c r="HM21" s="147"/>
      <c r="HN21" s="148"/>
      <c r="HO21" s="139"/>
      <c r="HP21" s="146">
        <v>0</v>
      </c>
      <c r="HQ21" s="147"/>
      <c r="HR21" s="147"/>
      <c r="HS21" s="148"/>
      <c r="HT21" s="139"/>
      <c r="HU21" s="146">
        <v>0</v>
      </c>
      <c r="HV21" s="147"/>
      <c r="HW21" s="147"/>
      <c r="HX21" s="148"/>
      <c r="HY21" s="139"/>
      <c r="HZ21" s="146">
        <v>0</v>
      </c>
      <c r="IA21" s="147"/>
      <c r="IB21" s="147"/>
      <c r="IC21" s="148"/>
      <c r="ID21" s="139"/>
      <c r="IE21" s="146">
        <v>0</v>
      </c>
      <c r="IF21" s="147"/>
      <c r="IG21" s="147"/>
      <c r="IH21" s="148"/>
      <c r="II21" s="139"/>
      <c r="IJ21" s="146">
        <v>0</v>
      </c>
      <c r="IK21" s="147"/>
      <c r="IL21" s="147"/>
      <c r="IM21" s="148"/>
      <c r="IN21" s="139"/>
      <c r="IO21" s="146">
        <v>0</v>
      </c>
      <c r="IP21" s="147"/>
      <c r="IQ21" s="147"/>
      <c r="IR21" s="148"/>
      <c r="IS21" s="139"/>
      <c r="IT21" s="146">
        <v>0</v>
      </c>
      <c r="IU21" s="147"/>
      <c r="IV21" s="147"/>
      <c r="IW21" s="148"/>
      <c r="IX21" s="139"/>
      <c r="IY21" s="146">
        <v>0</v>
      </c>
      <c r="IZ21" s="147"/>
      <c r="JA21" s="147"/>
      <c r="JB21" s="148"/>
      <c r="JC21" s="139"/>
      <c r="JD21" s="146">
        <v>0</v>
      </c>
      <c r="JE21" s="147"/>
      <c r="JF21" s="147"/>
      <c r="JG21" s="148"/>
      <c r="JH21" s="139"/>
      <c r="JI21" s="146">
        <v>0</v>
      </c>
      <c r="JJ21" s="147"/>
      <c r="JK21" s="147"/>
      <c r="JL21" s="148"/>
      <c r="JM21" s="139"/>
      <c r="JN21" s="146">
        <v>1</v>
      </c>
      <c r="JO21" s="147"/>
      <c r="JP21" s="147"/>
      <c r="JQ21" s="148"/>
      <c r="JR21" s="139"/>
      <c r="JS21" s="146">
        <v>0</v>
      </c>
      <c r="JT21" s="147"/>
      <c r="JU21" s="147"/>
      <c r="JV21" s="148"/>
      <c r="JW21" s="139"/>
      <c r="JX21" s="146">
        <v>0</v>
      </c>
      <c r="JY21" s="147"/>
      <c r="JZ21" s="147"/>
      <c r="KA21" s="148"/>
      <c r="KB21" s="139"/>
      <c r="KC21" s="146">
        <v>0</v>
      </c>
      <c r="KD21" s="147"/>
      <c r="KE21" s="147"/>
      <c r="KF21" s="148"/>
      <c r="KG21" s="139"/>
      <c r="KH21" s="146">
        <v>0</v>
      </c>
      <c r="KI21" s="147"/>
      <c r="KJ21" s="147"/>
      <c r="KK21" s="148"/>
      <c r="KL21" s="139"/>
      <c r="KM21" s="146">
        <v>0</v>
      </c>
      <c r="KN21" s="147"/>
      <c r="KO21" s="147"/>
      <c r="KP21" s="148"/>
      <c r="KQ21" s="139"/>
      <c r="KR21" s="146">
        <v>0</v>
      </c>
      <c r="KS21" s="147"/>
      <c r="KT21" s="147"/>
      <c r="KU21" s="148"/>
      <c r="KV21" s="139"/>
      <c r="KW21" s="146">
        <v>1</v>
      </c>
      <c r="KX21" s="147"/>
      <c r="KY21" s="147"/>
      <c r="KZ21" s="148"/>
      <c r="LA21" s="139"/>
      <c r="LB21" s="146">
        <v>0</v>
      </c>
      <c r="LC21" s="147"/>
      <c r="LD21" s="147"/>
      <c r="LE21" s="148"/>
      <c r="LF21" s="139"/>
      <c r="LG21" s="146">
        <v>1</v>
      </c>
      <c r="LH21" s="147"/>
      <c r="LI21" s="147"/>
      <c r="LJ21" s="148"/>
      <c r="LK21" s="139"/>
      <c r="LL21" s="146">
        <v>0</v>
      </c>
      <c r="LM21" s="147"/>
      <c r="LN21" s="147"/>
      <c r="LO21" s="148"/>
      <c r="LP21" s="139"/>
      <c r="LQ21" s="146">
        <v>0</v>
      </c>
      <c r="LR21" s="147"/>
      <c r="LS21" s="147"/>
      <c r="LT21" s="148"/>
      <c r="LU21" s="139"/>
      <c r="LV21" s="146">
        <v>0</v>
      </c>
      <c r="LW21" s="147"/>
      <c r="LX21" s="147"/>
      <c r="LY21" s="148"/>
      <c r="LZ21" s="139"/>
      <c r="MA21" s="146">
        <v>0</v>
      </c>
      <c r="MB21" s="147"/>
      <c r="MC21" s="147"/>
      <c r="MD21" s="148"/>
      <c r="ME21" s="139"/>
      <c r="MF21" s="146">
        <v>0</v>
      </c>
      <c r="MG21" s="147"/>
      <c r="MH21" s="147"/>
      <c r="MI21" s="148"/>
      <c r="MJ21" s="139"/>
      <c r="MK21" s="146">
        <v>0</v>
      </c>
      <c r="ML21" s="147"/>
      <c r="MM21" s="147"/>
      <c r="MN21" s="148"/>
      <c r="MO21" s="139"/>
      <c r="MP21" s="146">
        <v>0</v>
      </c>
      <c r="MQ21" s="147"/>
      <c r="MR21" s="147"/>
      <c r="MS21" s="148"/>
      <c r="MT21" s="139"/>
      <c r="MU21" s="146">
        <v>0</v>
      </c>
      <c r="MV21" s="147"/>
      <c r="MW21" s="147"/>
      <c r="MX21" s="148"/>
      <c r="MY21" s="139"/>
      <c r="MZ21" s="146">
        <v>0</v>
      </c>
      <c r="NA21" s="147"/>
      <c r="NB21" s="147"/>
      <c r="NC21" s="148"/>
      <c r="ND21" s="139"/>
      <c r="NE21" s="146">
        <v>0</v>
      </c>
      <c r="NF21" s="147"/>
      <c r="NG21" s="147"/>
      <c r="NH21" s="148"/>
      <c r="NI21" s="139"/>
      <c r="NJ21" s="146">
        <v>0</v>
      </c>
      <c r="NK21" s="147"/>
      <c r="NL21" s="147"/>
      <c r="NM21" s="148"/>
      <c r="NN21" s="139"/>
      <c r="NO21" s="146">
        <v>0</v>
      </c>
      <c r="NP21" s="147"/>
      <c r="NQ21" s="147"/>
      <c r="NR21" s="148"/>
      <c r="NS21" s="139"/>
      <c r="NT21" s="146">
        <v>0</v>
      </c>
      <c r="NU21" s="147"/>
      <c r="NV21" s="147"/>
      <c r="NW21" s="148"/>
      <c r="NX21" s="139"/>
      <c r="NY21" s="146">
        <v>0</v>
      </c>
      <c r="NZ21" s="147"/>
      <c r="OA21" s="147"/>
      <c r="OB21" s="148"/>
      <c r="OC21" s="139"/>
      <c r="OD21" s="146">
        <v>0</v>
      </c>
      <c r="OE21" s="147"/>
      <c r="OF21" s="147"/>
      <c r="OG21" s="148"/>
      <c r="OH21" s="139"/>
      <c r="OI21" s="146">
        <v>0</v>
      </c>
      <c r="OJ21" s="147"/>
      <c r="OK21" s="147"/>
      <c r="OL21" s="148"/>
      <c r="OM21" s="139"/>
      <c r="ON21" s="146">
        <v>0</v>
      </c>
      <c r="OO21" s="147"/>
      <c r="OP21" s="147"/>
      <c r="OQ21" s="148"/>
      <c r="OR21" s="139"/>
      <c r="OS21" s="146">
        <v>0</v>
      </c>
      <c r="OT21" s="147"/>
      <c r="OU21" s="147"/>
      <c r="OV21" s="148"/>
      <c r="OW21" s="139"/>
      <c r="OX21" s="146">
        <v>0</v>
      </c>
      <c r="OY21" s="147"/>
      <c r="OZ21" s="147"/>
      <c r="PA21" s="148"/>
      <c r="PB21" s="139"/>
      <c r="PC21" s="146">
        <v>1</v>
      </c>
      <c r="PD21" s="147"/>
      <c r="PE21" s="147"/>
      <c r="PF21" s="148"/>
      <c r="PG21" s="139"/>
      <c r="PH21" s="146">
        <v>0</v>
      </c>
      <c r="PI21" s="147"/>
      <c r="PJ21" s="147"/>
      <c r="PK21" s="148"/>
      <c r="PL21" s="139"/>
      <c r="PM21" s="177">
        <v>0</v>
      </c>
      <c r="PN21" s="170"/>
      <c r="PO21" s="170"/>
      <c r="PP21" s="171"/>
      <c r="PQ21" s="139"/>
      <c r="PR21" s="146">
        <v>0</v>
      </c>
      <c r="PS21" s="147"/>
      <c r="PT21" s="147"/>
      <c r="PU21" s="148"/>
      <c r="PV21" s="139"/>
      <c r="PW21" s="146">
        <v>0</v>
      </c>
      <c r="PX21" s="147"/>
      <c r="PY21" s="147"/>
      <c r="PZ21" s="148"/>
      <c r="QA21" s="139"/>
      <c r="QB21" s="146">
        <v>0</v>
      </c>
      <c r="QC21" s="147"/>
      <c r="QD21" s="147"/>
      <c r="QE21" s="148"/>
      <c r="QF21" s="139"/>
      <c r="QG21" s="146">
        <v>0</v>
      </c>
      <c r="QH21" s="147"/>
      <c r="QI21" s="147"/>
      <c r="QJ21" s="148"/>
      <c r="QK21" s="139"/>
      <c r="QL21" s="146">
        <v>0</v>
      </c>
      <c r="QM21" s="147"/>
      <c r="QN21" s="147"/>
      <c r="QO21" s="148"/>
      <c r="QP21" s="139"/>
      <c r="QQ21" s="146">
        <v>0</v>
      </c>
      <c r="QR21" s="147"/>
      <c r="QS21" s="147"/>
      <c r="QT21" s="148"/>
      <c r="QU21" s="139"/>
      <c r="QV21" s="146">
        <v>1</v>
      </c>
      <c r="QW21" s="147"/>
      <c r="QX21" s="147"/>
      <c r="QY21" s="148"/>
      <c r="QZ21" s="139"/>
      <c r="RA21" s="146">
        <v>0</v>
      </c>
      <c r="RB21" s="147"/>
      <c r="RC21" s="147"/>
      <c r="RD21" s="148"/>
      <c r="RE21" s="139"/>
      <c r="RF21" s="146">
        <v>0</v>
      </c>
      <c r="RG21" s="147"/>
      <c r="RH21" s="147"/>
      <c r="RI21" s="148"/>
      <c r="RJ21" s="139"/>
      <c r="RK21" s="146">
        <v>0</v>
      </c>
      <c r="RL21" s="147"/>
      <c r="RM21" s="147"/>
      <c r="RN21" s="148"/>
      <c r="RO21" s="139"/>
      <c r="RP21" s="146">
        <v>0</v>
      </c>
      <c r="RQ21" s="147"/>
      <c r="RR21" s="147"/>
      <c r="RS21" s="148"/>
      <c r="RT21" s="139"/>
      <c r="RU21" s="146">
        <v>0</v>
      </c>
      <c r="RV21" s="147"/>
      <c r="RW21" s="147"/>
      <c r="RX21" s="148"/>
      <c r="RY21" s="139"/>
      <c r="RZ21" s="146">
        <v>0</v>
      </c>
      <c r="SA21" s="147"/>
      <c r="SB21" s="147"/>
      <c r="SC21" s="148"/>
      <c r="SD21" s="139"/>
      <c r="SE21" s="146">
        <v>0</v>
      </c>
      <c r="SF21" s="147"/>
      <c r="SG21" s="147"/>
      <c r="SH21" s="148"/>
      <c r="SI21" s="139"/>
      <c r="SJ21" s="146">
        <v>0</v>
      </c>
      <c r="SK21" s="147"/>
      <c r="SL21" s="147"/>
      <c r="SM21" s="148"/>
      <c r="SN21" s="139"/>
      <c r="SO21" s="146">
        <v>0</v>
      </c>
      <c r="SP21" s="147"/>
      <c r="SQ21" s="147"/>
      <c r="SR21" s="148"/>
      <c r="SS21" s="139"/>
      <c r="ST21" s="146">
        <v>0</v>
      </c>
      <c r="SU21" s="147"/>
      <c r="SV21" s="147"/>
      <c r="SW21" s="148"/>
      <c r="SX21" s="139"/>
      <c r="SY21" s="146">
        <v>0</v>
      </c>
      <c r="SZ21" s="147"/>
      <c r="TA21" s="147"/>
      <c r="TB21" s="148"/>
      <c r="TC21" s="139"/>
      <c r="TD21" s="146">
        <v>0</v>
      </c>
      <c r="TE21" s="147"/>
      <c r="TF21" s="147"/>
      <c r="TG21" s="148"/>
      <c r="TH21" s="139"/>
      <c r="TI21" s="146">
        <v>0</v>
      </c>
      <c r="TJ21" s="147"/>
      <c r="TK21" s="147"/>
      <c r="TL21" s="148"/>
      <c r="TM21" s="139"/>
      <c r="TN21" s="146">
        <v>0</v>
      </c>
      <c r="TO21" s="147"/>
      <c r="TP21" s="147"/>
      <c r="TQ21" s="148"/>
      <c r="TR21" s="139"/>
      <c r="TS21" s="146">
        <v>0</v>
      </c>
      <c r="TT21" s="147"/>
      <c r="TU21" s="147"/>
      <c r="TV21" s="148"/>
      <c r="TW21" s="139"/>
      <c r="TX21" s="146">
        <v>0</v>
      </c>
      <c r="TY21" s="147"/>
      <c r="TZ21" s="147"/>
      <c r="UA21" s="148"/>
      <c r="UB21" s="139"/>
      <c r="UC21" s="146">
        <v>0</v>
      </c>
      <c r="UD21" s="147"/>
      <c r="UE21" s="147"/>
      <c r="UF21" s="148"/>
      <c r="UG21" s="139"/>
      <c r="UH21" s="146">
        <v>0</v>
      </c>
      <c r="UI21" s="147"/>
      <c r="UJ21" s="147"/>
      <c r="UK21" s="148"/>
      <c r="UL21" s="139"/>
      <c r="UM21" s="146">
        <v>0</v>
      </c>
      <c r="UN21" s="147"/>
      <c r="UO21" s="147"/>
      <c r="UP21" s="148"/>
      <c r="UQ21" s="139"/>
      <c r="UR21" s="146">
        <v>0</v>
      </c>
      <c r="US21" s="147"/>
      <c r="UT21" s="147"/>
      <c r="UU21" s="148"/>
      <c r="UV21" s="139"/>
      <c r="UW21" s="146">
        <v>0</v>
      </c>
      <c r="UX21" s="147"/>
      <c r="UY21" s="147"/>
      <c r="UZ21" s="148"/>
      <c r="VA21" s="139"/>
      <c r="VB21" s="146">
        <v>0</v>
      </c>
      <c r="VC21" s="147"/>
      <c r="VD21" s="147"/>
      <c r="VE21" s="148"/>
      <c r="VF21" s="139"/>
      <c r="VG21" s="146">
        <v>0</v>
      </c>
      <c r="VH21" s="147"/>
      <c r="VI21" s="147"/>
      <c r="VJ21" s="148"/>
      <c r="VK21" s="139"/>
      <c r="VL21" s="146">
        <v>0</v>
      </c>
      <c r="VM21" s="147"/>
      <c r="VN21" s="147"/>
      <c r="VO21" s="148"/>
      <c r="VP21" s="139"/>
      <c r="VQ21" s="146">
        <v>0</v>
      </c>
      <c r="VR21" s="147"/>
      <c r="VS21" s="147"/>
      <c r="VT21" s="148"/>
      <c r="VU21" s="139"/>
      <c r="VV21" s="146">
        <v>0</v>
      </c>
      <c r="VW21" s="147"/>
      <c r="VX21" s="147"/>
      <c r="VY21" s="148"/>
      <c r="VZ21" s="139"/>
      <c r="WA21" s="146">
        <v>0</v>
      </c>
      <c r="WB21" s="147"/>
      <c r="WC21" s="147"/>
      <c r="WD21" s="148"/>
      <c r="WE21" s="139"/>
      <c r="WF21" s="146">
        <v>1</v>
      </c>
      <c r="WG21" s="147"/>
      <c r="WH21" s="147"/>
      <c r="WI21" s="148"/>
      <c r="WJ21" s="139"/>
      <c r="WK21" s="146">
        <v>0</v>
      </c>
      <c r="WL21" s="147"/>
      <c r="WM21" s="147"/>
      <c r="WN21" s="148"/>
      <c r="WO21" s="139"/>
      <c r="WP21" s="146">
        <v>0</v>
      </c>
      <c r="WQ21" s="147"/>
      <c r="WR21" s="147"/>
      <c r="WS21" s="148"/>
      <c r="WT21" s="139"/>
      <c r="WU21" s="146">
        <v>0</v>
      </c>
      <c r="WV21" s="147"/>
      <c r="WW21" s="147"/>
      <c r="WX21" s="148"/>
      <c r="WY21" s="139"/>
      <c r="WZ21" s="146">
        <v>0</v>
      </c>
      <c r="XA21" s="147"/>
      <c r="XB21" s="147"/>
      <c r="XC21" s="148"/>
      <c r="XD21" s="139"/>
      <c r="XE21" s="146">
        <v>0</v>
      </c>
      <c r="XF21" s="147"/>
      <c r="XG21" s="147"/>
      <c r="XH21" s="148"/>
      <c r="XI21" s="139"/>
      <c r="XJ21" s="146">
        <v>0</v>
      </c>
      <c r="XK21" s="147"/>
      <c r="XL21" s="147"/>
      <c r="XM21" s="148"/>
      <c r="XN21" s="139"/>
      <c r="XO21" s="146">
        <v>0</v>
      </c>
      <c r="XP21" s="147"/>
      <c r="XQ21" s="147"/>
      <c r="XR21" s="148"/>
      <c r="XS21" s="139"/>
      <c r="XT21" s="146">
        <v>0</v>
      </c>
      <c r="XU21" s="147"/>
      <c r="XV21" s="147"/>
      <c r="XW21" s="148"/>
      <c r="XX21" s="139"/>
      <c r="XY21" s="146">
        <v>1</v>
      </c>
      <c r="XZ21" s="147"/>
      <c r="YA21" s="147"/>
      <c r="YB21" s="148"/>
      <c r="YC21" s="103"/>
      <c r="YD21" s="146">
        <v>1</v>
      </c>
      <c r="YE21" s="147"/>
      <c r="YF21" s="147"/>
      <c r="YG21" s="148"/>
      <c r="YH21" s="139"/>
      <c r="YI21" s="146">
        <v>0</v>
      </c>
      <c r="YJ21" s="147"/>
      <c r="YK21" s="147"/>
      <c r="YL21" s="148"/>
      <c r="YM21" s="139"/>
      <c r="YN21" s="146">
        <v>0</v>
      </c>
      <c r="YO21" s="147"/>
      <c r="YP21" s="147"/>
      <c r="YQ21" s="148"/>
      <c r="YR21" s="139"/>
      <c r="YS21" s="146">
        <v>0</v>
      </c>
      <c r="YT21" s="147"/>
      <c r="YU21" s="147"/>
      <c r="YV21" s="148"/>
      <c r="YW21" s="139"/>
      <c r="YX21" s="146">
        <v>0</v>
      </c>
      <c r="YY21" s="147"/>
      <c r="YZ21" s="147"/>
      <c r="ZA21" s="148"/>
      <c r="ZB21" s="139"/>
      <c r="ZC21" s="146">
        <v>0</v>
      </c>
      <c r="ZD21" s="147"/>
      <c r="ZE21" s="147"/>
      <c r="ZF21" s="148"/>
      <c r="ZG21" s="139"/>
      <c r="ZH21" s="146">
        <v>0</v>
      </c>
      <c r="ZI21" s="147"/>
      <c r="ZJ21" s="147"/>
      <c r="ZK21" s="148"/>
      <c r="ZL21" s="139"/>
      <c r="ZM21" s="146">
        <v>0</v>
      </c>
      <c r="ZN21" s="147"/>
      <c r="ZO21" s="147"/>
      <c r="ZP21" s="148"/>
      <c r="ZQ21" s="139"/>
      <c r="ZR21" s="146">
        <v>0</v>
      </c>
      <c r="ZS21" s="147"/>
      <c r="ZT21" s="147"/>
      <c r="ZU21" s="148"/>
      <c r="ZV21" s="139"/>
      <c r="ZW21" s="146">
        <v>0</v>
      </c>
      <c r="ZX21" s="147"/>
      <c r="ZY21" s="147"/>
      <c r="ZZ21" s="148"/>
      <c r="AAA21" s="139"/>
      <c r="AAB21" s="146">
        <v>0</v>
      </c>
      <c r="AAC21" s="147"/>
      <c r="AAD21" s="147"/>
      <c r="AAE21" s="148"/>
      <c r="AAF21" s="139"/>
      <c r="AAG21" s="146">
        <v>0</v>
      </c>
      <c r="AAH21" s="147"/>
      <c r="AAI21" s="147"/>
      <c r="AAJ21" s="148"/>
      <c r="AAK21" s="139"/>
      <c r="AAL21" s="146">
        <v>0</v>
      </c>
      <c r="AAM21" s="147"/>
      <c r="AAN21" s="147"/>
      <c r="AAO21" s="148"/>
      <c r="AAP21" s="139"/>
      <c r="AAQ21" s="146">
        <v>0</v>
      </c>
      <c r="AAR21" s="147"/>
      <c r="AAS21" s="147"/>
      <c r="AAT21" s="148"/>
      <c r="AAU21" s="139"/>
      <c r="AAV21" s="146">
        <v>0</v>
      </c>
      <c r="AAW21" s="147"/>
      <c r="AAX21" s="147"/>
      <c r="AAY21" s="148"/>
      <c r="AAZ21" s="139"/>
      <c r="ABA21" s="146">
        <v>0</v>
      </c>
      <c r="ABB21" s="147"/>
      <c r="ABC21" s="147"/>
      <c r="ABD21" s="148"/>
      <c r="ABE21" s="139"/>
    </row>
    <row r="22" spans="1:733" x14ac:dyDescent="0.25">
      <c r="A22" s="65">
        <v>16</v>
      </c>
      <c r="B22" s="141"/>
      <c r="C22" s="120" t="s">
        <v>19</v>
      </c>
      <c r="D22" s="146">
        <v>1</v>
      </c>
      <c r="E22" s="147"/>
      <c r="F22" s="147"/>
      <c r="G22" s="148"/>
      <c r="H22" s="139"/>
      <c r="I22" s="146">
        <v>1</v>
      </c>
      <c r="J22" s="147"/>
      <c r="K22" s="147"/>
      <c r="L22" s="148"/>
      <c r="M22" s="112"/>
      <c r="N22" s="172">
        <v>0</v>
      </c>
      <c r="O22" s="147"/>
      <c r="P22" s="147"/>
      <c r="Q22" s="148"/>
      <c r="R22" s="139"/>
      <c r="S22" s="146">
        <v>1</v>
      </c>
      <c r="T22" s="147"/>
      <c r="U22" s="147"/>
      <c r="V22" s="148"/>
      <c r="W22" s="119"/>
      <c r="X22" s="146">
        <v>0</v>
      </c>
      <c r="Y22" s="147"/>
      <c r="Z22" s="147"/>
      <c r="AA22" s="148"/>
      <c r="AB22" s="139"/>
      <c r="AC22" s="169">
        <v>1</v>
      </c>
      <c r="AD22" s="170"/>
      <c r="AE22" s="170"/>
      <c r="AF22" s="171"/>
      <c r="AG22" s="139"/>
      <c r="AH22" s="146">
        <v>0</v>
      </c>
      <c r="AI22" s="147"/>
      <c r="AJ22" s="147"/>
      <c r="AK22" s="148"/>
      <c r="AL22" s="139"/>
      <c r="AM22" s="169">
        <v>0</v>
      </c>
      <c r="AN22" s="170"/>
      <c r="AO22" s="170"/>
      <c r="AP22" s="171"/>
      <c r="AQ22" s="139"/>
      <c r="AR22" s="146">
        <v>0</v>
      </c>
      <c r="AS22" s="147"/>
      <c r="AT22" s="147"/>
      <c r="AU22" s="148"/>
      <c r="AV22" s="139"/>
      <c r="AW22" s="146">
        <v>0</v>
      </c>
      <c r="AX22" s="147"/>
      <c r="AY22" s="147"/>
      <c r="AZ22" s="148"/>
      <c r="BA22" s="139"/>
      <c r="BB22" s="169">
        <v>1</v>
      </c>
      <c r="BC22" s="170"/>
      <c r="BD22" s="170"/>
      <c r="BE22" s="171"/>
      <c r="BF22" s="140"/>
      <c r="BG22" s="146">
        <v>0</v>
      </c>
      <c r="BH22" s="147"/>
      <c r="BI22" s="147"/>
      <c r="BJ22" s="148"/>
      <c r="BK22" s="139"/>
      <c r="BL22" s="146">
        <v>0</v>
      </c>
      <c r="BM22" s="147"/>
      <c r="BN22" s="147"/>
      <c r="BO22" s="148"/>
      <c r="BP22" s="139"/>
      <c r="BQ22" s="146">
        <v>0</v>
      </c>
      <c r="BR22" s="147"/>
      <c r="BS22" s="147"/>
      <c r="BT22" s="148"/>
      <c r="BU22" s="139"/>
      <c r="BV22" s="146">
        <v>1</v>
      </c>
      <c r="BW22" s="147"/>
      <c r="BX22" s="147"/>
      <c r="BY22" s="148"/>
      <c r="BZ22" s="139"/>
      <c r="CA22" s="146">
        <v>0</v>
      </c>
      <c r="CB22" s="147"/>
      <c r="CC22" s="147"/>
      <c r="CD22" s="148"/>
      <c r="CE22" s="139"/>
      <c r="CF22" s="146">
        <v>0</v>
      </c>
      <c r="CG22" s="147"/>
      <c r="CH22" s="147"/>
      <c r="CI22" s="148"/>
      <c r="CJ22" s="139"/>
      <c r="CK22" s="146">
        <v>0</v>
      </c>
      <c r="CL22" s="147"/>
      <c r="CM22" s="147"/>
      <c r="CN22" s="148"/>
      <c r="CO22" s="139"/>
      <c r="CP22" s="146">
        <v>0</v>
      </c>
      <c r="CQ22" s="147"/>
      <c r="CR22" s="147"/>
      <c r="CS22" s="148"/>
      <c r="CT22" s="139"/>
      <c r="CU22" s="146">
        <v>1</v>
      </c>
      <c r="CV22" s="147"/>
      <c r="CW22" s="147"/>
      <c r="CX22" s="148"/>
      <c r="CY22" s="139"/>
      <c r="CZ22" s="146">
        <v>0</v>
      </c>
      <c r="DA22" s="147"/>
      <c r="DB22" s="147"/>
      <c r="DC22" s="148"/>
      <c r="DD22" s="139"/>
      <c r="DE22" s="146">
        <v>0</v>
      </c>
      <c r="DF22" s="147"/>
      <c r="DG22" s="147"/>
      <c r="DH22" s="148"/>
      <c r="DI22" s="139"/>
      <c r="DJ22" s="146">
        <v>0</v>
      </c>
      <c r="DK22" s="147"/>
      <c r="DL22" s="147"/>
      <c r="DM22" s="148"/>
      <c r="DN22" s="139"/>
      <c r="DO22" s="146">
        <v>0</v>
      </c>
      <c r="DP22" s="147"/>
      <c r="DQ22" s="147"/>
      <c r="DR22" s="148"/>
      <c r="DS22" s="139"/>
      <c r="DT22" s="146">
        <v>0</v>
      </c>
      <c r="DU22" s="147"/>
      <c r="DV22" s="147"/>
      <c r="DW22" s="148"/>
      <c r="DX22" s="139"/>
      <c r="DY22" s="146">
        <v>0</v>
      </c>
      <c r="DZ22" s="147"/>
      <c r="EA22" s="147"/>
      <c r="EB22" s="148"/>
      <c r="EC22" s="139"/>
      <c r="ED22" s="146">
        <v>0</v>
      </c>
      <c r="EE22" s="147"/>
      <c r="EF22" s="147"/>
      <c r="EG22" s="148"/>
      <c r="EH22" s="139"/>
      <c r="EI22" s="146">
        <v>0</v>
      </c>
      <c r="EJ22" s="147"/>
      <c r="EK22" s="147"/>
      <c r="EL22" s="148"/>
      <c r="EM22" s="139"/>
      <c r="EN22" s="146">
        <v>0</v>
      </c>
      <c r="EO22" s="147"/>
      <c r="EP22" s="147"/>
      <c r="EQ22" s="148"/>
      <c r="ER22" s="139"/>
      <c r="ES22" s="146">
        <v>0</v>
      </c>
      <c r="ET22" s="147"/>
      <c r="EU22" s="147"/>
      <c r="EV22" s="148"/>
      <c r="EW22" s="139"/>
      <c r="EX22" s="146">
        <v>0</v>
      </c>
      <c r="EY22" s="147"/>
      <c r="EZ22" s="147"/>
      <c r="FA22" s="148"/>
      <c r="FB22" s="139"/>
      <c r="FC22" s="146">
        <v>0</v>
      </c>
      <c r="FD22" s="147"/>
      <c r="FE22" s="147"/>
      <c r="FF22" s="148"/>
      <c r="FG22" s="139"/>
      <c r="FH22" s="146">
        <v>0</v>
      </c>
      <c r="FI22" s="147"/>
      <c r="FJ22" s="147"/>
      <c r="FK22" s="148"/>
      <c r="FL22" s="139"/>
      <c r="FM22" s="146">
        <v>1</v>
      </c>
      <c r="FN22" s="147"/>
      <c r="FO22" s="147"/>
      <c r="FP22" s="148"/>
      <c r="FQ22" s="139"/>
      <c r="FR22" s="146">
        <v>0</v>
      </c>
      <c r="FS22" s="147"/>
      <c r="FT22" s="147"/>
      <c r="FU22" s="148"/>
      <c r="FV22" s="139"/>
      <c r="FW22" s="146">
        <v>0</v>
      </c>
      <c r="FX22" s="147"/>
      <c r="FY22" s="147"/>
      <c r="FZ22" s="148"/>
      <c r="GA22" s="139"/>
      <c r="GB22" s="146">
        <v>0</v>
      </c>
      <c r="GC22" s="147"/>
      <c r="GD22" s="147"/>
      <c r="GE22" s="148"/>
      <c r="GF22" s="139"/>
      <c r="GG22" s="146">
        <v>0</v>
      </c>
      <c r="GH22" s="147"/>
      <c r="GI22" s="147"/>
      <c r="GJ22" s="148"/>
      <c r="GK22" s="139"/>
      <c r="GL22" s="146">
        <v>1</v>
      </c>
      <c r="GM22" s="147"/>
      <c r="GN22" s="147"/>
      <c r="GO22" s="148"/>
      <c r="GP22" s="139"/>
      <c r="GQ22" s="146">
        <v>0</v>
      </c>
      <c r="GR22" s="147"/>
      <c r="GS22" s="147"/>
      <c r="GT22" s="148"/>
      <c r="GU22" s="139"/>
      <c r="GV22" s="146">
        <v>1</v>
      </c>
      <c r="GW22" s="147"/>
      <c r="GX22" s="147"/>
      <c r="GY22" s="148"/>
      <c r="GZ22" s="103"/>
      <c r="HA22" s="146">
        <v>0</v>
      </c>
      <c r="HB22" s="147"/>
      <c r="HC22" s="147"/>
      <c r="HD22" s="148"/>
      <c r="HE22" s="139"/>
      <c r="HF22" s="146">
        <v>0</v>
      </c>
      <c r="HG22" s="147"/>
      <c r="HH22" s="147"/>
      <c r="HI22" s="148"/>
      <c r="HJ22" s="139"/>
      <c r="HK22" s="146">
        <v>0</v>
      </c>
      <c r="HL22" s="147"/>
      <c r="HM22" s="147"/>
      <c r="HN22" s="148"/>
      <c r="HO22" s="139"/>
      <c r="HP22" s="146">
        <v>0</v>
      </c>
      <c r="HQ22" s="147"/>
      <c r="HR22" s="147"/>
      <c r="HS22" s="148"/>
      <c r="HT22" s="139"/>
      <c r="HU22" s="146">
        <v>0</v>
      </c>
      <c r="HV22" s="147"/>
      <c r="HW22" s="147"/>
      <c r="HX22" s="148"/>
      <c r="HY22" s="139"/>
      <c r="HZ22" s="146">
        <v>0</v>
      </c>
      <c r="IA22" s="147"/>
      <c r="IB22" s="147"/>
      <c r="IC22" s="148"/>
      <c r="ID22" s="139"/>
      <c r="IE22" s="146">
        <v>0</v>
      </c>
      <c r="IF22" s="147"/>
      <c r="IG22" s="147"/>
      <c r="IH22" s="148"/>
      <c r="II22" s="139"/>
      <c r="IJ22" s="146">
        <v>0</v>
      </c>
      <c r="IK22" s="147"/>
      <c r="IL22" s="147"/>
      <c r="IM22" s="148"/>
      <c r="IN22" s="139"/>
      <c r="IO22" s="146">
        <v>0</v>
      </c>
      <c r="IP22" s="147"/>
      <c r="IQ22" s="147"/>
      <c r="IR22" s="148"/>
      <c r="IS22" s="139"/>
      <c r="IT22" s="146">
        <v>0</v>
      </c>
      <c r="IU22" s="147"/>
      <c r="IV22" s="147"/>
      <c r="IW22" s="148"/>
      <c r="IX22" s="139"/>
      <c r="IY22" s="146">
        <v>0</v>
      </c>
      <c r="IZ22" s="147"/>
      <c r="JA22" s="147"/>
      <c r="JB22" s="148"/>
      <c r="JC22" s="139"/>
      <c r="JD22" s="146">
        <v>0</v>
      </c>
      <c r="JE22" s="147"/>
      <c r="JF22" s="147"/>
      <c r="JG22" s="148"/>
      <c r="JH22" s="139"/>
      <c r="JI22" s="146">
        <v>0</v>
      </c>
      <c r="JJ22" s="147"/>
      <c r="JK22" s="147"/>
      <c r="JL22" s="148"/>
      <c r="JM22" s="139"/>
      <c r="JN22" s="146">
        <v>1</v>
      </c>
      <c r="JO22" s="147"/>
      <c r="JP22" s="147"/>
      <c r="JQ22" s="148"/>
      <c r="JR22" s="139"/>
      <c r="JS22" s="146">
        <v>0</v>
      </c>
      <c r="JT22" s="147"/>
      <c r="JU22" s="147"/>
      <c r="JV22" s="148"/>
      <c r="JW22" s="139"/>
      <c r="JX22" s="146">
        <v>0</v>
      </c>
      <c r="JY22" s="147"/>
      <c r="JZ22" s="147"/>
      <c r="KA22" s="148"/>
      <c r="KB22" s="139"/>
      <c r="KC22" s="146">
        <v>0</v>
      </c>
      <c r="KD22" s="147"/>
      <c r="KE22" s="147"/>
      <c r="KF22" s="148"/>
      <c r="KG22" s="139"/>
      <c r="KH22" s="146">
        <v>0</v>
      </c>
      <c r="KI22" s="147"/>
      <c r="KJ22" s="147"/>
      <c r="KK22" s="148"/>
      <c r="KL22" s="139"/>
      <c r="KM22" s="146">
        <v>0</v>
      </c>
      <c r="KN22" s="147"/>
      <c r="KO22" s="147"/>
      <c r="KP22" s="148"/>
      <c r="KQ22" s="139"/>
      <c r="KR22" s="146">
        <v>0</v>
      </c>
      <c r="KS22" s="147"/>
      <c r="KT22" s="147"/>
      <c r="KU22" s="148"/>
      <c r="KV22" s="139"/>
      <c r="KW22" s="146">
        <v>1</v>
      </c>
      <c r="KX22" s="147"/>
      <c r="KY22" s="147"/>
      <c r="KZ22" s="148"/>
      <c r="LA22" s="139"/>
      <c r="LB22" s="146">
        <v>0</v>
      </c>
      <c r="LC22" s="147"/>
      <c r="LD22" s="147"/>
      <c r="LE22" s="148"/>
      <c r="LF22" s="139"/>
      <c r="LG22" s="146">
        <v>1</v>
      </c>
      <c r="LH22" s="147"/>
      <c r="LI22" s="147"/>
      <c r="LJ22" s="148"/>
      <c r="LK22" s="139"/>
      <c r="LL22" s="146">
        <v>0</v>
      </c>
      <c r="LM22" s="147"/>
      <c r="LN22" s="147"/>
      <c r="LO22" s="148"/>
      <c r="LP22" s="139"/>
      <c r="LQ22" s="146">
        <v>0</v>
      </c>
      <c r="LR22" s="147"/>
      <c r="LS22" s="147"/>
      <c r="LT22" s="148"/>
      <c r="LU22" s="139"/>
      <c r="LV22" s="146">
        <v>0</v>
      </c>
      <c r="LW22" s="147"/>
      <c r="LX22" s="147"/>
      <c r="LY22" s="148"/>
      <c r="LZ22" s="139"/>
      <c r="MA22" s="146">
        <v>1</v>
      </c>
      <c r="MB22" s="147"/>
      <c r="MC22" s="147"/>
      <c r="MD22" s="148"/>
      <c r="ME22" s="139"/>
      <c r="MF22" s="146">
        <v>0</v>
      </c>
      <c r="MG22" s="147"/>
      <c r="MH22" s="147"/>
      <c r="MI22" s="148"/>
      <c r="MJ22" s="139"/>
      <c r="MK22" s="146">
        <v>0</v>
      </c>
      <c r="ML22" s="147"/>
      <c r="MM22" s="147"/>
      <c r="MN22" s="148"/>
      <c r="MO22" s="139"/>
      <c r="MP22" s="146">
        <v>0</v>
      </c>
      <c r="MQ22" s="147"/>
      <c r="MR22" s="147"/>
      <c r="MS22" s="148"/>
      <c r="MT22" s="139"/>
      <c r="MU22" s="146">
        <v>0</v>
      </c>
      <c r="MV22" s="147"/>
      <c r="MW22" s="147"/>
      <c r="MX22" s="148"/>
      <c r="MY22" s="139"/>
      <c r="MZ22" s="146">
        <v>0</v>
      </c>
      <c r="NA22" s="147"/>
      <c r="NB22" s="147"/>
      <c r="NC22" s="148"/>
      <c r="ND22" s="139"/>
      <c r="NE22" s="146">
        <v>0</v>
      </c>
      <c r="NF22" s="147"/>
      <c r="NG22" s="147"/>
      <c r="NH22" s="148"/>
      <c r="NI22" s="139"/>
      <c r="NJ22" s="146">
        <v>0</v>
      </c>
      <c r="NK22" s="147"/>
      <c r="NL22" s="147"/>
      <c r="NM22" s="148"/>
      <c r="NN22" s="139"/>
      <c r="NO22" s="146">
        <v>0</v>
      </c>
      <c r="NP22" s="147"/>
      <c r="NQ22" s="147"/>
      <c r="NR22" s="148"/>
      <c r="NS22" s="139"/>
      <c r="NT22" s="146">
        <v>0</v>
      </c>
      <c r="NU22" s="147"/>
      <c r="NV22" s="147"/>
      <c r="NW22" s="148"/>
      <c r="NX22" s="139"/>
      <c r="NY22" s="146">
        <v>0</v>
      </c>
      <c r="NZ22" s="147"/>
      <c r="OA22" s="147"/>
      <c r="OB22" s="148"/>
      <c r="OC22" s="139"/>
      <c r="OD22" s="146">
        <v>0</v>
      </c>
      <c r="OE22" s="147"/>
      <c r="OF22" s="147"/>
      <c r="OG22" s="148"/>
      <c r="OH22" s="139"/>
      <c r="OI22" s="146">
        <v>0</v>
      </c>
      <c r="OJ22" s="147"/>
      <c r="OK22" s="147"/>
      <c r="OL22" s="148"/>
      <c r="OM22" s="139"/>
      <c r="ON22" s="146">
        <v>0</v>
      </c>
      <c r="OO22" s="147"/>
      <c r="OP22" s="147"/>
      <c r="OQ22" s="148"/>
      <c r="OR22" s="139"/>
      <c r="OS22" s="146">
        <v>0</v>
      </c>
      <c r="OT22" s="147"/>
      <c r="OU22" s="147"/>
      <c r="OV22" s="148"/>
      <c r="OW22" s="139"/>
      <c r="OX22" s="146">
        <v>0</v>
      </c>
      <c r="OY22" s="147"/>
      <c r="OZ22" s="147"/>
      <c r="PA22" s="148"/>
      <c r="PB22" s="139"/>
      <c r="PC22" s="146">
        <v>0</v>
      </c>
      <c r="PD22" s="147"/>
      <c r="PE22" s="147"/>
      <c r="PF22" s="148"/>
      <c r="PG22" s="139"/>
      <c r="PH22" s="146">
        <v>0</v>
      </c>
      <c r="PI22" s="147"/>
      <c r="PJ22" s="147"/>
      <c r="PK22" s="148"/>
      <c r="PL22" s="139"/>
      <c r="PM22" s="177">
        <v>0</v>
      </c>
      <c r="PN22" s="170"/>
      <c r="PO22" s="170"/>
      <c r="PP22" s="171"/>
      <c r="PQ22" s="139"/>
      <c r="PR22" s="146">
        <v>0</v>
      </c>
      <c r="PS22" s="147"/>
      <c r="PT22" s="147"/>
      <c r="PU22" s="148"/>
      <c r="PV22" s="139"/>
      <c r="PW22" s="146">
        <v>0</v>
      </c>
      <c r="PX22" s="147"/>
      <c r="PY22" s="147"/>
      <c r="PZ22" s="148"/>
      <c r="QA22" s="139"/>
      <c r="QB22" s="146">
        <v>0</v>
      </c>
      <c r="QC22" s="147"/>
      <c r="QD22" s="147"/>
      <c r="QE22" s="148"/>
      <c r="QF22" s="139"/>
      <c r="QG22" s="146">
        <v>0</v>
      </c>
      <c r="QH22" s="147"/>
      <c r="QI22" s="147"/>
      <c r="QJ22" s="148"/>
      <c r="QK22" s="139"/>
      <c r="QL22" s="146">
        <v>0</v>
      </c>
      <c r="QM22" s="147"/>
      <c r="QN22" s="147"/>
      <c r="QO22" s="148"/>
      <c r="QP22" s="139"/>
      <c r="QQ22" s="146">
        <v>0</v>
      </c>
      <c r="QR22" s="147"/>
      <c r="QS22" s="147"/>
      <c r="QT22" s="148"/>
      <c r="QU22" s="139"/>
      <c r="QV22" s="146">
        <v>1</v>
      </c>
      <c r="QW22" s="147"/>
      <c r="QX22" s="147"/>
      <c r="QY22" s="148"/>
      <c r="QZ22" s="139"/>
      <c r="RA22" s="146">
        <v>0</v>
      </c>
      <c r="RB22" s="147"/>
      <c r="RC22" s="147"/>
      <c r="RD22" s="148"/>
      <c r="RE22" s="139"/>
      <c r="RF22" s="146">
        <v>0</v>
      </c>
      <c r="RG22" s="147"/>
      <c r="RH22" s="147"/>
      <c r="RI22" s="148"/>
      <c r="RJ22" s="139"/>
      <c r="RK22" s="146">
        <v>0</v>
      </c>
      <c r="RL22" s="147"/>
      <c r="RM22" s="147"/>
      <c r="RN22" s="148"/>
      <c r="RO22" s="139"/>
      <c r="RP22" s="146">
        <v>0</v>
      </c>
      <c r="RQ22" s="147"/>
      <c r="RR22" s="147"/>
      <c r="RS22" s="148"/>
      <c r="RT22" s="139"/>
      <c r="RU22" s="146">
        <v>0</v>
      </c>
      <c r="RV22" s="147"/>
      <c r="RW22" s="147"/>
      <c r="RX22" s="148"/>
      <c r="RY22" s="139"/>
      <c r="RZ22" s="146">
        <v>0</v>
      </c>
      <c r="SA22" s="147"/>
      <c r="SB22" s="147"/>
      <c r="SC22" s="148"/>
      <c r="SD22" s="139"/>
      <c r="SE22" s="146">
        <v>0</v>
      </c>
      <c r="SF22" s="147"/>
      <c r="SG22" s="147"/>
      <c r="SH22" s="148"/>
      <c r="SI22" s="139"/>
      <c r="SJ22" s="146">
        <v>0</v>
      </c>
      <c r="SK22" s="147"/>
      <c r="SL22" s="147"/>
      <c r="SM22" s="148"/>
      <c r="SN22" s="139"/>
      <c r="SO22" s="146">
        <v>0</v>
      </c>
      <c r="SP22" s="147"/>
      <c r="SQ22" s="147"/>
      <c r="SR22" s="148"/>
      <c r="SS22" s="139"/>
      <c r="ST22" s="146">
        <v>0</v>
      </c>
      <c r="SU22" s="147"/>
      <c r="SV22" s="147"/>
      <c r="SW22" s="148"/>
      <c r="SX22" s="139"/>
      <c r="SY22" s="146">
        <v>0</v>
      </c>
      <c r="SZ22" s="147"/>
      <c r="TA22" s="147"/>
      <c r="TB22" s="148"/>
      <c r="TC22" s="139"/>
      <c r="TD22" s="146">
        <v>0</v>
      </c>
      <c r="TE22" s="147"/>
      <c r="TF22" s="147"/>
      <c r="TG22" s="148"/>
      <c r="TH22" s="139"/>
      <c r="TI22" s="146">
        <v>0</v>
      </c>
      <c r="TJ22" s="147"/>
      <c r="TK22" s="147"/>
      <c r="TL22" s="148"/>
      <c r="TM22" s="139"/>
      <c r="TN22" s="146">
        <v>0</v>
      </c>
      <c r="TO22" s="147"/>
      <c r="TP22" s="147"/>
      <c r="TQ22" s="148"/>
      <c r="TR22" s="139"/>
      <c r="TS22" s="146">
        <v>0</v>
      </c>
      <c r="TT22" s="147"/>
      <c r="TU22" s="147"/>
      <c r="TV22" s="148"/>
      <c r="TW22" s="139"/>
      <c r="TX22" s="146">
        <v>0</v>
      </c>
      <c r="TY22" s="147"/>
      <c r="TZ22" s="147"/>
      <c r="UA22" s="148"/>
      <c r="UB22" s="139"/>
      <c r="UC22" s="146">
        <v>0</v>
      </c>
      <c r="UD22" s="147"/>
      <c r="UE22" s="147"/>
      <c r="UF22" s="148"/>
      <c r="UG22" s="139"/>
      <c r="UH22" s="146">
        <v>0</v>
      </c>
      <c r="UI22" s="147"/>
      <c r="UJ22" s="147"/>
      <c r="UK22" s="148"/>
      <c r="UL22" s="139"/>
      <c r="UM22" s="146">
        <v>0</v>
      </c>
      <c r="UN22" s="147"/>
      <c r="UO22" s="147"/>
      <c r="UP22" s="148"/>
      <c r="UQ22" s="139"/>
      <c r="UR22" s="146">
        <v>0</v>
      </c>
      <c r="US22" s="147"/>
      <c r="UT22" s="147"/>
      <c r="UU22" s="148"/>
      <c r="UV22" s="139"/>
      <c r="UW22" s="146">
        <v>0</v>
      </c>
      <c r="UX22" s="147"/>
      <c r="UY22" s="147"/>
      <c r="UZ22" s="148"/>
      <c r="VA22" s="139"/>
      <c r="VB22" s="146">
        <v>0</v>
      </c>
      <c r="VC22" s="147"/>
      <c r="VD22" s="147"/>
      <c r="VE22" s="148"/>
      <c r="VF22" s="139"/>
      <c r="VG22" s="146">
        <v>0</v>
      </c>
      <c r="VH22" s="147"/>
      <c r="VI22" s="147"/>
      <c r="VJ22" s="148"/>
      <c r="VK22" s="139"/>
      <c r="VL22" s="146">
        <v>0</v>
      </c>
      <c r="VM22" s="147"/>
      <c r="VN22" s="147"/>
      <c r="VO22" s="148"/>
      <c r="VP22" s="139"/>
      <c r="VQ22" s="146">
        <v>0</v>
      </c>
      <c r="VR22" s="147"/>
      <c r="VS22" s="147"/>
      <c r="VT22" s="148"/>
      <c r="VU22" s="139"/>
      <c r="VV22" s="146">
        <v>0</v>
      </c>
      <c r="VW22" s="147"/>
      <c r="VX22" s="147"/>
      <c r="VY22" s="148"/>
      <c r="VZ22" s="139"/>
      <c r="WA22" s="146">
        <v>0</v>
      </c>
      <c r="WB22" s="147"/>
      <c r="WC22" s="147"/>
      <c r="WD22" s="148"/>
      <c r="WE22" s="139"/>
      <c r="WF22" s="146">
        <v>1</v>
      </c>
      <c r="WG22" s="147"/>
      <c r="WH22" s="147"/>
      <c r="WI22" s="148"/>
      <c r="WJ22" s="139"/>
      <c r="WK22" s="146">
        <v>0</v>
      </c>
      <c r="WL22" s="147"/>
      <c r="WM22" s="147"/>
      <c r="WN22" s="148"/>
      <c r="WO22" s="139"/>
      <c r="WP22" s="146">
        <v>0</v>
      </c>
      <c r="WQ22" s="147"/>
      <c r="WR22" s="147"/>
      <c r="WS22" s="148"/>
      <c r="WT22" s="139"/>
      <c r="WU22" s="146">
        <v>0</v>
      </c>
      <c r="WV22" s="147"/>
      <c r="WW22" s="147"/>
      <c r="WX22" s="148"/>
      <c r="WY22" s="139"/>
      <c r="WZ22" s="146">
        <v>0</v>
      </c>
      <c r="XA22" s="147"/>
      <c r="XB22" s="147"/>
      <c r="XC22" s="148"/>
      <c r="XD22" s="139"/>
      <c r="XE22" s="146">
        <v>0</v>
      </c>
      <c r="XF22" s="147"/>
      <c r="XG22" s="147"/>
      <c r="XH22" s="148"/>
      <c r="XI22" s="139"/>
      <c r="XJ22" s="146">
        <v>0</v>
      </c>
      <c r="XK22" s="147"/>
      <c r="XL22" s="147"/>
      <c r="XM22" s="148"/>
      <c r="XN22" s="139"/>
      <c r="XO22" s="146">
        <v>0</v>
      </c>
      <c r="XP22" s="147"/>
      <c r="XQ22" s="147"/>
      <c r="XR22" s="148"/>
      <c r="XS22" s="139"/>
      <c r="XT22" s="146">
        <v>0</v>
      </c>
      <c r="XU22" s="147"/>
      <c r="XV22" s="147"/>
      <c r="XW22" s="148"/>
      <c r="XX22" s="139"/>
      <c r="XY22" s="146">
        <v>1</v>
      </c>
      <c r="XZ22" s="147"/>
      <c r="YA22" s="147"/>
      <c r="YB22" s="148"/>
      <c r="YC22" s="103"/>
      <c r="YD22" s="146">
        <v>1</v>
      </c>
      <c r="YE22" s="147"/>
      <c r="YF22" s="147"/>
      <c r="YG22" s="148"/>
      <c r="YH22" s="139"/>
      <c r="YI22" s="146">
        <v>0</v>
      </c>
      <c r="YJ22" s="147"/>
      <c r="YK22" s="147"/>
      <c r="YL22" s="148"/>
      <c r="YM22" s="139"/>
      <c r="YN22" s="146">
        <v>0</v>
      </c>
      <c r="YO22" s="147"/>
      <c r="YP22" s="147"/>
      <c r="YQ22" s="148"/>
      <c r="YR22" s="139"/>
      <c r="YS22" s="146">
        <v>0</v>
      </c>
      <c r="YT22" s="147"/>
      <c r="YU22" s="147"/>
      <c r="YV22" s="148"/>
      <c r="YW22" s="139"/>
      <c r="YX22" s="146">
        <v>0</v>
      </c>
      <c r="YY22" s="147"/>
      <c r="YZ22" s="147"/>
      <c r="ZA22" s="148"/>
      <c r="ZB22" s="139"/>
      <c r="ZC22" s="146">
        <v>0</v>
      </c>
      <c r="ZD22" s="147"/>
      <c r="ZE22" s="147"/>
      <c r="ZF22" s="148"/>
      <c r="ZG22" s="139"/>
      <c r="ZH22" s="146">
        <v>0</v>
      </c>
      <c r="ZI22" s="147"/>
      <c r="ZJ22" s="147"/>
      <c r="ZK22" s="148"/>
      <c r="ZL22" s="139"/>
      <c r="ZM22" s="146">
        <v>0</v>
      </c>
      <c r="ZN22" s="147"/>
      <c r="ZO22" s="147"/>
      <c r="ZP22" s="148"/>
      <c r="ZQ22" s="139"/>
      <c r="ZR22" s="146">
        <v>0</v>
      </c>
      <c r="ZS22" s="147"/>
      <c r="ZT22" s="147"/>
      <c r="ZU22" s="148"/>
      <c r="ZV22" s="139"/>
      <c r="ZW22" s="146">
        <v>0</v>
      </c>
      <c r="ZX22" s="147"/>
      <c r="ZY22" s="147"/>
      <c r="ZZ22" s="148"/>
      <c r="AAA22" s="139"/>
      <c r="AAB22" s="146">
        <v>0</v>
      </c>
      <c r="AAC22" s="147"/>
      <c r="AAD22" s="147"/>
      <c r="AAE22" s="148"/>
      <c r="AAF22" s="139"/>
      <c r="AAG22" s="146">
        <v>0</v>
      </c>
      <c r="AAH22" s="147"/>
      <c r="AAI22" s="147"/>
      <c r="AAJ22" s="148"/>
      <c r="AAK22" s="139"/>
      <c r="AAL22" s="146">
        <v>0</v>
      </c>
      <c r="AAM22" s="147"/>
      <c r="AAN22" s="147"/>
      <c r="AAO22" s="148"/>
      <c r="AAP22" s="139"/>
      <c r="AAQ22" s="146">
        <v>0</v>
      </c>
      <c r="AAR22" s="147"/>
      <c r="AAS22" s="147"/>
      <c r="AAT22" s="148"/>
      <c r="AAU22" s="139"/>
      <c r="AAV22" s="146">
        <v>0</v>
      </c>
      <c r="AAW22" s="147"/>
      <c r="AAX22" s="147"/>
      <c r="AAY22" s="148"/>
      <c r="AAZ22" s="139"/>
      <c r="ABA22" s="146">
        <v>0</v>
      </c>
      <c r="ABB22" s="147"/>
      <c r="ABC22" s="147"/>
      <c r="ABD22" s="148"/>
      <c r="ABE22" s="139"/>
    </row>
    <row r="23" spans="1:733" x14ac:dyDescent="0.25">
      <c r="A23" s="65">
        <v>17</v>
      </c>
      <c r="B23" s="141"/>
      <c r="C23" s="120" t="s">
        <v>20</v>
      </c>
      <c r="D23" s="146">
        <v>1</v>
      </c>
      <c r="E23" s="147"/>
      <c r="F23" s="147"/>
      <c r="G23" s="148"/>
      <c r="H23" s="139"/>
      <c r="I23" s="146">
        <v>1</v>
      </c>
      <c r="J23" s="147"/>
      <c r="K23" s="147"/>
      <c r="L23" s="148"/>
      <c r="M23" s="112"/>
      <c r="N23" s="172">
        <v>0</v>
      </c>
      <c r="O23" s="147"/>
      <c r="P23" s="147"/>
      <c r="Q23" s="148"/>
      <c r="R23" s="139"/>
      <c r="S23" s="146">
        <v>0</v>
      </c>
      <c r="T23" s="147"/>
      <c r="U23" s="147"/>
      <c r="V23" s="148"/>
      <c r="W23" s="119"/>
      <c r="X23" s="146">
        <v>0</v>
      </c>
      <c r="Y23" s="147"/>
      <c r="Z23" s="147"/>
      <c r="AA23" s="148"/>
      <c r="AB23" s="139"/>
      <c r="AC23" s="169">
        <v>1</v>
      </c>
      <c r="AD23" s="170"/>
      <c r="AE23" s="170"/>
      <c r="AF23" s="171"/>
      <c r="AG23" s="139"/>
      <c r="AH23" s="146">
        <v>0</v>
      </c>
      <c r="AI23" s="147"/>
      <c r="AJ23" s="147"/>
      <c r="AK23" s="148"/>
      <c r="AL23" s="139"/>
      <c r="AM23" s="169">
        <v>0</v>
      </c>
      <c r="AN23" s="170"/>
      <c r="AO23" s="170"/>
      <c r="AP23" s="171"/>
      <c r="AQ23" s="139"/>
      <c r="AR23" s="146">
        <v>0</v>
      </c>
      <c r="AS23" s="147"/>
      <c r="AT23" s="147"/>
      <c r="AU23" s="148"/>
      <c r="AV23" s="139"/>
      <c r="AW23" s="146">
        <v>0</v>
      </c>
      <c r="AX23" s="147"/>
      <c r="AY23" s="147"/>
      <c r="AZ23" s="148"/>
      <c r="BA23" s="139"/>
      <c r="BB23" s="169">
        <v>1</v>
      </c>
      <c r="BC23" s="170"/>
      <c r="BD23" s="170"/>
      <c r="BE23" s="171"/>
      <c r="BF23" s="157" t="s">
        <v>865</v>
      </c>
      <c r="BG23" s="146">
        <v>0</v>
      </c>
      <c r="BH23" s="147"/>
      <c r="BI23" s="147"/>
      <c r="BJ23" s="148"/>
      <c r="BK23" s="139"/>
      <c r="BL23" s="146">
        <v>0</v>
      </c>
      <c r="BM23" s="147"/>
      <c r="BN23" s="147"/>
      <c r="BO23" s="148"/>
      <c r="BP23" s="139"/>
      <c r="BQ23" s="146">
        <v>0</v>
      </c>
      <c r="BR23" s="147"/>
      <c r="BS23" s="147"/>
      <c r="BT23" s="148"/>
      <c r="BU23" s="139"/>
      <c r="BV23" s="146">
        <v>0</v>
      </c>
      <c r="BW23" s="147"/>
      <c r="BX23" s="147"/>
      <c r="BY23" s="148"/>
      <c r="BZ23" s="139"/>
      <c r="CA23" s="146">
        <v>0</v>
      </c>
      <c r="CB23" s="147"/>
      <c r="CC23" s="147"/>
      <c r="CD23" s="148"/>
      <c r="CE23" s="139"/>
      <c r="CF23" s="146">
        <v>0</v>
      </c>
      <c r="CG23" s="147"/>
      <c r="CH23" s="147"/>
      <c r="CI23" s="148"/>
      <c r="CJ23" s="139"/>
      <c r="CK23" s="146">
        <v>0</v>
      </c>
      <c r="CL23" s="147"/>
      <c r="CM23" s="147"/>
      <c r="CN23" s="148"/>
      <c r="CO23" s="139"/>
      <c r="CP23" s="146">
        <v>0</v>
      </c>
      <c r="CQ23" s="147"/>
      <c r="CR23" s="147"/>
      <c r="CS23" s="148"/>
      <c r="CT23" s="139"/>
      <c r="CU23" s="146">
        <v>1</v>
      </c>
      <c r="CV23" s="147"/>
      <c r="CW23" s="147"/>
      <c r="CX23" s="148"/>
      <c r="CY23" s="139"/>
      <c r="CZ23" s="146">
        <v>0</v>
      </c>
      <c r="DA23" s="147"/>
      <c r="DB23" s="147"/>
      <c r="DC23" s="148"/>
      <c r="DD23" s="139"/>
      <c r="DE23" s="146">
        <v>0</v>
      </c>
      <c r="DF23" s="147"/>
      <c r="DG23" s="147"/>
      <c r="DH23" s="148"/>
      <c r="DI23" s="139"/>
      <c r="DJ23" s="146">
        <v>0</v>
      </c>
      <c r="DK23" s="147"/>
      <c r="DL23" s="147"/>
      <c r="DM23" s="148"/>
      <c r="DN23" s="139"/>
      <c r="DO23" s="146">
        <v>0</v>
      </c>
      <c r="DP23" s="147"/>
      <c r="DQ23" s="147"/>
      <c r="DR23" s="148"/>
      <c r="DS23" s="139"/>
      <c r="DT23" s="146">
        <v>0</v>
      </c>
      <c r="DU23" s="147"/>
      <c r="DV23" s="147"/>
      <c r="DW23" s="148"/>
      <c r="DX23" s="139"/>
      <c r="DY23" s="146">
        <v>0</v>
      </c>
      <c r="DZ23" s="147"/>
      <c r="EA23" s="147"/>
      <c r="EB23" s="148"/>
      <c r="EC23" s="139"/>
      <c r="ED23" s="146">
        <v>0</v>
      </c>
      <c r="EE23" s="147"/>
      <c r="EF23" s="147"/>
      <c r="EG23" s="148"/>
      <c r="EH23" s="139"/>
      <c r="EI23" s="146">
        <v>0</v>
      </c>
      <c r="EJ23" s="147"/>
      <c r="EK23" s="147"/>
      <c r="EL23" s="148"/>
      <c r="EM23" s="139"/>
      <c r="EN23" s="146">
        <v>0</v>
      </c>
      <c r="EO23" s="147"/>
      <c r="EP23" s="147"/>
      <c r="EQ23" s="148"/>
      <c r="ER23" s="139"/>
      <c r="ES23" s="146">
        <v>0</v>
      </c>
      <c r="ET23" s="147"/>
      <c r="EU23" s="147"/>
      <c r="EV23" s="148"/>
      <c r="EW23" s="139"/>
      <c r="EX23" s="146">
        <v>0</v>
      </c>
      <c r="EY23" s="147"/>
      <c r="EZ23" s="147"/>
      <c r="FA23" s="148"/>
      <c r="FB23" s="139"/>
      <c r="FC23" s="146">
        <v>0</v>
      </c>
      <c r="FD23" s="147"/>
      <c r="FE23" s="147"/>
      <c r="FF23" s="148"/>
      <c r="FG23" s="139"/>
      <c r="FH23" s="146">
        <v>0</v>
      </c>
      <c r="FI23" s="147"/>
      <c r="FJ23" s="147"/>
      <c r="FK23" s="148"/>
      <c r="FL23" s="139"/>
      <c r="FM23" s="146">
        <v>1</v>
      </c>
      <c r="FN23" s="147"/>
      <c r="FO23" s="147"/>
      <c r="FP23" s="148"/>
      <c r="FQ23" s="139"/>
      <c r="FR23" s="146">
        <v>0</v>
      </c>
      <c r="FS23" s="147"/>
      <c r="FT23" s="147"/>
      <c r="FU23" s="148"/>
      <c r="FV23" s="139"/>
      <c r="FW23" s="146">
        <v>0</v>
      </c>
      <c r="FX23" s="147"/>
      <c r="FY23" s="147"/>
      <c r="FZ23" s="148"/>
      <c r="GA23" s="139"/>
      <c r="GB23" s="146">
        <v>0</v>
      </c>
      <c r="GC23" s="147"/>
      <c r="GD23" s="147"/>
      <c r="GE23" s="148"/>
      <c r="GF23" s="139"/>
      <c r="GG23" s="146">
        <v>0</v>
      </c>
      <c r="GH23" s="147"/>
      <c r="GI23" s="147"/>
      <c r="GJ23" s="148"/>
      <c r="GK23" s="139"/>
      <c r="GL23" s="146">
        <v>1</v>
      </c>
      <c r="GM23" s="147"/>
      <c r="GN23" s="147"/>
      <c r="GO23" s="148"/>
      <c r="GP23" s="139"/>
      <c r="GQ23" s="146">
        <v>0</v>
      </c>
      <c r="GR23" s="147"/>
      <c r="GS23" s="147"/>
      <c r="GT23" s="148"/>
      <c r="GU23" s="139"/>
      <c r="GV23" s="146">
        <v>1</v>
      </c>
      <c r="GW23" s="147"/>
      <c r="GX23" s="147"/>
      <c r="GY23" s="148"/>
      <c r="GZ23" s="103"/>
      <c r="HA23" s="146">
        <v>0</v>
      </c>
      <c r="HB23" s="147"/>
      <c r="HC23" s="147"/>
      <c r="HD23" s="148"/>
      <c r="HE23" s="139"/>
      <c r="HF23" s="146">
        <v>0</v>
      </c>
      <c r="HG23" s="147"/>
      <c r="HH23" s="147"/>
      <c r="HI23" s="148"/>
      <c r="HJ23" s="139"/>
      <c r="HK23" s="146">
        <v>0</v>
      </c>
      <c r="HL23" s="147"/>
      <c r="HM23" s="147"/>
      <c r="HN23" s="148"/>
      <c r="HO23" s="139"/>
      <c r="HP23" s="146">
        <v>0</v>
      </c>
      <c r="HQ23" s="147"/>
      <c r="HR23" s="147"/>
      <c r="HS23" s="148"/>
      <c r="HT23" s="139"/>
      <c r="HU23" s="146">
        <v>0</v>
      </c>
      <c r="HV23" s="147"/>
      <c r="HW23" s="147"/>
      <c r="HX23" s="148"/>
      <c r="HY23" s="139"/>
      <c r="HZ23" s="146">
        <v>0</v>
      </c>
      <c r="IA23" s="147"/>
      <c r="IB23" s="147"/>
      <c r="IC23" s="148"/>
      <c r="ID23" s="139"/>
      <c r="IE23" s="146">
        <v>0</v>
      </c>
      <c r="IF23" s="147"/>
      <c r="IG23" s="147"/>
      <c r="IH23" s="148"/>
      <c r="II23" s="139"/>
      <c r="IJ23" s="146">
        <v>0</v>
      </c>
      <c r="IK23" s="147"/>
      <c r="IL23" s="147"/>
      <c r="IM23" s="148"/>
      <c r="IN23" s="139"/>
      <c r="IO23" s="146">
        <v>0</v>
      </c>
      <c r="IP23" s="147"/>
      <c r="IQ23" s="147"/>
      <c r="IR23" s="148"/>
      <c r="IS23" s="139"/>
      <c r="IT23" s="146">
        <v>0</v>
      </c>
      <c r="IU23" s="147"/>
      <c r="IV23" s="147"/>
      <c r="IW23" s="148"/>
      <c r="IX23" s="139"/>
      <c r="IY23" s="146">
        <v>0</v>
      </c>
      <c r="IZ23" s="147"/>
      <c r="JA23" s="147"/>
      <c r="JB23" s="148"/>
      <c r="JC23" s="139"/>
      <c r="JD23" s="146">
        <v>0</v>
      </c>
      <c r="JE23" s="147"/>
      <c r="JF23" s="147"/>
      <c r="JG23" s="148"/>
      <c r="JH23" s="139"/>
      <c r="JI23" s="146">
        <v>0</v>
      </c>
      <c r="JJ23" s="147"/>
      <c r="JK23" s="147"/>
      <c r="JL23" s="148"/>
      <c r="JM23" s="139"/>
      <c r="JN23" s="146">
        <v>0</v>
      </c>
      <c r="JO23" s="147"/>
      <c r="JP23" s="147"/>
      <c r="JQ23" s="148"/>
      <c r="JR23" s="139"/>
      <c r="JS23" s="146">
        <v>0</v>
      </c>
      <c r="JT23" s="147"/>
      <c r="JU23" s="147"/>
      <c r="JV23" s="148"/>
      <c r="JW23" s="139"/>
      <c r="JX23" s="146">
        <v>0</v>
      </c>
      <c r="JY23" s="147"/>
      <c r="JZ23" s="147"/>
      <c r="KA23" s="148"/>
      <c r="KB23" s="139"/>
      <c r="KC23" s="146">
        <v>0</v>
      </c>
      <c r="KD23" s="147"/>
      <c r="KE23" s="147"/>
      <c r="KF23" s="148"/>
      <c r="KG23" s="139"/>
      <c r="KH23" s="146">
        <v>0</v>
      </c>
      <c r="KI23" s="147"/>
      <c r="KJ23" s="147"/>
      <c r="KK23" s="148"/>
      <c r="KL23" s="139"/>
      <c r="KM23" s="146">
        <v>0</v>
      </c>
      <c r="KN23" s="147"/>
      <c r="KO23" s="147"/>
      <c r="KP23" s="148"/>
      <c r="KQ23" s="139"/>
      <c r="KR23" s="146">
        <v>0</v>
      </c>
      <c r="KS23" s="147"/>
      <c r="KT23" s="147"/>
      <c r="KU23" s="148"/>
      <c r="KV23" s="139"/>
      <c r="KW23" s="146">
        <v>0</v>
      </c>
      <c r="KX23" s="147"/>
      <c r="KY23" s="147"/>
      <c r="KZ23" s="148"/>
      <c r="LA23" s="139"/>
      <c r="LB23" s="146">
        <v>0</v>
      </c>
      <c r="LC23" s="147"/>
      <c r="LD23" s="147"/>
      <c r="LE23" s="148"/>
      <c r="LF23" s="139"/>
      <c r="LG23" s="146">
        <v>1</v>
      </c>
      <c r="LH23" s="147"/>
      <c r="LI23" s="147"/>
      <c r="LJ23" s="148"/>
      <c r="LK23" s="139"/>
      <c r="LL23" s="146">
        <v>0</v>
      </c>
      <c r="LM23" s="147"/>
      <c r="LN23" s="147"/>
      <c r="LO23" s="148"/>
      <c r="LP23" s="139"/>
      <c r="LQ23" s="146">
        <v>0</v>
      </c>
      <c r="LR23" s="147"/>
      <c r="LS23" s="147"/>
      <c r="LT23" s="148"/>
      <c r="LU23" s="139"/>
      <c r="LV23" s="146">
        <v>0</v>
      </c>
      <c r="LW23" s="147"/>
      <c r="LX23" s="147"/>
      <c r="LY23" s="148"/>
      <c r="LZ23" s="139"/>
      <c r="MA23" s="146">
        <v>1</v>
      </c>
      <c r="MB23" s="147"/>
      <c r="MC23" s="147"/>
      <c r="MD23" s="148"/>
      <c r="ME23" s="139"/>
      <c r="MF23" s="146">
        <v>0</v>
      </c>
      <c r="MG23" s="147"/>
      <c r="MH23" s="147"/>
      <c r="MI23" s="148"/>
      <c r="MJ23" s="139"/>
      <c r="MK23" s="146">
        <v>0</v>
      </c>
      <c r="ML23" s="147"/>
      <c r="MM23" s="147"/>
      <c r="MN23" s="148"/>
      <c r="MO23" s="139"/>
      <c r="MP23" s="146">
        <v>0</v>
      </c>
      <c r="MQ23" s="147"/>
      <c r="MR23" s="147"/>
      <c r="MS23" s="148"/>
      <c r="MT23" s="139"/>
      <c r="MU23" s="146">
        <v>0</v>
      </c>
      <c r="MV23" s="147"/>
      <c r="MW23" s="147"/>
      <c r="MX23" s="148"/>
      <c r="MY23" s="139"/>
      <c r="MZ23" s="146">
        <v>0</v>
      </c>
      <c r="NA23" s="147"/>
      <c r="NB23" s="147"/>
      <c r="NC23" s="148"/>
      <c r="ND23" s="139"/>
      <c r="NE23" s="146">
        <v>0</v>
      </c>
      <c r="NF23" s="147"/>
      <c r="NG23" s="147"/>
      <c r="NH23" s="148"/>
      <c r="NI23" s="139"/>
      <c r="NJ23" s="146">
        <v>0</v>
      </c>
      <c r="NK23" s="147"/>
      <c r="NL23" s="147"/>
      <c r="NM23" s="148"/>
      <c r="NN23" s="139"/>
      <c r="NO23" s="146">
        <v>0</v>
      </c>
      <c r="NP23" s="147"/>
      <c r="NQ23" s="147"/>
      <c r="NR23" s="148"/>
      <c r="NS23" s="139"/>
      <c r="NT23" s="146">
        <v>0</v>
      </c>
      <c r="NU23" s="147"/>
      <c r="NV23" s="147"/>
      <c r="NW23" s="148"/>
      <c r="NX23" s="139"/>
      <c r="NY23" s="146">
        <v>0</v>
      </c>
      <c r="NZ23" s="147"/>
      <c r="OA23" s="147"/>
      <c r="OB23" s="148"/>
      <c r="OC23" s="139"/>
      <c r="OD23" s="146">
        <v>0</v>
      </c>
      <c r="OE23" s="147"/>
      <c r="OF23" s="147"/>
      <c r="OG23" s="148"/>
      <c r="OH23" s="139"/>
      <c r="OI23" s="146">
        <v>0</v>
      </c>
      <c r="OJ23" s="147"/>
      <c r="OK23" s="147"/>
      <c r="OL23" s="148"/>
      <c r="OM23" s="139"/>
      <c r="ON23" s="146">
        <v>0</v>
      </c>
      <c r="OO23" s="147"/>
      <c r="OP23" s="147"/>
      <c r="OQ23" s="148"/>
      <c r="OR23" s="139"/>
      <c r="OS23" s="146">
        <v>0</v>
      </c>
      <c r="OT23" s="147"/>
      <c r="OU23" s="147"/>
      <c r="OV23" s="148"/>
      <c r="OW23" s="139"/>
      <c r="OX23" s="146">
        <v>0</v>
      </c>
      <c r="OY23" s="147"/>
      <c r="OZ23" s="147"/>
      <c r="PA23" s="148"/>
      <c r="PB23" s="139"/>
      <c r="PC23" s="146">
        <v>0</v>
      </c>
      <c r="PD23" s="147"/>
      <c r="PE23" s="147"/>
      <c r="PF23" s="148"/>
      <c r="PG23" s="139"/>
      <c r="PH23" s="146">
        <v>0</v>
      </c>
      <c r="PI23" s="147"/>
      <c r="PJ23" s="147"/>
      <c r="PK23" s="148"/>
      <c r="PL23" s="139"/>
      <c r="PM23" s="177">
        <v>0</v>
      </c>
      <c r="PN23" s="170"/>
      <c r="PO23" s="170"/>
      <c r="PP23" s="171"/>
      <c r="PQ23" s="139"/>
      <c r="PR23" s="146">
        <v>0</v>
      </c>
      <c r="PS23" s="147"/>
      <c r="PT23" s="147"/>
      <c r="PU23" s="148"/>
      <c r="PV23" s="139"/>
      <c r="PW23" s="146">
        <v>0</v>
      </c>
      <c r="PX23" s="147"/>
      <c r="PY23" s="147"/>
      <c r="PZ23" s="148"/>
      <c r="QA23" s="139"/>
      <c r="QB23" s="146">
        <v>0</v>
      </c>
      <c r="QC23" s="147"/>
      <c r="QD23" s="147"/>
      <c r="QE23" s="148"/>
      <c r="QF23" s="139"/>
      <c r="QG23" s="146">
        <v>0</v>
      </c>
      <c r="QH23" s="147"/>
      <c r="QI23" s="147"/>
      <c r="QJ23" s="148"/>
      <c r="QK23" s="139"/>
      <c r="QL23" s="146">
        <v>0</v>
      </c>
      <c r="QM23" s="147"/>
      <c r="QN23" s="147"/>
      <c r="QO23" s="148"/>
      <c r="QP23" s="139"/>
      <c r="QQ23" s="146">
        <v>0</v>
      </c>
      <c r="QR23" s="147"/>
      <c r="QS23" s="147"/>
      <c r="QT23" s="148"/>
      <c r="QU23" s="139"/>
      <c r="QV23" s="146">
        <v>1</v>
      </c>
      <c r="QW23" s="147"/>
      <c r="QX23" s="147"/>
      <c r="QY23" s="148"/>
      <c r="QZ23" s="139"/>
      <c r="RA23" s="146">
        <v>0</v>
      </c>
      <c r="RB23" s="147"/>
      <c r="RC23" s="147"/>
      <c r="RD23" s="148"/>
      <c r="RE23" s="139"/>
      <c r="RF23" s="146">
        <v>0</v>
      </c>
      <c r="RG23" s="147"/>
      <c r="RH23" s="147"/>
      <c r="RI23" s="148"/>
      <c r="RJ23" s="139"/>
      <c r="RK23" s="146">
        <v>0</v>
      </c>
      <c r="RL23" s="147"/>
      <c r="RM23" s="147"/>
      <c r="RN23" s="148"/>
      <c r="RO23" s="139"/>
      <c r="RP23" s="146">
        <v>0</v>
      </c>
      <c r="RQ23" s="147"/>
      <c r="RR23" s="147"/>
      <c r="RS23" s="148"/>
      <c r="RT23" s="139"/>
      <c r="RU23" s="146">
        <v>0</v>
      </c>
      <c r="RV23" s="147"/>
      <c r="RW23" s="147"/>
      <c r="RX23" s="148"/>
      <c r="RY23" s="139"/>
      <c r="RZ23" s="146">
        <v>0</v>
      </c>
      <c r="SA23" s="147"/>
      <c r="SB23" s="147"/>
      <c r="SC23" s="148"/>
      <c r="SD23" s="139"/>
      <c r="SE23" s="146">
        <v>0</v>
      </c>
      <c r="SF23" s="147"/>
      <c r="SG23" s="147"/>
      <c r="SH23" s="148"/>
      <c r="SI23" s="139"/>
      <c r="SJ23" s="146">
        <v>0</v>
      </c>
      <c r="SK23" s="147"/>
      <c r="SL23" s="147"/>
      <c r="SM23" s="148"/>
      <c r="SN23" s="139"/>
      <c r="SO23" s="146">
        <v>0</v>
      </c>
      <c r="SP23" s="147"/>
      <c r="SQ23" s="147"/>
      <c r="SR23" s="148"/>
      <c r="SS23" s="139"/>
      <c r="ST23" s="146">
        <v>0</v>
      </c>
      <c r="SU23" s="147"/>
      <c r="SV23" s="147"/>
      <c r="SW23" s="148"/>
      <c r="SX23" s="139"/>
      <c r="SY23" s="146">
        <v>0</v>
      </c>
      <c r="SZ23" s="147"/>
      <c r="TA23" s="147"/>
      <c r="TB23" s="148"/>
      <c r="TC23" s="139"/>
      <c r="TD23" s="146">
        <v>0</v>
      </c>
      <c r="TE23" s="147"/>
      <c r="TF23" s="147"/>
      <c r="TG23" s="148"/>
      <c r="TH23" s="139"/>
      <c r="TI23" s="146">
        <v>0</v>
      </c>
      <c r="TJ23" s="147"/>
      <c r="TK23" s="147"/>
      <c r="TL23" s="148"/>
      <c r="TM23" s="139"/>
      <c r="TN23" s="146">
        <v>0</v>
      </c>
      <c r="TO23" s="147"/>
      <c r="TP23" s="147"/>
      <c r="TQ23" s="148"/>
      <c r="TR23" s="139"/>
      <c r="TS23" s="146">
        <v>0</v>
      </c>
      <c r="TT23" s="147"/>
      <c r="TU23" s="147"/>
      <c r="TV23" s="148"/>
      <c r="TW23" s="139"/>
      <c r="TX23" s="146">
        <v>0</v>
      </c>
      <c r="TY23" s="147"/>
      <c r="TZ23" s="147"/>
      <c r="UA23" s="148"/>
      <c r="UB23" s="139"/>
      <c r="UC23" s="146">
        <v>0</v>
      </c>
      <c r="UD23" s="147"/>
      <c r="UE23" s="147"/>
      <c r="UF23" s="148"/>
      <c r="UG23" s="139"/>
      <c r="UH23" s="146">
        <v>0</v>
      </c>
      <c r="UI23" s="147"/>
      <c r="UJ23" s="147"/>
      <c r="UK23" s="148"/>
      <c r="UL23" s="139"/>
      <c r="UM23" s="146">
        <v>0</v>
      </c>
      <c r="UN23" s="147"/>
      <c r="UO23" s="147"/>
      <c r="UP23" s="148"/>
      <c r="UQ23" s="139"/>
      <c r="UR23" s="146">
        <v>0</v>
      </c>
      <c r="US23" s="147"/>
      <c r="UT23" s="147"/>
      <c r="UU23" s="148"/>
      <c r="UV23" s="139"/>
      <c r="UW23" s="146">
        <v>0</v>
      </c>
      <c r="UX23" s="147"/>
      <c r="UY23" s="147"/>
      <c r="UZ23" s="148"/>
      <c r="VA23" s="139"/>
      <c r="VB23" s="146">
        <v>0</v>
      </c>
      <c r="VC23" s="147"/>
      <c r="VD23" s="147"/>
      <c r="VE23" s="148"/>
      <c r="VF23" s="139"/>
      <c r="VG23" s="146">
        <v>0</v>
      </c>
      <c r="VH23" s="147"/>
      <c r="VI23" s="147"/>
      <c r="VJ23" s="148"/>
      <c r="VK23" s="139"/>
      <c r="VL23" s="146">
        <v>0</v>
      </c>
      <c r="VM23" s="147"/>
      <c r="VN23" s="147"/>
      <c r="VO23" s="148"/>
      <c r="VP23" s="139"/>
      <c r="VQ23" s="146">
        <v>0</v>
      </c>
      <c r="VR23" s="147"/>
      <c r="VS23" s="147"/>
      <c r="VT23" s="148"/>
      <c r="VU23" s="139"/>
      <c r="VV23" s="146">
        <v>0</v>
      </c>
      <c r="VW23" s="147"/>
      <c r="VX23" s="147"/>
      <c r="VY23" s="148"/>
      <c r="VZ23" s="139"/>
      <c r="WA23" s="146">
        <v>0</v>
      </c>
      <c r="WB23" s="147"/>
      <c r="WC23" s="147"/>
      <c r="WD23" s="148"/>
      <c r="WE23" s="139"/>
      <c r="WF23" s="146">
        <v>0</v>
      </c>
      <c r="WG23" s="147"/>
      <c r="WH23" s="147"/>
      <c r="WI23" s="148"/>
      <c r="WJ23" s="139"/>
      <c r="WK23" s="146">
        <v>0</v>
      </c>
      <c r="WL23" s="147"/>
      <c r="WM23" s="147"/>
      <c r="WN23" s="148"/>
      <c r="WO23" s="139"/>
      <c r="WP23" s="146">
        <v>0</v>
      </c>
      <c r="WQ23" s="147"/>
      <c r="WR23" s="147"/>
      <c r="WS23" s="148"/>
      <c r="WT23" s="139"/>
      <c r="WU23" s="146">
        <v>0</v>
      </c>
      <c r="WV23" s="147"/>
      <c r="WW23" s="147"/>
      <c r="WX23" s="148"/>
      <c r="WY23" s="139"/>
      <c r="WZ23" s="146">
        <v>0</v>
      </c>
      <c r="XA23" s="147"/>
      <c r="XB23" s="147"/>
      <c r="XC23" s="148"/>
      <c r="XD23" s="139"/>
      <c r="XE23" s="146">
        <v>0</v>
      </c>
      <c r="XF23" s="147"/>
      <c r="XG23" s="147"/>
      <c r="XH23" s="148"/>
      <c r="XI23" s="139"/>
      <c r="XJ23" s="146">
        <v>0</v>
      </c>
      <c r="XK23" s="147"/>
      <c r="XL23" s="147"/>
      <c r="XM23" s="148"/>
      <c r="XN23" s="139"/>
      <c r="XO23" s="146">
        <v>0</v>
      </c>
      <c r="XP23" s="147"/>
      <c r="XQ23" s="147"/>
      <c r="XR23" s="148"/>
      <c r="XS23" s="139"/>
      <c r="XT23" s="146">
        <v>0</v>
      </c>
      <c r="XU23" s="147"/>
      <c r="XV23" s="147"/>
      <c r="XW23" s="148"/>
      <c r="XX23" s="139"/>
      <c r="XY23" s="146">
        <v>1</v>
      </c>
      <c r="XZ23" s="147"/>
      <c r="YA23" s="147"/>
      <c r="YB23" s="148"/>
      <c r="YC23" s="103"/>
      <c r="YD23" s="146">
        <v>1</v>
      </c>
      <c r="YE23" s="147"/>
      <c r="YF23" s="147"/>
      <c r="YG23" s="148"/>
      <c r="YH23" s="139"/>
      <c r="YI23" s="146">
        <v>0</v>
      </c>
      <c r="YJ23" s="147"/>
      <c r="YK23" s="147"/>
      <c r="YL23" s="148"/>
      <c r="YM23" s="139"/>
      <c r="YN23" s="146">
        <v>0</v>
      </c>
      <c r="YO23" s="147"/>
      <c r="YP23" s="147"/>
      <c r="YQ23" s="148"/>
      <c r="YR23" s="139"/>
      <c r="YS23" s="146">
        <v>0</v>
      </c>
      <c r="YT23" s="147"/>
      <c r="YU23" s="147"/>
      <c r="YV23" s="148"/>
      <c r="YW23" s="139"/>
      <c r="YX23" s="146">
        <v>0</v>
      </c>
      <c r="YY23" s="147"/>
      <c r="YZ23" s="147"/>
      <c r="ZA23" s="148"/>
      <c r="ZB23" s="139"/>
      <c r="ZC23" s="146">
        <v>0</v>
      </c>
      <c r="ZD23" s="147"/>
      <c r="ZE23" s="147"/>
      <c r="ZF23" s="148"/>
      <c r="ZG23" s="139"/>
      <c r="ZH23" s="146">
        <v>0</v>
      </c>
      <c r="ZI23" s="147"/>
      <c r="ZJ23" s="147"/>
      <c r="ZK23" s="148"/>
      <c r="ZL23" s="139"/>
      <c r="ZM23" s="146">
        <v>0</v>
      </c>
      <c r="ZN23" s="147"/>
      <c r="ZO23" s="147"/>
      <c r="ZP23" s="148"/>
      <c r="ZQ23" s="139"/>
      <c r="ZR23" s="146">
        <v>0</v>
      </c>
      <c r="ZS23" s="147"/>
      <c r="ZT23" s="147"/>
      <c r="ZU23" s="148"/>
      <c r="ZV23" s="139"/>
      <c r="ZW23" s="146">
        <v>0</v>
      </c>
      <c r="ZX23" s="147"/>
      <c r="ZY23" s="147"/>
      <c r="ZZ23" s="148"/>
      <c r="AAA23" s="139"/>
      <c r="AAB23" s="146">
        <v>0</v>
      </c>
      <c r="AAC23" s="147"/>
      <c r="AAD23" s="147"/>
      <c r="AAE23" s="148"/>
      <c r="AAF23" s="139"/>
      <c r="AAG23" s="146">
        <v>0</v>
      </c>
      <c r="AAH23" s="147"/>
      <c r="AAI23" s="147"/>
      <c r="AAJ23" s="148"/>
      <c r="AAK23" s="139"/>
      <c r="AAL23" s="146">
        <v>0</v>
      </c>
      <c r="AAM23" s="147"/>
      <c r="AAN23" s="147"/>
      <c r="AAO23" s="148"/>
      <c r="AAP23" s="139"/>
      <c r="AAQ23" s="146">
        <v>0</v>
      </c>
      <c r="AAR23" s="147"/>
      <c r="AAS23" s="147"/>
      <c r="AAT23" s="148"/>
      <c r="AAU23" s="139"/>
      <c r="AAV23" s="146">
        <v>0</v>
      </c>
      <c r="AAW23" s="147"/>
      <c r="AAX23" s="147"/>
      <c r="AAY23" s="148"/>
      <c r="AAZ23" s="139"/>
      <c r="ABA23" s="146">
        <v>0</v>
      </c>
      <c r="ABB23" s="147"/>
      <c r="ABC23" s="147"/>
      <c r="ABD23" s="148"/>
      <c r="ABE23" s="139"/>
    </row>
    <row r="24" spans="1:733" x14ac:dyDescent="0.25">
      <c r="A24" s="65">
        <v>18</v>
      </c>
      <c r="B24" s="141"/>
      <c r="C24" s="120" t="s">
        <v>21</v>
      </c>
      <c r="D24" s="146">
        <v>1</v>
      </c>
      <c r="E24" s="147"/>
      <c r="F24" s="147"/>
      <c r="G24" s="148"/>
      <c r="H24" s="139"/>
      <c r="I24" s="146">
        <v>1</v>
      </c>
      <c r="J24" s="147"/>
      <c r="K24" s="147"/>
      <c r="L24" s="148"/>
      <c r="M24" s="112"/>
      <c r="N24" s="172">
        <v>0</v>
      </c>
      <c r="O24" s="147"/>
      <c r="P24" s="147"/>
      <c r="Q24" s="148"/>
      <c r="R24" s="139"/>
      <c r="S24" s="146">
        <v>1</v>
      </c>
      <c r="T24" s="147"/>
      <c r="U24" s="147"/>
      <c r="V24" s="148"/>
      <c r="W24" s="119"/>
      <c r="X24" s="146">
        <v>0</v>
      </c>
      <c r="Y24" s="147"/>
      <c r="Z24" s="147"/>
      <c r="AA24" s="148"/>
      <c r="AB24" s="139"/>
      <c r="AC24" s="169">
        <v>1</v>
      </c>
      <c r="AD24" s="170"/>
      <c r="AE24" s="170"/>
      <c r="AF24" s="171"/>
      <c r="AG24" s="139"/>
      <c r="AH24" s="146">
        <v>0</v>
      </c>
      <c r="AI24" s="147"/>
      <c r="AJ24" s="147"/>
      <c r="AK24" s="148"/>
      <c r="AL24" s="139"/>
      <c r="AM24" s="169">
        <v>0</v>
      </c>
      <c r="AN24" s="170"/>
      <c r="AO24" s="170"/>
      <c r="AP24" s="171"/>
      <c r="AQ24" s="139"/>
      <c r="AR24" s="146">
        <v>0</v>
      </c>
      <c r="AS24" s="147"/>
      <c r="AT24" s="147"/>
      <c r="AU24" s="148"/>
      <c r="AV24" s="139"/>
      <c r="AW24" s="146">
        <v>0</v>
      </c>
      <c r="AX24" s="147"/>
      <c r="AY24" s="147"/>
      <c r="AZ24" s="148"/>
      <c r="BA24" s="139"/>
      <c r="BB24" s="169">
        <v>1</v>
      </c>
      <c r="BC24" s="170"/>
      <c r="BD24" s="170"/>
      <c r="BE24" s="171"/>
      <c r="BF24" s="139"/>
      <c r="BG24" s="146">
        <v>0</v>
      </c>
      <c r="BH24" s="147"/>
      <c r="BI24" s="147"/>
      <c r="BJ24" s="148"/>
      <c r="BK24" s="139"/>
      <c r="BL24" s="146">
        <v>0</v>
      </c>
      <c r="BM24" s="147"/>
      <c r="BN24" s="147"/>
      <c r="BO24" s="148"/>
      <c r="BP24" s="139"/>
      <c r="BQ24" s="146">
        <v>0</v>
      </c>
      <c r="BR24" s="147"/>
      <c r="BS24" s="147"/>
      <c r="BT24" s="148"/>
      <c r="BU24" s="139"/>
      <c r="BV24" s="146">
        <v>1</v>
      </c>
      <c r="BW24" s="147"/>
      <c r="BX24" s="147"/>
      <c r="BY24" s="148"/>
      <c r="BZ24" s="139"/>
      <c r="CA24" s="146">
        <v>0</v>
      </c>
      <c r="CB24" s="147"/>
      <c r="CC24" s="147"/>
      <c r="CD24" s="148"/>
      <c r="CE24" s="139"/>
      <c r="CF24" s="146">
        <v>0</v>
      </c>
      <c r="CG24" s="147"/>
      <c r="CH24" s="147"/>
      <c r="CI24" s="148"/>
      <c r="CJ24" s="139"/>
      <c r="CK24" s="146">
        <v>0</v>
      </c>
      <c r="CL24" s="147"/>
      <c r="CM24" s="147"/>
      <c r="CN24" s="148"/>
      <c r="CO24" s="139"/>
      <c r="CP24" s="146">
        <v>0</v>
      </c>
      <c r="CQ24" s="147"/>
      <c r="CR24" s="147"/>
      <c r="CS24" s="148"/>
      <c r="CT24" s="139"/>
      <c r="CU24" s="146">
        <v>1</v>
      </c>
      <c r="CV24" s="147"/>
      <c r="CW24" s="147"/>
      <c r="CX24" s="148"/>
      <c r="CY24" s="139"/>
      <c r="CZ24" s="146">
        <v>0</v>
      </c>
      <c r="DA24" s="147"/>
      <c r="DB24" s="147"/>
      <c r="DC24" s="148"/>
      <c r="DD24" s="139"/>
      <c r="DE24" s="146">
        <v>0</v>
      </c>
      <c r="DF24" s="147"/>
      <c r="DG24" s="147"/>
      <c r="DH24" s="148"/>
      <c r="DI24" s="139"/>
      <c r="DJ24" s="146">
        <v>0</v>
      </c>
      <c r="DK24" s="147"/>
      <c r="DL24" s="147"/>
      <c r="DM24" s="148"/>
      <c r="DN24" s="139"/>
      <c r="DO24" s="146">
        <v>0</v>
      </c>
      <c r="DP24" s="147"/>
      <c r="DQ24" s="147"/>
      <c r="DR24" s="148"/>
      <c r="DS24" s="139"/>
      <c r="DT24" s="146">
        <v>0</v>
      </c>
      <c r="DU24" s="147"/>
      <c r="DV24" s="147"/>
      <c r="DW24" s="148"/>
      <c r="DX24" s="139"/>
      <c r="DY24" s="146">
        <v>0</v>
      </c>
      <c r="DZ24" s="147"/>
      <c r="EA24" s="147"/>
      <c r="EB24" s="148"/>
      <c r="EC24" s="139"/>
      <c r="ED24" s="146">
        <v>0</v>
      </c>
      <c r="EE24" s="147"/>
      <c r="EF24" s="147"/>
      <c r="EG24" s="148"/>
      <c r="EH24" s="139"/>
      <c r="EI24" s="146">
        <v>0</v>
      </c>
      <c r="EJ24" s="147"/>
      <c r="EK24" s="147"/>
      <c r="EL24" s="148"/>
      <c r="EM24" s="139"/>
      <c r="EN24" s="146">
        <v>0</v>
      </c>
      <c r="EO24" s="147"/>
      <c r="EP24" s="147"/>
      <c r="EQ24" s="148"/>
      <c r="ER24" s="139"/>
      <c r="ES24" s="146">
        <v>0</v>
      </c>
      <c r="ET24" s="147"/>
      <c r="EU24" s="147"/>
      <c r="EV24" s="148"/>
      <c r="EW24" s="139"/>
      <c r="EX24" s="146">
        <v>0</v>
      </c>
      <c r="EY24" s="147"/>
      <c r="EZ24" s="147"/>
      <c r="FA24" s="148"/>
      <c r="FB24" s="139"/>
      <c r="FC24" s="146">
        <v>0</v>
      </c>
      <c r="FD24" s="147"/>
      <c r="FE24" s="147"/>
      <c r="FF24" s="148"/>
      <c r="FG24" s="139"/>
      <c r="FH24" s="146">
        <v>0</v>
      </c>
      <c r="FI24" s="147"/>
      <c r="FJ24" s="147"/>
      <c r="FK24" s="148"/>
      <c r="FL24" s="139"/>
      <c r="FM24" s="146">
        <v>1</v>
      </c>
      <c r="FN24" s="147"/>
      <c r="FO24" s="147"/>
      <c r="FP24" s="148"/>
      <c r="FQ24" s="139"/>
      <c r="FR24" s="146">
        <v>0</v>
      </c>
      <c r="FS24" s="147"/>
      <c r="FT24" s="147"/>
      <c r="FU24" s="148"/>
      <c r="FV24" s="139"/>
      <c r="FW24" s="146">
        <v>0</v>
      </c>
      <c r="FX24" s="147"/>
      <c r="FY24" s="147"/>
      <c r="FZ24" s="148"/>
      <c r="GA24" s="139"/>
      <c r="GB24" s="146">
        <v>0</v>
      </c>
      <c r="GC24" s="147"/>
      <c r="GD24" s="147"/>
      <c r="GE24" s="148"/>
      <c r="GF24" s="139"/>
      <c r="GG24" s="146">
        <v>0</v>
      </c>
      <c r="GH24" s="147"/>
      <c r="GI24" s="147"/>
      <c r="GJ24" s="148"/>
      <c r="GK24" s="139"/>
      <c r="GL24" s="146">
        <v>1</v>
      </c>
      <c r="GM24" s="147"/>
      <c r="GN24" s="147"/>
      <c r="GO24" s="148"/>
      <c r="GP24" s="139"/>
      <c r="GQ24" s="146">
        <v>0</v>
      </c>
      <c r="GR24" s="147"/>
      <c r="GS24" s="147"/>
      <c r="GT24" s="148"/>
      <c r="GU24" s="139"/>
      <c r="GV24" s="146">
        <v>1</v>
      </c>
      <c r="GW24" s="147"/>
      <c r="GX24" s="147"/>
      <c r="GY24" s="148"/>
      <c r="GZ24" s="103"/>
      <c r="HA24" s="146">
        <v>0</v>
      </c>
      <c r="HB24" s="147"/>
      <c r="HC24" s="147"/>
      <c r="HD24" s="148"/>
      <c r="HE24" s="139"/>
      <c r="HF24" s="146">
        <v>0</v>
      </c>
      <c r="HG24" s="147"/>
      <c r="HH24" s="147"/>
      <c r="HI24" s="148"/>
      <c r="HJ24" s="139"/>
      <c r="HK24" s="146">
        <v>0</v>
      </c>
      <c r="HL24" s="147"/>
      <c r="HM24" s="147"/>
      <c r="HN24" s="148"/>
      <c r="HO24" s="139"/>
      <c r="HP24" s="146">
        <v>0</v>
      </c>
      <c r="HQ24" s="147"/>
      <c r="HR24" s="147"/>
      <c r="HS24" s="148"/>
      <c r="HT24" s="139"/>
      <c r="HU24" s="146">
        <v>0</v>
      </c>
      <c r="HV24" s="147"/>
      <c r="HW24" s="147"/>
      <c r="HX24" s="148"/>
      <c r="HY24" s="139"/>
      <c r="HZ24" s="146">
        <v>0</v>
      </c>
      <c r="IA24" s="147"/>
      <c r="IB24" s="147"/>
      <c r="IC24" s="148"/>
      <c r="ID24" s="139"/>
      <c r="IE24" s="146">
        <v>0</v>
      </c>
      <c r="IF24" s="147"/>
      <c r="IG24" s="147"/>
      <c r="IH24" s="148"/>
      <c r="II24" s="139"/>
      <c r="IJ24" s="146">
        <v>0</v>
      </c>
      <c r="IK24" s="147"/>
      <c r="IL24" s="147"/>
      <c r="IM24" s="148"/>
      <c r="IN24" s="139"/>
      <c r="IO24" s="146">
        <v>0</v>
      </c>
      <c r="IP24" s="147"/>
      <c r="IQ24" s="147"/>
      <c r="IR24" s="148"/>
      <c r="IS24" s="139"/>
      <c r="IT24" s="146">
        <v>0</v>
      </c>
      <c r="IU24" s="147"/>
      <c r="IV24" s="147"/>
      <c r="IW24" s="148"/>
      <c r="IX24" s="139"/>
      <c r="IY24" s="146">
        <v>0</v>
      </c>
      <c r="IZ24" s="147"/>
      <c r="JA24" s="147"/>
      <c r="JB24" s="148"/>
      <c r="JC24" s="139"/>
      <c r="JD24" s="146">
        <v>0</v>
      </c>
      <c r="JE24" s="147"/>
      <c r="JF24" s="147"/>
      <c r="JG24" s="148"/>
      <c r="JH24" s="139"/>
      <c r="JI24" s="146">
        <v>0</v>
      </c>
      <c r="JJ24" s="147"/>
      <c r="JK24" s="147"/>
      <c r="JL24" s="148"/>
      <c r="JM24" s="139"/>
      <c r="JN24" s="146">
        <v>1</v>
      </c>
      <c r="JO24" s="147"/>
      <c r="JP24" s="147"/>
      <c r="JQ24" s="148"/>
      <c r="JR24" s="139"/>
      <c r="JS24" s="146">
        <v>0</v>
      </c>
      <c r="JT24" s="147"/>
      <c r="JU24" s="147"/>
      <c r="JV24" s="148"/>
      <c r="JW24" s="139"/>
      <c r="JX24" s="146">
        <v>0</v>
      </c>
      <c r="JY24" s="147"/>
      <c r="JZ24" s="147"/>
      <c r="KA24" s="148"/>
      <c r="KB24" s="139"/>
      <c r="KC24" s="146">
        <v>0</v>
      </c>
      <c r="KD24" s="147"/>
      <c r="KE24" s="147"/>
      <c r="KF24" s="148"/>
      <c r="KG24" s="139"/>
      <c r="KH24" s="146">
        <v>0</v>
      </c>
      <c r="KI24" s="147"/>
      <c r="KJ24" s="147"/>
      <c r="KK24" s="148"/>
      <c r="KL24" s="139"/>
      <c r="KM24" s="146">
        <v>0</v>
      </c>
      <c r="KN24" s="147"/>
      <c r="KO24" s="147"/>
      <c r="KP24" s="148"/>
      <c r="KQ24" s="139"/>
      <c r="KR24" s="146">
        <v>0</v>
      </c>
      <c r="KS24" s="147"/>
      <c r="KT24" s="147"/>
      <c r="KU24" s="148"/>
      <c r="KV24" s="139"/>
      <c r="KW24" s="146">
        <v>1</v>
      </c>
      <c r="KX24" s="147"/>
      <c r="KY24" s="147"/>
      <c r="KZ24" s="148"/>
      <c r="LA24" s="139"/>
      <c r="LB24" s="146">
        <v>0</v>
      </c>
      <c r="LC24" s="147"/>
      <c r="LD24" s="147"/>
      <c r="LE24" s="148"/>
      <c r="LF24" s="139"/>
      <c r="LG24" s="146">
        <v>1</v>
      </c>
      <c r="LH24" s="147"/>
      <c r="LI24" s="147"/>
      <c r="LJ24" s="148"/>
      <c r="LK24" s="139"/>
      <c r="LL24" s="146">
        <v>0</v>
      </c>
      <c r="LM24" s="147"/>
      <c r="LN24" s="147"/>
      <c r="LO24" s="148"/>
      <c r="LP24" s="139"/>
      <c r="LQ24" s="146">
        <v>0</v>
      </c>
      <c r="LR24" s="147"/>
      <c r="LS24" s="147"/>
      <c r="LT24" s="148"/>
      <c r="LU24" s="139"/>
      <c r="LV24" s="146">
        <v>0</v>
      </c>
      <c r="LW24" s="147"/>
      <c r="LX24" s="147"/>
      <c r="LY24" s="148"/>
      <c r="LZ24" s="139"/>
      <c r="MA24" s="146">
        <v>1</v>
      </c>
      <c r="MB24" s="147"/>
      <c r="MC24" s="147"/>
      <c r="MD24" s="148"/>
      <c r="ME24" s="139"/>
      <c r="MF24" s="146">
        <v>0</v>
      </c>
      <c r="MG24" s="147"/>
      <c r="MH24" s="147"/>
      <c r="MI24" s="148"/>
      <c r="MJ24" s="139"/>
      <c r="MK24" s="146">
        <v>0</v>
      </c>
      <c r="ML24" s="147"/>
      <c r="MM24" s="147"/>
      <c r="MN24" s="148"/>
      <c r="MO24" s="139"/>
      <c r="MP24" s="146">
        <v>0</v>
      </c>
      <c r="MQ24" s="147"/>
      <c r="MR24" s="147"/>
      <c r="MS24" s="148"/>
      <c r="MT24" s="139"/>
      <c r="MU24" s="146">
        <v>0</v>
      </c>
      <c r="MV24" s="147"/>
      <c r="MW24" s="147"/>
      <c r="MX24" s="148"/>
      <c r="MY24" s="139"/>
      <c r="MZ24" s="146">
        <v>0</v>
      </c>
      <c r="NA24" s="147"/>
      <c r="NB24" s="147"/>
      <c r="NC24" s="148"/>
      <c r="ND24" s="139"/>
      <c r="NE24" s="146">
        <v>0</v>
      </c>
      <c r="NF24" s="147"/>
      <c r="NG24" s="147"/>
      <c r="NH24" s="148"/>
      <c r="NI24" s="139"/>
      <c r="NJ24" s="146">
        <v>0</v>
      </c>
      <c r="NK24" s="147"/>
      <c r="NL24" s="147"/>
      <c r="NM24" s="148"/>
      <c r="NN24" s="139"/>
      <c r="NO24" s="146">
        <v>0</v>
      </c>
      <c r="NP24" s="147"/>
      <c r="NQ24" s="147"/>
      <c r="NR24" s="148"/>
      <c r="NS24" s="139"/>
      <c r="NT24" s="146">
        <v>0</v>
      </c>
      <c r="NU24" s="147"/>
      <c r="NV24" s="147"/>
      <c r="NW24" s="148"/>
      <c r="NX24" s="139"/>
      <c r="NY24" s="146">
        <v>0</v>
      </c>
      <c r="NZ24" s="147"/>
      <c r="OA24" s="147"/>
      <c r="OB24" s="148"/>
      <c r="OC24" s="139"/>
      <c r="OD24" s="146">
        <v>0</v>
      </c>
      <c r="OE24" s="147"/>
      <c r="OF24" s="147"/>
      <c r="OG24" s="148"/>
      <c r="OH24" s="139"/>
      <c r="OI24" s="146">
        <v>0</v>
      </c>
      <c r="OJ24" s="147"/>
      <c r="OK24" s="147"/>
      <c r="OL24" s="148"/>
      <c r="OM24" s="139"/>
      <c r="ON24" s="146">
        <v>0</v>
      </c>
      <c r="OO24" s="147"/>
      <c r="OP24" s="147"/>
      <c r="OQ24" s="148"/>
      <c r="OR24" s="139"/>
      <c r="OS24" s="146">
        <v>0</v>
      </c>
      <c r="OT24" s="147"/>
      <c r="OU24" s="147"/>
      <c r="OV24" s="148"/>
      <c r="OW24" s="139"/>
      <c r="OX24" s="146">
        <v>0</v>
      </c>
      <c r="OY24" s="147"/>
      <c r="OZ24" s="147"/>
      <c r="PA24" s="148"/>
      <c r="PB24" s="139"/>
      <c r="PC24" s="146">
        <v>1</v>
      </c>
      <c r="PD24" s="147"/>
      <c r="PE24" s="147"/>
      <c r="PF24" s="148"/>
      <c r="PG24" s="139"/>
      <c r="PH24" s="146">
        <v>0</v>
      </c>
      <c r="PI24" s="147"/>
      <c r="PJ24" s="147"/>
      <c r="PK24" s="148"/>
      <c r="PL24" s="139"/>
      <c r="PM24" s="177">
        <v>0</v>
      </c>
      <c r="PN24" s="170"/>
      <c r="PO24" s="170"/>
      <c r="PP24" s="171"/>
      <c r="PQ24" s="139"/>
      <c r="PR24" s="146">
        <v>0</v>
      </c>
      <c r="PS24" s="147"/>
      <c r="PT24" s="147"/>
      <c r="PU24" s="148"/>
      <c r="PV24" s="139"/>
      <c r="PW24" s="146">
        <v>0</v>
      </c>
      <c r="PX24" s="147"/>
      <c r="PY24" s="147"/>
      <c r="PZ24" s="148"/>
      <c r="QA24" s="139"/>
      <c r="QB24" s="146">
        <v>0</v>
      </c>
      <c r="QC24" s="147"/>
      <c r="QD24" s="147"/>
      <c r="QE24" s="148"/>
      <c r="QF24" s="139"/>
      <c r="QG24" s="146">
        <v>0</v>
      </c>
      <c r="QH24" s="147"/>
      <c r="QI24" s="147"/>
      <c r="QJ24" s="148"/>
      <c r="QK24" s="139"/>
      <c r="QL24" s="146">
        <v>0</v>
      </c>
      <c r="QM24" s="147"/>
      <c r="QN24" s="147"/>
      <c r="QO24" s="148"/>
      <c r="QP24" s="139"/>
      <c r="QQ24" s="146">
        <v>0</v>
      </c>
      <c r="QR24" s="147"/>
      <c r="QS24" s="147"/>
      <c r="QT24" s="148"/>
      <c r="QU24" s="139"/>
      <c r="QV24" s="146">
        <v>1</v>
      </c>
      <c r="QW24" s="147"/>
      <c r="QX24" s="147"/>
      <c r="QY24" s="148"/>
      <c r="QZ24" s="139"/>
      <c r="RA24" s="146">
        <v>0</v>
      </c>
      <c r="RB24" s="147"/>
      <c r="RC24" s="147"/>
      <c r="RD24" s="148"/>
      <c r="RE24" s="139"/>
      <c r="RF24" s="146">
        <v>0</v>
      </c>
      <c r="RG24" s="147"/>
      <c r="RH24" s="147"/>
      <c r="RI24" s="148"/>
      <c r="RJ24" s="139"/>
      <c r="RK24" s="146">
        <v>0</v>
      </c>
      <c r="RL24" s="147"/>
      <c r="RM24" s="147"/>
      <c r="RN24" s="148"/>
      <c r="RO24" s="139"/>
      <c r="RP24" s="146">
        <v>0</v>
      </c>
      <c r="RQ24" s="147"/>
      <c r="RR24" s="147"/>
      <c r="RS24" s="148"/>
      <c r="RT24" s="139"/>
      <c r="RU24" s="146">
        <v>0</v>
      </c>
      <c r="RV24" s="147"/>
      <c r="RW24" s="147"/>
      <c r="RX24" s="148"/>
      <c r="RY24" s="139"/>
      <c r="RZ24" s="146">
        <v>0</v>
      </c>
      <c r="SA24" s="147"/>
      <c r="SB24" s="147"/>
      <c r="SC24" s="148"/>
      <c r="SD24" s="139"/>
      <c r="SE24" s="146">
        <v>0</v>
      </c>
      <c r="SF24" s="147"/>
      <c r="SG24" s="147"/>
      <c r="SH24" s="148"/>
      <c r="SI24" s="139"/>
      <c r="SJ24" s="146">
        <v>0</v>
      </c>
      <c r="SK24" s="147"/>
      <c r="SL24" s="147"/>
      <c r="SM24" s="148"/>
      <c r="SN24" s="139"/>
      <c r="SO24" s="146">
        <v>0</v>
      </c>
      <c r="SP24" s="147"/>
      <c r="SQ24" s="147"/>
      <c r="SR24" s="148"/>
      <c r="SS24" s="139"/>
      <c r="ST24" s="146">
        <v>0</v>
      </c>
      <c r="SU24" s="147"/>
      <c r="SV24" s="147"/>
      <c r="SW24" s="148"/>
      <c r="SX24" s="139"/>
      <c r="SY24" s="146">
        <v>0</v>
      </c>
      <c r="SZ24" s="147"/>
      <c r="TA24" s="147"/>
      <c r="TB24" s="148"/>
      <c r="TC24" s="139"/>
      <c r="TD24" s="146">
        <v>0</v>
      </c>
      <c r="TE24" s="147"/>
      <c r="TF24" s="147"/>
      <c r="TG24" s="148"/>
      <c r="TH24" s="139"/>
      <c r="TI24" s="146">
        <v>0</v>
      </c>
      <c r="TJ24" s="147"/>
      <c r="TK24" s="147"/>
      <c r="TL24" s="148"/>
      <c r="TM24" s="139"/>
      <c r="TN24" s="146">
        <v>0</v>
      </c>
      <c r="TO24" s="147"/>
      <c r="TP24" s="147"/>
      <c r="TQ24" s="148"/>
      <c r="TR24" s="139"/>
      <c r="TS24" s="146">
        <v>0</v>
      </c>
      <c r="TT24" s="147"/>
      <c r="TU24" s="147"/>
      <c r="TV24" s="148"/>
      <c r="TW24" s="139"/>
      <c r="TX24" s="146">
        <v>0</v>
      </c>
      <c r="TY24" s="147"/>
      <c r="TZ24" s="147"/>
      <c r="UA24" s="148"/>
      <c r="UB24" s="139"/>
      <c r="UC24" s="146">
        <v>0</v>
      </c>
      <c r="UD24" s="147"/>
      <c r="UE24" s="147"/>
      <c r="UF24" s="148"/>
      <c r="UG24" s="139"/>
      <c r="UH24" s="146">
        <v>0</v>
      </c>
      <c r="UI24" s="147"/>
      <c r="UJ24" s="147"/>
      <c r="UK24" s="148"/>
      <c r="UL24" s="139"/>
      <c r="UM24" s="146">
        <v>0</v>
      </c>
      <c r="UN24" s="147"/>
      <c r="UO24" s="147"/>
      <c r="UP24" s="148"/>
      <c r="UQ24" s="139"/>
      <c r="UR24" s="146">
        <v>0</v>
      </c>
      <c r="US24" s="147"/>
      <c r="UT24" s="147"/>
      <c r="UU24" s="148"/>
      <c r="UV24" s="139"/>
      <c r="UW24" s="146">
        <v>0</v>
      </c>
      <c r="UX24" s="147"/>
      <c r="UY24" s="147"/>
      <c r="UZ24" s="148"/>
      <c r="VA24" s="139"/>
      <c r="VB24" s="146">
        <v>0</v>
      </c>
      <c r="VC24" s="147"/>
      <c r="VD24" s="147"/>
      <c r="VE24" s="148"/>
      <c r="VF24" s="139"/>
      <c r="VG24" s="146">
        <v>0</v>
      </c>
      <c r="VH24" s="147"/>
      <c r="VI24" s="147"/>
      <c r="VJ24" s="148"/>
      <c r="VK24" s="139"/>
      <c r="VL24" s="146">
        <v>0</v>
      </c>
      <c r="VM24" s="147"/>
      <c r="VN24" s="147"/>
      <c r="VO24" s="148"/>
      <c r="VP24" s="139"/>
      <c r="VQ24" s="146">
        <v>0</v>
      </c>
      <c r="VR24" s="147"/>
      <c r="VS24" s="147"/>
      <c r="VT24" s="148"/>
      <c r="VU24" s="139"/>
      <c r="VV24" s="146">
        <v>0</v>
      </c>
      <c r="VW24" s="147"/>
      <c r="VX24" s="147"/>
      <c r="VY24" s="148"/>
      <c r="VZ24" s="139"/>
      <c r="WA24" s="146">
        <v>0</v>
      </c>
      <c r="WB24" s="147"/>
      <c r="WC24" s="147"/>
      <c r="WD24" s="148"/>
      <c r="WE24" s="139"/>
      <c r="WF24" s="146">
        <v>0</v>
      </c>
      <c r="WG24" s="147"/>
      <c r="WH24" s="147"/>
      <c r="WI24" s="148"/>
      <c r="WJ24" s="139"/>
      <c r="WK24" s="146">
        <v>0</v>
      </c>
      <c r="WL24" s="147"/>
      <c r="WM24" s="147"/>
      <c r="WN24" s="148"/>
      <c r="WO24" s="139"/>
      <c r="WP24" s="146">
        <v>0</v>
      </c>
      <c r="WQ24" s="147"/>
      <c r="WR24" s="147"/>
      <c r="WS24" s="148"/>
      <c r="WT24" s="139"/>
      <c r="WU24" s="146">
        <v>0</v>
      </c>
      <c r="WV24" s="147"/>
      <c r="WW24" s="147"/>
      <c r="WX24" s="148"/>
      <c r="WY24" s="139"/>
      <c r="WZ24" s="146">
        <v>0</v>
      </c>
      <c r="XA24" s="147"/>
      <c r="XB24" s="147"/>
      <c r="XC24" s="148"/>
      <c r="XD24" s="139"/>
      <c r="XE24" s="146">
        <v>0</v>
      </c>
      <c r="XF24" s="147"/>
      <c r="XG24" s="147"/>
      <c r="XH24" s="148"/>
      <c r="XI24" s="139"/>
      <c r="XJ24" s="146">
        <v>0</v>
      </c>
      <c r="XK24" s="147"/>
      <c r="XL24" s="147"/>
      <c r="XM24" s="148"/>
      <c r="XN24" s="139"/>
      <c r="XO24" s="146">
        <v>0</v>
      </c>
      <c r="XP24" s="147"/>
      <c r="XQ24" s="147"/>
      <c r="XR24" s="148"/>
      <c r="XS24" s="139"/>
      <c r="XT24" s="146">
        <v>0</v>
      </c>
      <c r="XU24" s="147"/>
      <c r="XV24" s="147"/>
      <c r="XW24" s="148"/>
      <c r="XX24" s="139"/>
      <c r="XY24" s="146">
        <v>1</v>
      </c>
      <c r="XZ24" s="147"/>
      <c r="YA24" s="147"/>
      <c r="YB24" s="148"/>
      <c r="YC24" s="103"/>
      <c r="YD24" s="146">
        <v>1</v>
      </c>
      <c r="YE24" s="147"/>
      <c r="YF24" s="147"/>
      <c r="YG24" s="148"/>
      <c r="YH24" s="139"/>
      <c r="YI24" s="146">
        <v>0</v>
      </c>
      <c r="YJ24" s="147"/>
      <c r="YK24" s="147"/>
      <c r="YL24" s="148"/>
      <c r="YM24" s="139"/>
      <c r="YN24" s="146">
        <v>0</v>
      </c>
      <c r="YO24" s="147"/>
      <c r="YP24" s="147"/>
      <c r="YQ24" s="148"/>
      <c r="YR24" s="139"/>
      <c r="YS24" s="146">
        <v>0</v>
      </c>
      <c r="YT24" s="147"/>
      <c r="YU24" s="147"/>
      <c r="YV24" s="148"/>
      <c r="YW24" s="139"/>
      <c r="YX24" s="146">
        <v>0</v>
      </c>
      <c r="YY24" s="147"/>
      <c r="YZ24" s="147"/>
      <c r="ZA24" s="148"/>
      <c r="ZB24" s="139"/>
      <c r="ZC24" s="146">
        <v>0</v>
      </c>
      <c r="ZD24" s="147"/>
      <c r="ZE24" s="147"/>
      <c r="ZF24" s="148"/>
      <c r="ZG24" s="139"/>
      <c r="ZH24" s="146">
        <v>0</v>
      </c>
      <c r="ZI24" s="147"/>
      <c r="ZJ24" s="147"/>
      <c r="ZK24" s="148"/>
      <c r="ZL24" s="139"/>
      <c r="ZM24" s="146">
        <v>0</v>
      </c>
      <c r="ZN24" s="147"/>
      <c r="ZO24" s="147"/>
      <c r="ZP24" s="148"/>
      <c r="ZQ24" s="139"/>
      <c r="ZR24" s="146">
        <v>0</v>
      </c>
      <c r="ZS24" s="147"/>
      <c r="ZT24" s="147"/>
      <c r="ZU24" s="148"/>
      <c r="ZV24" s="139"/>
      <c r="ZW24" s="146">
        <v>0</v>
      </c>
      <c r="ZX24" s="147"/>
      <c r="ZY24" s="147"/>
      <c r="ZZ24" s="148"/>
      <c r="AAA24" s="139"/>
      <c r="AAB24" s="146">
        <v>0</v>
      </c>
      <c r="AAC24" s="147"/>
      <c r="AAD24" s="147"/>
      <c r="AAE24" s="148"/>
      <c r="AAF24" s="139"/>
      <c r="AAG24" s="146">
        <v>0</v>
      </c>
      <c r="AAH24" s="147"/>
      <c r="AAI24" s="147"/>
      <c r="AAJ24" s="148"/>
      <c r="AAK24" s="139"/>
      <c r="AAL24" s="146">
        <v>0</v>
      </c>
      <c r="AAM24" s="147"/>
      <c r="AAN24" s="147"/>
      <c r="AAO24" s="148"/>
      <c r="AAP24" s="139"/>
      <c r="AAQ24" s="146">
        <v>0</v>
      </c>
      <c r="AAR24" s="147"/>
      <c r="AAS24" s="147"/>
      <c r="AAT24" s="148"/>
      <c r="AAU24" s="139"/>
      <c r="AAV24" s="146">
        <v>0</v>
      </c>
      <c r="AAW24" s="147"/>
      <c r="AAX24" s="147"/>
      <c r="AAY24" s="148"/>
      <c r="AAZ24" s="139"/>
      <c r="ABA24" s="146">
        <v>0</v>
      </c>
      <c r="ABB24" s="147"/>
      <c r="ABC24" s="147"/>
      <c r="ABD24" s="148"/>
      <c r="ABE24" s="139"/>
    </row>
    <row r="25" spans="1:733" x14ac:dyDescent="0.25">
      <c r="A25" s="65">
        <v>19</v>
      </c>
      <c r="B25" s="141"/>
      <c r="C25" s="120" t="s">
        <v>22</v>
      </c>
      <c r="D25" s="146">
        <v>1</v>
      </c>
      <c r="E25" s="147"/>
      <c r="F25" s="147"/>
      <c r="G25" s="148"/>
      <c r="H25" s="139"/>
      <c r="I25" s="146">
        <v>1</v>
      </c>
      <c r="J25" s="147"/>
      <c r="K25" s="147"/>
      <c r="L25" s="148"/>
      <c r="M25" s="112"/>
      <c r="N25" s="172">
        <v>0</v>
      </c>
      <c r="O25" s="147"/>
      <c r="P25" s="147"/>
      <c r="Q25" s="148"/>
      <c r="R25" s="139"/>
      <c r="S25" s="146">
        <v>1</v>
      </c>
      <c r="T25" s="147"/>
      <c r="U25" s="147"/>
      <c r="V25" s="148"/>
      <c r="W25" s="107"/>
      <c r="X25" s="146">
        <v>0</v>
      </c>
      <c r="Y25" s="147"/>
      <c r="Z25" s="147"/>
      <c r="AA25" s="148"/>
      <c r="AB25" s="139"/>
      <c r="AC25" s="169">
        <v>1</v>
      </c>
      <c r="AD25" s="170"/>
      <c r="AE25" s="170"/>
      <c r="AF25" s="171"/>
      <c r="AG25" s="139"/>
      <c r="AH25" s="146">
        <v>0</v>
      </c>
      <c r="AI25" s="147"/>
      <c r="AJ25" s="147"/>
      <c r="AK25" s="148"/>
      <c r="AL25" s="139"/>
      <c r="AM25" s="169">
        <v>0</v>
      </c>
      <c r="AN25" s="170"/>
      <c r="AO25" s="170"/>
      <c r="AP25" s="171"/>
      <c r="AQ25" s="139"/>
      <c r="AR25" s="146">
        <v>0</v>
      </c>
      <c r="AS25" s="147"/>
      <c r="AT25" s="147"/>
      <c r="AU25" s="148"/>
      <c r="AV25" s="139"/>
      <c r="AW25" s="146">
        <v>0</v>
      </c>
      <c r="AX25" s="147"/>
      <c r="AY25" s="147"/>
      <c r="AZ25" s="148"/>
      <c r="BA25" s="139"/>
      <c r="BB25" s="169">
        <v>1</v>
      </c>
      <c r="BC25" s="170"/>
      <c r="BD25" s="170"/>
      <c r="BE25" s="171"/>
      <c r="BF25" s="139"/>
      <c r="BG25" s="146">
        <v>0</v>
      </c>
      <c r="BH25" s="147"/>
      <c r="BI25" s="147"/>
      <c r="BJ25" s="148"/>
      <c r="BK25" s="139"/>
      <c r="BL25" s="146">
        <v>0</v>
      </c>
      <c r="BM25" s="147"/>
      <c r="BN25" s="147"/>
      <c r="BO25" s="148"/>
      <c r="BP25" s="139"/>
      <c r="BQ25" s="146">
        <v>0</v>
      </c>
      <c r="BR25" s="147"/>
      <c r="BS25" s="147"/>
      <c r="BT25" s="148"/>
      <c r="BU25" s="139"/>
      <c r="BV25" s="146">
        <v>1</v>
      </c>
      <c r="BW25" s="147"/>
      <c r="BX25" s="147"/>
      <c r="BY25" s="148"/>
      <c r="BZ25" s="139"/>
      <c r="CA25" s="146">
        <v>0</v>
      </c>
      <c r="CB25" s="147"/>
      <c r="CC25" s="147"/>
      <c r="CD25" s="148"/>
      <c r="CE25" s="139"/>
      <c r="CF25" s="146">
        <v>0</v>
      </c>
      <c r="CG25" s="147"/>
      <c r="CH25" s="147"/>
      <c r="CI25" s="148"/>
      <c r="CJ25" s="139"/>
      <c r="CK25" s="146">
        <v>0</v>
      </c>
      <c r="CL25" s="147"/>
      <c r="CM25" s="147"/>
      <c r="CN25" s="148"/>
      <c r="CO25" s="139"/>
      <c r="CP25" s="146">
        <v>0</v>
      </c>
      <c r="CQ25" s="147"/>
      <c r="CR25" s="147"/>
      <c r="CS25" s="148"/>
      <c r="CT25" s="139"/>
      <c r="CU25" s="146">
        <v>1</v>
      </c>
      <c r="CV25" s="147"/>
      <c r="CW25" s="147"/>
      <c r="CX25" s="148"/>
      <c r="CY25" s="139"/>
      <c r="CZ25" s="146">
        <v>0</v>
      </c>
      <c r="DA25" s="147"/>
      <c r="DB25" s="147"/>
      <c r="DC25" s="148"/>
      <c r="DD25" s="139"/>
      <c r="DE25" s="146">
        <v>0</v>
      </c>
      <c r="DF25" s="147"/>
      <c r="DG25" s="147"/>
      <c r="DH25" s="148"/>
      <c r="DI25" s="139"/>
      <c r="DJ25" s="146">
        <v>0</v>
      </c>
      <c r="DK25" s="147"/>
      <c r="DL25" s="147"/>
      <c r="DM25" s="148"/>
      <c r="DN25" s="139"/>
      <c r="DO25" s="146">
        <v>0</v>
      </c>
      <c r="DP25" s="147"/>
      <c r="DQ25" s="147"/>
      <c r="DR25" s="148"/>
      <c r="DS25" s="139"/>
      <c r="DT25" s="146">
        <v>0</v>
      </c>
      <c r="DU25" s="147"/>
      <c r="DV25" s="147"/>
      <c r="DW25" s="148"/>
      <c r="DX25" s="139"/>
      <c r="DY25" s="146">
        <v>0</v>
      </c>
      <c r="DZ25" s="147"/>
      <c r="EA25" s="147"/>
      <c r="EB25" s="148"/>
      <c r="EC25" s="139"/>
      <c r="ED25" s="146">
        <v>0</v>
      </c>
      <c r="EE25" s="147"/>
      <c r="EF25" s="147"/>
      <c r="EG25" s="148"/>
      <c r="EH25" s="139"/>
      <c r="EI25" s="146">
        <v>0</v>
      </c>
      <c r="EJ25" s="147"/>
      <c r="EK25" s="147"/>
      <c r="EL25" s="148"/>
      <c r="EM25" s="139"/>
      <c r="EN25" s="146">
        <v>0</v>
      </c>
      <c r="EO25" s="147"/>
      <c r="EP25" s="147"/>
      <c r="EQ25" s="148"/>
      <c r="ER25" s="139"/>
      <c r="ES25" s="146">
        <v>0</v>
      </c>
      <c r="ET25" s="147"/>
      <c r="EU25" s="147"/>
      <c r="EV25" s="148"/>
      <c r="EW25" s="139"/>
      <c r="EX25" s="146">
        <v>0</v>
      </c>
      <c r="EY25" s="147"/>
      <c r="EZ25" s="147"/>
      <c r="FA25" s="148"/>
      <c r="FB25" s="139"/>
      <c r="FC25" s="146">
        <v>0</v>
      </c>
      <c r="FD25" s="147"/>
      <c r="FE25" s="147"/>
      <c r="FF25" s="148"/>
      <c r="FG25" s="139"/>
      <c r="FH25" s="146">
        <v>0</v>
      </c>
      <c r="FI25" s="147"/>
      <c r="FJ25" s="147"/>
      <c r="FK25" s="148"/>
      <c r="FL25" s="139"/>
      <c r="FM25" s="146">
        <v>1</v>
      </c>
      <c r="FN25" s="147"/>
      <c r="FO25" s="147"/>
      <c r="FP25" s="148"/>
      <c r="FQ25" s="139"/>
      <c r="FR25" s="146">
        <v>0</v>
      </c>
      <c r="FS25" s="147"/>
      <c r="FT25" s="147"/>
      <c r="FU25" s="148"/>
      <c r="FV25" s="139"/>
      <c r="FW25" s="146">
        <v>0</v>
      </c>
      <c r="FX25" s="147"/>
      <c r="FY25" s="147"/>
      <c r="FZ25" s="148"/>
      <c r="GA25" s="139"/>
      <c r="GB25" s="146">
        <v>0</v>
      </c>
      <c r="GC25" s="147"/>
      <c r="GD25" s="147"/>
      <c r="GE25" s="148"/>
      <c r="GF25" s="139"/>
      <c r="GG25" s="146">
        <v>0</v>
      </c>
      <c r="GH25" s="147"/>
      <c r="GI25" s="147"/>
      <c r="GJ25" s="148"/>
      <c r="GK25" s="139"/>
      <c r="GL25" s="146">
        <v>1</v>
      </c>
      <c r="GM25" s="147"/>
      <c r="GN25" s="147"/>
      <c r="GO25" s="148"/>
      <c r="GP25" s="139"/>
      <c r="GQ25" s="146">
        <v>0</v>
      </c>
      <c r="GR25" s="147"/>
      <c r="GS25" s="147"/>
      <c r="GT25" s="148"/>
      <c r="GU25" s="139"/>
      <c r="GV25" s="146">
        <v>1</v>
      </c>
      <c r="GW25" s="147"/>
      <c r="GX25" s="147"/>
      <c r="GY25" s="148"/>
      <c r="GZ25" s="103"/>
      <c r="HA25" s="146">
        <v>0</v>
      </c>
      <c r="HB25" s="147"/>
      <c r="HC25" s="147"/>
      <c r="HD25" s="148"/>
      <c r="HE25" s="139"/>
      <c r="HF25" s="146">
        <v>0</v>
      </c>
      <c r="HG25" s="147"/>
      <c r="HH25" s="147"/>
      <c r="HI25" s="148"/>
      <c r="HJ25" s="139"/>
      <c r="HK25" s="146">
        <v>0</v>
      </c>
      <c r="HL25" s="147"/>
      <c r="HM25" s="147"/>
      <c r="HN25" s="148"/>
      <c r="HO25" s="139"/>
      <c r="HP25" s="146">
        <v>0</v>
      </c>
      <c r="HQ25" s="147"/>
      <c r="HR25" s="147"/>
      <c r="HS25" s="148"/>
      <c r="HT25" s="139"/>
      <c r="HU25" s="146">
        <v>0</v>
      </c>
      <c r="HV25" s="147"/>
      <c r="HW25" s="147"/>
      <c r="HX25" s="148"/>
      <c r="HY25" s="139"/>
      <c r="HZ25" s="146">
        <v>0</v>
      </c>
      <c r="IA25" s="147"/>
      <c r="IB25" s="147"/>
      <c r="IC25" s="148"/>
      <c r="ID25" s="139"/>
      <c r="IE25" s="146">
        <v>0</v>
      </c>
      <c r="IF25" s="147"/>
      <c r="IG25" s="147"/>
      <c r="IH25" s="148"/>
      <c r="II25" s="139"/>
      <c r="IJ25" s="146">
        <v>0</v>
      </c>
      <c r="IK25" s="147"/>
      <c r="IL25" s="147"/>
      <c r="IM25" s="148"/>
      <c r="IN25" s="139"/>
      <c r="IO25" s="146">
        <v>0</v>
      </c>
      <c r="IP25" s="147"/>
      <c r="IQ25" s="147"/>
      <c r="IR25" s="148"/>
      <c r="IS25" s="139"/>
      <c r="IT25" s="146">
        <v>0</v>
      </c>
      <c r="IU25" s="147"/>
      <c r="IV25" s="147"/>
      <c r="IW25" s="148"/>
      <c r="IX25" s="139"/>
      <c r="IY25" s="146">
        <v>0</v>
      </c>
      <c r="IZ25" s="147"/>
      <c r="JA25" s="147"/>
      <c r="JB25" s="148"/>
      <c r="JC25" s="139"/>
      <c r="JD25" s="146">
        <v>0</v>
      </c>
      <c r="JE25" s="147"/>
      <c r="JF25" s="147"/>
      <c r="JG25" s="148"/>
      <c r="JH25" s="139"/>
      <c r="JI25" s="146">
        <v>0</v>
      </c>
      <c r="JJ25" s="147"/>
      <c r="JK25" s="147"/>
      <c r="JL25" s="148"/>
      <c r="JM25" s="139"/>
      <c r="JN25" s="146">
        <v>1</v>
      </c>
      <c r="JO25" s="147"/>
      <c r="JP25" s="147"/>
      <c r="JQ25" s="148"/>
      <c r="JR25" s="139"/>
      <c r="JS25" s="146">
        <v>0</v>
      </c>
      <c r="JT25" s="147"/>
      <c r="JU25" s="147"/>
      <c r="JV25" s="148"/>
      <c r="JW25" s="139"/>
      <c r="JX25" s="146">
        <v>0</v>
      </c>
      <c r="JY25" s="147"/>
      <c r="JZ25" s="147"/>
      <c r="KA25" s="148"/>
      <c r="KB25" s="139"/>
      <c r="KC25" s="146">
        <v>0</v>
      </c>
      <c r="KD25" s="147"/>
      <c r="KE25" s="147"/>
      <c r="KF25" s="148"/>
      <c r="KG25" s="139"/>
      <c r="KH25" s="146">
        <v>0</v>
      </c>
      <c r="KI25" s="147"/>
      <c r="KJ25" s="147"/>
      <c r="KK25" s="148"/>
      <c r="KL25" s="139"/>
      <c r="KM25" s="146">
        <v>0</v>
      </c>
      <c r="KN25" s="147"/>
      <c r="KO25" s="147"/>
      <c r="KP25" s="148"/>
      <c r="KQ25" s="139"/>
      <c r="KR25" s="146">
        <v>0</v>
      </c>
      <c r="KS25" s="147"/>
      <c r="KT25" s="147"/>
      <c r="KU25" s="148"/>
      <c r="KV25" s="139"/>
      <c r="KW25" s="146">
        <v>1</v>
      </c>
      <c r="KX25" s="147"/>
      <c r="KY25" s="147"/>
      <c r="KZ25" s="148"/>
      <c r="LA25" s="139"/>
      <c r="LB25" s="146">
        <v>0</v>
      </c>
      <c r="LC25" s="147"/>
      <c r="LD25" s="147"/>
      <c r="LE25" s="148"/>
      <c r="LF25" s="139"/>
      <c r="LG25" s="146">
        <v>1</v>
      </c>
      <c r="LH25" s="147"/>
      <c r="LI25" s="147"/>
      <c r="LJ25" s="148"/>
      <c r="LK25" s="139"/>
      <c r="LL25" s="146">
        <v>0</v>
      </c>
      <c r="LM25" s="147"/>
      <c r="LN25" s="147"/>
      <c r="LO25" s="148"/>
      <c r="LP25" s="139"/>
      <c r="LQ25" s="146">
        <v>0</v>
      </c>
      <c r="LR25" s="147"/>
      <c r="LS25" s="147"/>
      <c r="LT25" s="148"/>
      <c r="LU25" s="139"/>
      <c r="LV25" s="146">
        <v>0</v>
      </c>
      <c r="LW25" s="147"/>
      <c r="LX25" s="147"/>
      <c r="LY25" s="148"/>
      <c r="LZ25" s="139"/>
      <c r="MA25" s="146">
        <v>0</v>
      </c>
      <c r="MB25" s="147"/>
      <c r="MC25" s="147"/>
      <c r="MD25" s="148"/>
      <c r="ME25" s="139"/>
      <c r="MF25" s="146">
        <v>0</v>
      </c>
      <c r="MG25" s="147"/>
      <c r="MH25" s="147"/>
      <c r="MI25" s="148"/>
      <c r="MJ25" s="139"/>
      <c r="MK25" s="146">
        <v>0</v>
      </c>
      <c r="ML25" s="147"/>
      <c r="MM25" s="147"/>
      <c r="MN25" s="148"/>
      <c r="MO25" s="139"/>
      <c r="MP25" s="146">
        <v>0</v>
      </c>
      <c r="MQ25" s="147"/>
      <c r="MR25" s="147"/>
      <c r="MS25" s="148"/>
      <c r="MT25" s="139"/>
      <c r="MU25" s="146">
        <v>0</v>
      </c>
      <c r="MV25" s="147"/>
      <c r="MW25" s="147"/>
      <c r="MX25" s="148"/>
      <c r="MY25" s="139"/>
      <c r="MZ25" s="146">
        <v>0</v>
      </c>
      <c r="NA25" s="147"/>
      <c r="NB25" s="147"/>
      <c r="NC25" s="148"/>
      <c r="ND25" s="139"/>
      <c r="NE25" s="146">
        <v>0</v>
      </c>
      <c r="NF25" s="147"/>
      <c r="NG25" s="147"/>
      <c r="NH25" s="148"/>
      <c r="NI25" s="139"/>
      <c r="NJ25" s="146">
        <v>0</v>
      </c>
      <c r="NK25" s="147"/>
      <c r="NL25" s="147"/>
      <c r="NM25" s="148"/>
      <c r="NN25" s="139"/>
      <c r="NO25" s="146">
        <v>0</v>
      </c>
      <c r="NP25" s="147"/>
      <c r="NQ25" s="147"/>
      <c r="NR25" s="148"/>
      <c r="NS25" s="139"/>
      <c r="NT25" s="146">
        <v>0</v>
      </c>
      <c r="NU25" s="147"/>
      <c r="NV25" s="147"/>
      <c r="NW25" s="148"/>
      <c r="NX25" s="139"/>
      <c r="NY25" s="146">
        <v>0</v>
      </c>
      <c r="NZ25" s="147"/>
      <c r="OA25" s="147"/>
      <c r="OB25" s="148"/>
      <c r="OC25" s="139"/>
      <c r="OD25" s="146">
        <v>0</v>
      </c>
      <c r="OE25" s="147"/>
      <c r="OF25" s="147"/>
      <c r="OG25" s="148"/>
      <c r="OH25" s="139"/>
      <c r="OI25" s="146">
        <v>0</v>
      </c>
      <c r="OJ25" s="147"/>
      <c r="OK25" s="147"/>
      <c r="OL25" s="148"/>
      <c r="OM25" s="139"/>
      <c r="ON25" s="146">
        <v>0</v>
      </c>
      <c r="OO25" s="147"/>
      <c r="OP25" s="147"/>
      <c r="OQ25" s="148"/>
      <c r="OR25" s="139"/>
      <c r="OS25" s="146">
        <v>0</v>
      </c>
      <c r="OT25" s="147"/>
      <c r="OU25" s="147"/>
      <c r="OV25" s="148"/>
      <c r="OW25" s="139"/>
      <c r="OX25" s="146">
        <v>0</v>
      </c>
      <c r="OY25" s="147"/>
      <c r="OZ25" s="147"/>
      <c r="PA25" s="148"/>
      <c r="PB25" s="139"/>
      <c r="PC25" s="146">
        <v>1</v>
      </c>
      <c r="PD25" s="147"/>
      <c r="PE25" s="147"/>
      <c r="PF25" s="148"/>
      <c r="PG25" s="139"/>
      <c r="PH25" s="146">
        <v>0</v>
      </c>
      <c r="PI25" s="147"/>
      <c r="PJ25" s="147"/>
      <c r="PK25" s="148"/>
      <c r="PL25" s="139"/>
      <c r="PM25" s="177">
        <v>0</v>
      </c>
      <c r="PN25" s="170"/>
      <c r="PO25" s="170"/>
      <c r="PP25" s="171"/>
      <c r="PQ25" s="139"/>
      <c r="PR25" s="146">
        <v>0</v>
      </c>
      <c r="PS25" s="147"/>
      <c r="PT25" s="147"/>
      <c r="PU25" s="148"/>
      <c r="PV25" s="139"/>
      <c r="PW25" s="146">
        <v>0</v>
      </c>
      <c r="PX25" s="147"/>
      <c r="PY25" s="147"/>
      <c r="PZ25" s="148"/>
      <c r="QA25" s="139"/>
      <c r="QB25" s="146">
        <v>0</v>
      </c>
      <c r="QC25" s="147"/>
      <c r="QD25" s="147"/>
      <c r="QE25" s="148"/>
      <c r="QF25" s="139"/>
      <c r="QG25" s="146">
        <v>0</v>
      </c>
      <c r="QH25" s="147"/>
      <c r="QI25" s="147"/>
      <c r="QJ25" s="148"/>
      <c r="QK25" s="139"/>
      <c r="QL25" s="146">
        <v>0</v>
      </c>
      <c r="QM25" s="147"/>
      <c r="QN25" s="147"/>
      <c r="QO25" s="148"/>
      <c r="QP25" s="139"/>
      <c r="QQ25" s="146">
        <v>0</v>
      </c>
      <c r="QR25" s="147"/>
      <c r="QS25" s="147"/>
      <c r="QT25" s="148"/>
      <c r="QU25" s="139"/>
      <c r="QV25" s="146">
        <v>1</v>
      </c>
      <c r="QW25" s="147"/>
      <c r="QX25" s="147"/>
      <c r="QY25" s="148"/>
      <c r="QZ25" s="139"/>
      <c r="RA25" s="146">
        <v>0</v>
      </c>
      <c r="RB25" s="147"/>
      <c r="RC25" s="147"/>
      <c r="RD25" s="148"/>
      <c r="RE25" s="139"/>
      <c r="RF25" s="146">
        <v>0</v>
      </c>
      <c r="RG25" s="147"/>
      <c r="RH25" s="147"/>
      <c r="RI25" s="148"/>
      <c r="RJ25" s="139"/>
      <c r="RK25" s="146">
        <v>0</v>
      </c>
      <c r="RL25" s="147"/>
      <c r="RM25" s="147"/>
      <c r="RN25" s="148"/>
      <c r="RO25" s="139"/>
      <c r="RP25" s="146">
        <v>0</v>
      </c>
      <c r="RQ25" s="147"/>
      <c r="RR25" s="147"/>
      <c r="RS25" s="148"/>
      <c r="RT25" s="139"/>
      <c r="RU25" s="146">
        <v>0</v>
      </c>
      <c r="RV25" s="147"/>
      <c r="RW25" s="147"/>
      <c r="RX25" s="148"/>
      <c r="RY25" s="139"/>
      <c r="RZ25" s="146">
        <v>0</v>
      </c>
      <c r="SA25" s="147"/>
      <c r="SB25" s="147"/>
      <c r="SC25" s="148"/>
      <c r="SD25" s="139"/>
      <c r="SE25" s="146">
        <v>0</v>
      </c>
      <c r="SF25" s="147"/>
      <c r="SG25" s="147"/>
      <c r="SH25" s="148"/>
      <c r="SI25" s="139"/>
      <c r="SJ25" s="146">
        <v>0</v>
      </c>
      <c r="SK25" s="147"/>
      <c r="SL25" s="147"/>
      <c r="SM25" s="148"/>
      <c r="SN25" s="139"/>
      <c r="SO25" s="146">
        <v>0</v>
      </c>
      <c r="SP25" s="147"/>
      <c r="SQ25" s="147"/>
      <c r="SR25" s="148"/>
      <c r="SS25" s="139"/>
      <c r="ST25" s="146">
        <v>0</v>
      </c>
      <c r="SU25" s="147"/>
      <c r="SV25" s="147"/>
      <c r="SW25" s="148"/>
      <c r="SX25" s="139"/>
      <c r="SY25" s="146">
        <v>0</v>
      </c>
      <c r="SZ25" s="147"/>
      <c r="TA25" s="147"/>
      <c r="TB25" s="148"/>
      <c r="TC25" s="139"/>
      <c r="TD25" s="146">
        <v>0</v>
      </c>
      <c r="TE25" s="147"/>
      <c r="TF25" s="147"/>
      <c r="TG25" s="148"/>
      <c r="TH25" s="139"/>
      <c r="TI25" s="146">
        <v>0</v>
      </c>
      <c r="TJ25" s="147"/>
      <c r="TK25" s="147"/>
      <c r="TL25" s="148"/>
      <c r="TM25" s="139"/>
      <c r="TN25" s="146">
        <v>0</v>
      </c>
      <c r="TO25" s="147"/>
      <c r="TP25" s="147"/>
      <c r="TQ25" s="148"/>
      <c r="TR25" s="139"/>
      <c r="TS25" s="146">
        <v>0</v>
      </c>
      <c r="TT25" s="147"/>
      <c r="TU25" s="147"/>
      <c r="TV25" s="148"/>
      <c r="TW25" s="139"/>
      <c r="TX25" s="146">
        <v>0</v>
      </c>
      <c r="TY25" s="147"/>
      <c r="TZ25" s="147"/>
      <c r="UA25" s="148"/>
      <c r="UB25" s="139"/>
      <c r="UC25" s="146">
        <v>0</v>
      </c>
      <c r="UD25" s="147"/>
      <c r="UE25" s="147"/>
      <c r="UF25" s="148"/>
      <c r="UG25" s="139"/>
      <c r="UH25" s="146">
        <v>0</v>
      </c>
      <c r="UI25" s="147"/>
      <c r="UJ25" s="147"/>
      <c r="UK25" s="148"/>
      <c r="UL25" s="139"/>
      <c r="UM25" s="146">
        <v>0</v>
      </c>
      <c r="UN25" s="147"/>
      <c r="UO25" s="147"/>
      <c r="UP25" s="148"/>
      <c r="UQ25" s="139"/>
      <c r="UR25" s="146">
        <v>0</v>
      </c>
      <c r="US25" s="147"/>
      <c r="UT25" s="147"/>
      <c r="UU25" s="148"/>
      <c r="UV25" s="139"/>
      <c r="UW25" s="146">
        <v>0</v>
      </c>
      <c r="UX25" s="147"/>
      <c r="UY25" s="147"/>
      <c r="UZ25" s="148"/>
      <c r="VA25" s="139"/>
      <c r="VB25" s="146">
        <v>0</v>
      </c>
      <c r="VC25" s="147"/>
      <c r="VD25" s="147"/>
      <c r="VE25" s="148"/>
      <c r="VF25" s="139"/>
      <c r="VG25" s="146">
        <v>0</v>
      </c>
      <c r="VH25" s="147"/>
      <c r="VI25" s="147"/>
      <c r="VJ25" s="148"/>
      <c r="VK25" s="139"/>
      <c r="VL25" s="146">
        <v>0</v>
      </c>
      <c r="VM25" s="147"/>
      <c r="VN25" s="147"/>
      <c r="VO25" s="148"/>
      <c r="VP25" s="139"/>
      <c r="VQ25" s="146">
        <v>0</v>
      </c>
      <c r="VR25" s="147"/>
      <c r="VS25" s="147"/>
      <c r="VT25" s="148"/>
      <c r="VU25" s="139"/>
      <c r="VV25" s="146">
        <v>0</v>
      </c>
      <c r="VW25" s="147"/>
      <c r="VX25" s="147"/>
      <c r="VY25" s="148"/>
      <c r="VZ25" s="139"/>
      <c r="WA25" s="146">
        <v>0</v>
      </c>
      <c r="WB25" s="147"/>
      <c r="WC25" s="147"/>
      <c r="WD25" s="148"/>
      <c r="WE25" s="139"/>
      <c r="WF25" s="146">
        <v>0</v>
      </c>
      <c r="WG25" s="147"/>
      <c r="WH25" s="147"/>
      <c r="WI25" s="148"/>
      <c r="WJ25" s="139"/>
      <c r="WK25" s="146">
        <v>0</v>
      </c>
      <c r="WL25" s="147"/>
      <c r="WM25" s="147"/>
      <c r="WN25" s="148"/>
      <c r="WO25" s="139"/>
      <c r="WP25" s="146">
        <v>0</v>
      </c>
      <c r="WQ25" s="147"/>
      <c r="WR25" s="147"/>
      <c r="WS25" s="148"/>
      <c r="WT25" s="139"/>
      <c r="WU25" s="146">
        <v>0</v>
      </c>
      <c r="WV25" s="147"/>
      <c r="WW25" s="147"/>
      <c r="WX25" s="148"/>
      <c r="WY25" s="139"/>
      <c r="WZ25" s="146">
        <v>0</v>
      </c>
      <c r="XA25" s="147"/>
      <c r="XB25" s="147"/>
      <c r="XC25" s="148"/>
      <c r="XD25" s="139"/>
      <c r="XE25" s="146">
        <v>0</v>
      </c>
      <c r="XF25" s="147"/>
      <c r="XG25" s="147"/>
      <c r="XH25" s="148"/>
      <c r="XI25" s="139"/>
      <c r="XJ25" s="146">
        <v>0</v>
      </c>
      <c r="XK25" s="147"/>
      <c r="XL25" s="147"/>
      <c r="XM25" s="148"/>
      <c r="XN25" s="139"/>
      <c r="XO25" s="146">
        <v>0</v>
      </c>
      <c r="XP25" s="147"/>
      <c r="XQ25" s="147"/>
      <c r="XR25" s="148"/>
      <c r="XS25" s="139"/>
      <c r="XT25" s="146">
        <v>0</v>
      </c>
      <c r="XU25" s="147"/>
      <c r="XV25" s="147"/>
      <c r="XW25" s="148"/>
      <c r="XX25" s="139"/>
      <c r="XY25" s="146">
        <v>0</v>
      </c>
      <c r="XZ25" s="147"/>
      <c r="YA25" s="147"/>
      <c r="YB25" s="148"/>
      <c r="YC25" s="103"/>
      <c r="YD25" s="146">
        <v>0</v>
      </c>
      <c r="YE25" s="147"/>
      <c r="YF25" s="147"/>
      <c r="YG25" s="148"/>
      <c r="YH25" s="139"/>
      <c r="YI25" s="146">
        <v>0</v>
      </c>
      <c r="YJ25" s="147"/>
      <c r="YK25" s="147"/>
      <c r="YL25" s="148"/>
      <c r="YM25" s="139"/>
      <c r="YN25" s="146">
        <v>0</v>
      </c>
      <c r="YO25" s="147"/>
      <c r="YP25" s="147"/>
      <c r="YQ25" s="148"/>
      <c r="YR25" s="139"/>
      <c r="YS25" s="146">
        <v>0</v>
      </c>
      <c r="YT25" s="147"/>
      <c r="YU25" s="147"/>
      <c r="YV25" s="148"/>
      <c r="YW25" s="139"/>
      <c r="YX25" s="146">
        <v>0</v>
      </c>
      <c r="YY25" s="147"/>
      <c r="YZ25" s="147"/>
      <c r="ZA25" s="148"/>
      <c r="ZB25" s="139"/>
      <c r="ZC25" s="146">
        <v>0</v>
      </c>
      <c r="ZD25" s="147"/>
      <c r="ZE25" s="147"/>
      <c r="ZF25" s="148"/>
      <c r="ZG25" s="139"/>
      <c r="ZH25" s="146">
        <v>0</v>
      </c>
      <c r="ZI25" s="147"/>
      <c r="ZJ25" s="147"/>
      <c r="ZK25" s="148"/>
      <c r="ZL25" s="139"/>
      <c r="ZM25" s="146">
        <v>0</v>
      </c>
      <c r="ZN25" s="147"/>
      <c r="ZO25" s="147"/>
      <c r="ZP25" s="148"/>
      <c r="ZQ25" s="139"/>
      <c r="ZR25" s="146">
        <v>0</v>
      </c>
      <c r="ZS25" s="147"/>
      <c r="ZT25" s="147"/>
      <c r="ZU25" s="148"/>
      <c r="ZV25" s="139"/>
      <c r="ZW25" s="146">
        <v>0</v>
      </c>
      <c r="ZX25" s="147"/>
      <c r="ZY25" s="147"/>
      <c r="ZZ25" s="148"/>
      <c r="AAA25" s="139"/>
      <c r="AAB25" s="146">
        <v>0</v>
      </c>
      <c r="AAC25" s="147"/>
      <c r="AAD25" s="147"/>
      <c r="AAE25" s="148"/>
      <c r="AAF25" s="139"/>
      <c r="AAG25" s="146">
        <v>0</v>
      </c>
      <c r="AAH25" s="147"/>
      <c r="AAI25" s="147"/>
      <c r="AAJ25" s="148"/>
      <c r="AAK25" s="139"/>
      <c r="AAL25" s="146">
        <v>0</v>
      </c>
      <c r="AAM25" s="147"/>
      <c r="AAN25" s="147"/>
      <c r="AAO25" s="148"/>
      <c r="AAP25" s="139"/>
      <c r="AAQ25" s="146">
        <v>0</v>
      </c>
      <c r="AAR25" s="147"/>
      <c r="AAS25" s="147"/>
      <c r="AAT25" s="148"/>
      <c r="AAU25" s="139"/>
      <c r="AAV25" s="146">
        <v>0</v>
      </c>
      <c r="AAW25" s="147"/>
      <c r="AAX25" s="147"/>
      <c r="AAY25" s="148"/>
      <c r="AAZ25" s="139"/>
      <c r="ABA25" s="146">
        <v>0</v>
      </c>
      <c r="ABB25" s="147"/>
      <c r="ABC25" s="147"/>
      <c r="ABD25" s="148"/>
      <c r="ABE25" s="139"/>
    </row>
    <row r="26" spans="1:733" ht="15.75" customHeight="1" thickBot="1" x14ac:dyDescent="0.3">
      <c r="A26" s="65">
        <v>20</v>
      </c>
      <c r="B26" s="141"/>
      <c r="C26" s="120" t="s">
        <v>23</v>
      </c>
      <c r="D26" s="163">
        <v>0</v>
      </c>
      <c r="E26" s="141"/>
      <c r="F26" s="141"/>
      <c r="G26" s="164"/>
      <c r="H26" s="140"/>
      <c r="I26" s="163">
        <v>1</v>
      </c>
      <c r="J26" s="141"/>
      <c r="K26" s="141"/>
      <c r="L26" s="164"/>
      <c r="M26" s="112"/>
      <c r="N26" s="181">
        <v>0</v>
      </c>
      <c r="O26" s="141"/>
      <c r="P26" s="141"/>
      <c r="Q26" s="164"/>
      <c r="R26" s="140"/>
      <c r="S26" s="163">
        <v>0</v>
      </c>
      <c r="T26" s="141"/>
      <c r="U26" s="141"/>
      <c r="V26" s="164"/>
      <c r="W26" s="108"/>
      <c r="X26" s="163">
        <v>0</v>
      </c>
      <c r="Y26" s="141"/>
      <c r="Z26" s="141"/>
      <c r="AA26" s="164"/>
      <c r="AB26" s="140"/>
      <c r="AC26" s="142">
        <v>1</v>
      </c>
      <c r="AD26" s="143"/>
      <c r="AE26" s="143"/>
      <c r="AF26" s="144"/>
      <c r="AG26" s="140"/>
      <c r="AH26" s="163">
        <v>0</v>
      </c>
      <c r="AI26" s="141"/>
      <c r="AJ26" s="141"/>
      <c r="AK26" s="164"/>
      <c r="AL26" s="140"/>
      <c r="AM26" s="142">
        <v>0</v>
      </c>
      <c r="AN26" s="143"/>
      <c r="AO26" s="143"/>
      <c r="AP26" s="144"/>
      <c r="AQ26" s="140"/>
      <c r="AR26" s="163">
        <v>0</v>
      </c>
      <c r="AS26" s="141"/>
      <c r="AT26" s="141"/>
      <c r="AU26" s="164"/>
      <c r="AV26" s="140"/>
      <c r="AW26" s="163">
        <v>0</v>
      </c>
      <c r="AX26" s="141"/>
      <c r="AY26" s="141"/>
      <c r="AZ26" s="164"/>
      <c r="BA26" s="140"/>
      <c r="BB26" s="142">
        <v>0</v>
      </c>
      <c r="BC26" s="143"/>
      <c r="BD26" s="143"/>
      <c r="BE26" s="144"/>
      <c r="BF26" s="158"/>
      <c r="BG26" s="163">
        <v>0</v>
      </c>
      <c r="BH26" s="141"/>
      <c r="BI26" s="141"/>
      <c r="BJ26" s="164"/>
      <c r="BK26" s="140"/>
      <c r="BL26" s="163">
        <v>0</v>
      </c>
      <c r="BM26" s="141"/>
      <c r="BN26" s="141"/>
      <c r="BO26" s="164"/>
      <c r="BP26" s="140"/>
      <c r="BQ26" s="163">
        <v>0</v>
      </c>
      <c r="BR26" s="141"/>
      <c r="BS26" s="141"/>
      <c r="BT26" s="164"/>
      <c r="BU26" s="140"/>
      <c r="BV26" s="163">
        <v>0</v>
      </c>
      <c r="BW26" s="141"/>
      <c r="BX26" s="141"/>
      <c r="BY26" s="164"/>
      <c r="BZ26" s="140"/>
      <c r="CA26" s="163">
        <v>0</v>
      </c>
      <c r="CB26" s="141"/>
      <c r="CC26" s="141"/>
      <c r="CD26" s="164"/>
      <c r="CE26" s="140"/>
      <c r="CF26" s="163">
        <v>0</v>
      </c>
      <c r="CG26" s="141"/>
      <c r="CH26" s="141"/>
      <c r="CI26" s="164"/>
      <c r="CJ26" s="140"/>
      <c r="CK26" s="163">
        <v>0</v>
      </c>
      <c r="CL26" s="141"/>
      <c r="CM26" s="141"/>
      <c r="CN26" s="164"/>
      <c r="CO26" s="140"/>
      <c r="CP26" s="163">
        <v>0</v>
      </c>
      <c r="CQ26" s="141"/>
      <c r="CR26" s="141"/>
      <c r="CS26" s="164"/>
      <c r="CT26" s="140"/>
      <c r="CU26" s="163">
        <v>1</v>
      </c>
      <c r="CV26" s="141"/>
      <c r="CW26" s="141"/>
      <c r="CX26" s="164"/>
      <c r="CY26" s="140"/>
      <c r="CZ26" s="163">
        <v>0</v>
      </c>
      <c r="DA26" s="141"/>
      <c r="DB26" s="141"/>
      <c r="DC26" s="164"/>
      <c r="DD26" s="140"/>
      <c r="DE26" s="163">
        <v>0</v>
      </c>
      <c r="DF26" s="141"/>
      <c r="DG26" s="141"/>
      <c r="DH26" s="164"/>
      <c r="DI26" s="140"/>
      <c r="DJ26" s="163">
        <v>0</v>
      </c>
      <c r="DK26" s="141"/>
      <c r="DL26" s="141"/>
      <c r="DM26" s="164"/>
      <c r="DN26" s="140"/>
      <c r="DO26" s="163">
        <v>0</v>
      </c>
      <c r="DP26" s="141"/>
      <c r="DQ26" s="141"/>
      <c r="DR26" s="164"/>
      <c r="DS26" s="140"/>
      <c r="DT26" s="163">
        <v>0</v>
      </c>
      <c r="DU26" s="141"/>
      <c r="DV26" s="141"/>
      <c r="DW26" s="164"/>
      <c r="DX26" s="140"/>
      <c r="DY26" s="163">
        <v>0</v>
      </c>
      <c r="DZ26" s="141"/>
      <c r="EA26" s="141"/>
      <c r="EB26" s="164"/>
      <c r="EC26" s="140"/>
      <c r="ED26" s="163">
        <v>0</v>
      </c>
      <c r="EE26" s="141"/>
      <c r="EF26" s="141"/>
      <c r="EG26" s="164"/>
      <c r="EH26" s="140"/>
      <c r="EI26" s="163">
        <v>0</v>
      </c>
      <c r="EJ26" s="141"/>
      <c r="EK26" s="141"/>
      <c r="EL26" s="164"/>
      <c r="EM26" s="140"/>
      <c r="EN26" s="163">
        <v>0</v>
      </c>
      <c r="EO26" s="141"/>
      <c r="EP26" s="141"/>
      <c r="EQ26" s="164"/>
      <c r="ER26" s="140"/>
      <c r="ES26" s="163">
        <v>0</v>
      </c>
      <c r="ET26" s="141"/>
      <c r="EU26" s="141"/>
      <c r="EV26" s="164"/>
      <c r="EW26" s="140"/>
      <c r="EX26" s="163">
        <v>0</v>
      </c>
      <c r="EY26" s="141"/>
      <c r="EZ26" s="141"/>
      <c r="FA26" s="164"/>
      <c r="FB26" s="140"/>
      <c r="FC26" s="163">
        <v>0</v>
      </c>
      <c r="FD26" s="141"/>
      <c r="FE26" s="141"/>
      <c r="FF26" s="164"/>
      <c r="FG26" s="140"/>
      <c r="FH26" s="163">
        <v>0</v>
      </c>
      <c r="FI26" s="141"/>
      <c r="FJ26" s="141"/>
      <c r="FK26" s="164"/>
      <c r="FL26" s="140"/>
      <c r="FM26" s="163">
        <v>0</v>
      </c>
      <c r="FN26" s="141"/>
      <c r="FO26" s="141"/>
      <c r="FP26" s="164"/>
      <c r="FQ26" s="140"/>
      <c r="FR26" s="163">
        <v>0</v>
      </c>
      <c r="FS26" s="141"/>
      <c r="FT26" s="141"/>
      <c r="FU26" s="164"/>
      <c r="FV26" s="140"/>
      <c r="FW26" s="163">
        <v>0</v>
      </c>
      <c r="FX26" s="141"/>
      <c r="FY26" s="141"/>
      <c r="FZ26" s="164"/>
      <c r="GA26" s="140"/>
      <c r="GB26" s="163">
        <v>0</v>
      </c>
      <c r="GC26" s="141"/>
      <c r="GD26" s="141"/>
      <c r="GE26" s="164"/>
      <c r="GF26" s="140"/>
      <c r="GG26" s="163">
        <v>0</v>
      </c>
      <c r="GH26" s="141"/>
      <c r="GI26" s="141"/>
      <c r="GJ26" s="164"/>
      <c r="GK26" s="140"/>
      <c r="GL26" s="163">
        <v>0</v>
      </c>
      <c r="GM26" s="141"/>
      <c r="GN26" s="141"/>
      <c r="GO26" s="164"/>
      <c r="GP26" s="140"/>
      <c r="GQ26" s="163">
        <v>0</v>
      </c>
      <c r="GR26" s="141"/>
      <c r="GS26" s="141"/>
      <c r="GT26" s="164"/>
      <c r="GU26" s="140"/>
      <c r="GV26" s="163">
        <v>0</v>
      </c>
      <c r="GW26" s="141"/>
      <c r="GX26" s="141"/>
      <c r="GY26" s="164"/>
      <c r="GZ26" s="102"/>
      <c r="HA26" s="163">
        <v>0</v>
      </c>
      <c r="HB26" s="141"/>
      <c r="HC26" s="141"/>
      <c r="HD26" s="164"/>
      <c r="HE26" s="140"/>
      <c r="HF26" s="163">
        <v>0</v>
      </c>
      <c r="HG26" s="141"/>
      <c r="HH26" s="141"/>
      <c r="HI26" s="164"/>
      <c r="HJ26" s="140"/>
      <c r="HK26" s="163">
        <v>0</v>
      </c>
      <c r="HL26" s="141"/>
      <c r="HM26" s="141"/>
      <c r="HN26" s="164"/>
      <c r="HO26" s="140"/>
      <c r="HP26" s="163">
        <v>0</v>
      </c>
      <c r="HQ26" s="141"/>
      <c r="HR26" s="141"/>
      <c r="HS26" s="164"/>
      <c r="HT26" s="140"/>
      <c r="HU26" s="163">
        <v>0</v>
      </c>
      <c r="HV26" s="141"/>
      <c r="HW26" s="141"/>
      <c r="HX26" s="164"/>
      <c r="HY26" s="140"/>
      <c r="HZ26" s="163">
        <v>0</v>
      </c>
      <c r="IA26" s="141"/>
      <c r="IB26" s="141"/>
      <c r="IC26" s="164"/>
      <c r="ID26" s="140"/>
      <c r="IE26" s="163">
        <v>0</v>
      </c>
      <c r="IF26" s="141"/>
      <c r="IG26" s="141"/>
      <c r="IH26" s="164"/>
      <c r="II26" s="140"/>
      <c r="IJ26" s="163">
        <v>0</v>
      </c>
      <c r="IK26" s="141"/>
      <c r="IL26" s="141"/>
      <c r="IM26" s="164"/>
      <c r="IN26" s="140"/>
      <c r="IO26" s="163">
        <v>0</v>
      </c>
      <c r="IP26" s="141"/>
      <c r="IQ26" s="141"/>
      <c r="IR26" s="164"/>
      <c r="IS26" s="140"/>
      <c r="IT26" s="163">
        <v>0</v>
      </c>
      <c r="IU26" s="141"/>
      <c r="IV26" s="141"/>
      <c r="IW26" s="164"/>
      <c r="IX26" s="140"/>
      <c r="IY26" s="163">
        <v>0</v>
      </c>
      <c r="IZ26" s="141"/>
      <c r="JA26" s="141"/>
      <c r="JB26" s="164"/>
      <c r="JC26" s="140"/>
      <c r="JD26" s="163">
        <v>0</v>
      </c>
      <c r="JE26" s="141"/>
      <c r="JF26" s="141"/>
      <c r="JG26" s="164"/>
      <c r="JH26" s="140"/>
      <c r="JI26" s="163">
        <v>0</v>
      </c>
      <c r="JJ26" s="141"/>
      <c r="JK26" s="141"/>
      <c r="JL26" s="164"/>
      <c r="JM26" s="140"/>
      <c r="JN26" s="163">
        <v>0</v>
      </c>
      <c r="JO26" s="141"/>
      <c r="JP26" s="141"/>
      <c r="JQ26" s="164"/>
      <c r="JR26" s="140"/>
      <c r="JS26" s="163">
        <v>0</v>
      </c>
      <c r="JT26" s="141"/>
      <c r="JU26" s="141"/>
      <c r="JV26" s="164"/>
      <c r="JW26" s="140"/>
      <c r="JX26" s="163">
        <v>0</v>
      </c>
      <c r="JY26" s="141"/>
      <c r="JZ26" s="141"/>
      <c r="KA26" s="164"/>
      <c r="KB26" s="140"/>
      <c r="KC26" s="163">
        <v>0</v>
      </c>
      <c r="KD26" s="141"/>
      <c r="KE26" s="141"/>
      <c r="KF26" s="164"/>
      <c r="KG26" s="140"/>
      <c r="KH26" s="163">
        <v>0</v>
      </c>
      <c r="KI26" s="141"/>
      <c r="KJ26" s="141"/>
      <c r="KK26" s="164"/>
      <c r="KL26" s="140"/>
      <c r="KM26" s="163">
        <v>0</v>
      </c>
      <c r="KN26" s="141"/>
      <c r="KO26" s="141"/>
      <c r="KP26" s="164"/>
      <c r="KQ26" s="140"/>
      <c r="KR26" s="163">
        <v>0</v>
      </c>
      <c r="KS26" s="141"/>
      <c r="KT26" s="141"/>
      <c r="KU26" s="164"/>
      <c r="KV26" s="140"/>
      <c r="KW26" s="163">
        <v>0</v>
      </c>
      <c r="KX26" s="141"/>
      <c r="KY26" s="141"/>
      <c r="KZ26" s="164"/>
      <c r="LA26" s="140"/>
      <c r="LB26" s="163">
        <v>0</v>
      </c>
      <c r="LC26" s="141"/>
      <c r="LD26" s="141"/>
      <c r="LE26" s="164"/>
      <c r="LF26" s="140"/>
      <c r="LG26" s="163">
        <v>0</v>
      </c>
      <c r="LH26" s="141"/>
      <c r="LI26" s="141"/>
      <c r="LJ26" s="164"/>
      <c r="LK26" s="140"/>
      <c r="LL26" s="163">
        <v>0</v>
      </c>
      <c r="LM26" s="141"/>
      <c r="LN26" s="141"/>
      <c r="LO26" s="164"/>
      <c r="LP26" s="140"/>
      <c r="LQ26" s="163">
        <v>0</v>
      </c>
      <c r="LR26" s="141"/>
      <c r="LS26" s="141"/>
      <c r="LT26" s="164"/>
      <c r="LU26" s="140"/>
      <c r="LV26" s="163">
        <v>0</v>
      </c>
      <c r="LW26" s="141"/>
      <c r="LX26" s="141"/>
      <c r="LY26" s="164"/>
      <c r="LZ26" s="140"/>
      <c r="MA26" s="163">
        <v>0</v>
      </c>
      <c r="MB26" s="141"/>
      <c r="MC26" s="141"/>
      <c r="MD26" s="164"/>
      <c r="ME26" s="140"/>
      <c r="MF26" s="163">
        <v>0</v>
      </c>
      <c r="MG26" s="141"/>
      <c r="MH26" s="141"/>
      <c r="MI26" s="164"/>
      <c r="MJ26" s="140"/>
      <c r="MK26" s="163">
        <v>0</v>
      </c>
      <c r="ML26" s="141"/>
      <c r="MM26" s="141"/>
      <c r="MN26" s="164"/>
      <c r="MO26" s="140"/>
      <c r="MP26" s="163">
        <v>0</v>
      </c>
      <c r="MQ26" s="141"/>
      <c r="MR26" s="141"/>
      <c r="MS26" s="164"/>
      <c r="MT26" s="140"/>
      <c r="MU26" s="163">
        <v>0</v>
      </c>
      <c r="MV26" s="141"/>
      <c r="MW26" s="141"/>
      <c r="MX26" s="164"/>
      <c r="MY26" s="140"/>
      <c r="MZ26" s="163">
        <v>0</v>
      </c>
      <c r="NA26" s="141"/>
      <c r="NB26" s="141"/>
      <c r="NC26" s="164"/>
      <c r="ND26" s="140"/>
      <c r="NE26" s="163">
        <v>0</v>
      </c>
      <c r="NF26" s="141"/>
      <c r="NG26" s="141"/>
      <c r="NH26" s="164"/>
      <c r="NI26" s="140"/>
      <c r="NJ26" s="163">
        <v>0</v>
      </c>
      <c r="NK26" s="141"/>
      <c r="NL26" s="141"/>
      <c r="NM26" s="164"/>
      <c r="NN26" s="140"/>
      <c r="NO26" s="163">
        <v>0</v>
      </c>
      <c r="NP26" s="141"/>
      <c r="NQ26" s="141"/>
      <c r="NR26" s="164"/>
      <c r="NS26" s="140"/>
      <c r="NT26" s="163">
        <v>0</v>
      </c>
      <c r="NU26" s="141"/>
      <c r="NV26" s="141"/>
      <c r="NW26" s="164"/>
      <c r="NX26" s="140"/>
      <c r="NY26" s="163">
        <v>0</v>
      </c>
      <c r="NZ26" s="141"/>
      <c r="OA26" s="141"/>
      <c r="OB26" s="164"/>
      <c r="OC26" s="140"/>
      <c r="OD26" s="163">
        <v>0</v>
      </c>
      <c r="OE26" s="141"/>
      <c r="OF26" s="141"/>
      <c r="OG26" s="164"/>
      <c r="OH26" s="140"/>
      <c r="OI26" s="163">
        <v>0</v>
      </c>
      <c r="OJ26" s="141"/>
      <c r="OK26" s="141"/>
      <c r="OL26" s="164"/>
      <c r="OM26" s="140"/>
      <c r="ON26" s="163">
        <v>0</v>
      </c>
      <c r="OO26" s="141"/>
      <c r="OP26" s="141"/>
      <c r="OQ26" s="164"/>
      <c r="OR26" s="140"/>
      <c r="OS26" s="163">
        <v>0</v>
      </c>
      <c r="OT26" s="141"/>
      <c r="OU26" s="141"/>
      <c r="OV26" s="164"/>
      <c r="OW26" s="140"/>
      <c r="OX26" s="163">
        <v>0</v>
      </c>
      <c r="OY26" s="141"/>
      <c r="OZ26" s="141"/>
      <c r="PA26" s="164"/>
      <c r="PB26" s="140"/>
      <c r="PC26" s="163">
        <v>0</v>
      </c>
      <c r="PD26" s="141"/>
      <c r="PE26" s="141"/>
      <c r="PF26" s="164"/>
      <c r="PG26" s="140"/>
      <c r="PH26" s="163">
        <v>0</v>
      </c>
      <c r="PI26" s="141"/>
      <c r="PJ26" s="141"/>
      <c r="PK26" s="164"/>
      <c r="PL26" s="140"/>
      <c r="PM26" s="184">
        <v>0</v>
      </c>
      <c r="PN26" s="143"/>
      <c r="PO26" s="143"/>
      <c r="PP26" s="144"/>
      <c r="PQ26" s="140"/>
      <c r="PR26" s="163">
        <v>0</v>
      </c>
      <c r="PS26" s="141"/>
      <c r="PT26" s="141"/>
      <c r="PU26" s="164"/>
      <c r="PV26" s="140"/>
      <c r="PW26" s="163">
        <v>0</v>
      </c>
      <c r="PX26" s="141"/>
      <c r="PY26" s="141"/>
      <c r="PZ26" s="164"/>
      <c r="QA26" s="140"/>
      <c r="QB26" s="163">
        <v>0</v>
      </c>
      <c r="QC26" s="141"/>
      <c r="QD26" s="141"/>
      <c r="QE26" s="164"/>
      <c r="QF26" s="140"/>
      <c r="QG26" s="163">
        <v>0</v>
      </c>
      <c r="QH26" s="141"/>
      <c r="QI26" s="141"/>
      <c r="QJ26" s="164"/>
      <c r="QK26" s="140"/>
      <c r="QL26" s="163">
        <v>0</v>
      </c>
      <c r="QM26" s="141"/>
      <c r="QN26" s="141"/>
      <c r="QO26" s="164"/>
      <c r="QP26" s="140"/>
      <c r="QQ26" s="163">
        <v>0</v>
      </c>
      <c r="QR26" s="141"/>
      <c r="QS26" s="141"/>
      <c r="QT26" s="164"/>
      <c r="QU26" s="140"/>
      <c r="QV26" s="163">
        <v>0</v>
      </c>
      <c r="QW26" s="141"/>
      <c r="QX26" s="141"/>
      <c r="QY26" s="164"/>
      <c r="QZ26" s="140"/>
      <c r="RA26" s="163">
        <v>0</v>
      </c>
      <c r="RB26" s="141"/>
      <c r="RC26" s="141"/>
      <c r="RD26" s="164"/>
      <c r="RE26" s="140"/>
      <c r="RF26" s="163">
        <v>0</v>
      </c>
      <c r="RG26" s="141"/>
      <c r="RH26" s="141"/>
      <c r="RI26" s="164"/>
      <c r="RJ26" s="140"/>
      <c r="RK26" s="163">
        <v>0</v>
      </c>
      <c r="RL26" s="141"/>
      <c r="RM26" s="141"/>
      <c r="RN26" s="164"/>
      <c r="RO26" s="140"/>
      <c r="RP26" s="163">
        <v>0</v>
      </c>
      <c r="RQ26" s="141"/>
      <c r="RR26" s="141"/>
      <c r="RS26" s="164"/>
      <c r="RT26" s="140"/>
      <c r="RU26" s="163">
        <v>0</v>
      </c>
      <c r="RV26" s="141"/>
      <c r="RW26" s="141"/>
      <c r="RX26" s="164"/>
      <c r="RY26" s="140"/>
      <c r="RZ26" s="163">
        <v>0</v>
      </c>
      <c r="SA26" s="141"/>
      <c r="SB26" s="141"/>
      <c r="SC26" s="164"/>
      <c r="SD26" s="140"/>
      <c r="SE26" s="163">
        <v>0</v>
      </c>
      <c r="SF26" s="141"/>
      <c r="SG26" s="141"/>
      <c r="SH26" s="164"/>
      <c r="SI26" s="140"/>
      <c r="SJ26" s="163">
        <v>0</v>
      </c>
      <c r="SK26" s="141"/>
      <c r="SL26" s="141"/>
      <c r="SM26" s="164"/>
      <c r="SN26" s="140"/>
      <c r="SO26" s="163">
        <v>0</v>
      </c>
      <c r="SP26" s="141"/>
      <c r="SQ26" s="141"/>
      <c r="SR26" s="164"/>
      <c r="SS26" s="140"/>
      <c r="ST26" s="163">
        <v>0</v>
      </c>
      <c r="SU26" s="141"/>
      <c r="SV26" s="141"/>
      <c r="SW26" s="164"/>
      <c r="SX26" s="140"/>
      <c r="SY26" s="163">
        <v>0</v>
      </c>
      <c r="SZ26" s="141"/>
      <c r="TA26" s="141"/>
      <c r="TB26" s="164"/>
      <c r="TC26" s="140"/>
      <c r="TD26" s="163">
        <v>0</v>
      </c>
      <c r="TE26" s="141"/>
      <c r="TF26" s="141"/>
      <c r="TG26" s="164"/>
      <c r="TH26" s="140"/>
      <c r="TI26" s="163">
        <v>0</v>
      </c>
      <c r="TJ26" s="141"/>
      <c r="TK26" s="141"/>
      <c r="TL26" s="164"/>
      <c r="TM26" s="140"/>
      <c r="TN26" s="163">
        <v>0</v>
      </c>
      <c r="TO26" s="141"/>
      <c r="TP26" s="141"/>
      <c r="TQ26" s="164"/>
      <c r="TR26" s="140"/>
      <c r="TS26" s="163">
        <v>0</v>
      </c>
      <c r="TT26" s="141"/>
      <c r="TU26" s="141"/>
      <c r="TV26" s="164"/>
      <c r="TW26" s="140"/>
      <c r="TX26" s="163">
        <v>0</v>
      </c>
      <c r="TY26" s="141"/>
      <c r="TZ26" s="141"/>
      <c r="UA26" s="164"/>
      <c r="UB26" s="140"/>
      <c r="UC26" s="163">
        <v>0</v>
      </c>
      <c r="UD26" s="141"/>
      <c r="UE26" s="141"/>
      <c r="UF26" s="164"/>
      <c r="UG26" s="140"/>
      <c r="UH26" s="163">
        <v>0</v>
      </c>
      <c r="UI26" s="141"/>
      <c r="UJ26" s="141"/>
      <c r="UK26" s="164"/>
      <c r="UL26" s="140"/>
      <c r="UM26" s="163">
        <v>0</v>
      </c>
      <c r="UN26" s="141"/>
      <c r="UO26" s="141"/>
      <c r="UP26" s="164"/>
      <c r="UQ26" s="140"/>
      <c r="UR26" s="163">
        <v>0</v>
      </c>
      <c r="US26" s="141"/>
      <c r="UT26" s="141"/>
      <c r="UU26" s="164"/>
      <c r="UV26" s="140"/>
      <c r="UW26" s="163">
        <v>0</v>
      </c>
      <c r="UX26" s="141"/>
      <c r="UY26" s="141"/>
      <c r="UZ26" s="164"/>
      <c r="VA26" s="140"/>
      <c r="VB26" s="163">
        <v>0</v>
      </c>
      <c r="VC26" s="141"/>
      <c r="VD26" s="141"/>
      <c r="VE26" s="164"/>
      <c r="VF26" s="140"/>
      <c r="VG26" s="163">
        <v>0</v>
      </c>
      <c r="VH26" s="141"/>
      <c r="VI26" s="141"/>
      <c r="VJ26" s="164"/>
      <c r="VK26" s="140"/>
      <c r="VL26" s="163">
        <v>0</v>
      </c>
      <c r="VM26" s="141"/>
      <c r="VN26" s="141"/>
      <c r="VO26" s="164"/>
      <c r="VP26" s="140"/>
      <c r="VQ26" s="163">
        <v>0</v>
      </c>
      <c r="VR26" s="141"/>
      <c r="VS26" s="141"/>
      <c r="VT26" s="164"/>
      <c r="VU26" s="140"/>
      <c r="VV26" s="163">
        <v>0</v>
      </c>
      <c r="VW26" s="141"/>
      <c r="VX26" s="141"/>
      <c r="VY26" s="164"/>
      <c r="VZ26" s="140"/>
      <c r="WA26" s="163">
        <v>0</v>
      </c>
      <c r="WB26" s="141"/>
      <c r="WC26" s="141"/>
      <c r="WD26" s="164"/>
      <c r="WE26" s="140"/>
      <c r="WF26" s="163">
        <v>0</v>
      </c>
      <c r="WG26" s="141"/>
      <c r="WH26" s="141"/>
      <c r="WI26" s="164"/>
      <c r="WJ26" s="140"/>
      <c r="WK26" s="163">
        <v>0</v>
      </c>
      <c r="WL26" s="141"/>
      <c r="WM26" s="141"/>
      <c r="WN26" s="164"/>
      <c r="WO26" s="140"/>
      <c r="WP26" s="163">
        <v>0</v>
      </c>
      <c r="WQ26" s="141"/>
      <c r="WR26" s="141"/>
      <c r="WS26" s="164"/>
      <c r="WT26" s="140"/>
      <c r="WU26" s="163">
        <v>0</v>
      </c>
      <c r="WV26" s="141"/>
      <c r="WW26" s="141"/>
      <c r="WX26" s="164"/>
      <c r="WY26" s="140"/>
      <c r="WZ26" s="163">
        <v>0</v>
      </c>
      <c r="XA26" s="141"/>
      <c r="XB26" s="141"/>
      <c r="XC26" s="164"/>
      <c r="XD26" s="140"/>
      <c r="XE26" s="163">
        <v>0</v>
      </c>
      <c r="XF26" s="141"/>
      <c r="XG26" s="141"/>
      <c r="XH26" s="164"/>
      <c r="XI26" s="140"/>
      <c r="XJ26" s="163">
        <v>0</v>
      </c>
      <c r="XK26" s="141"/>
      <c r="XL26" s="141"/>
      <c r="XM26" s="164"/>
      <c r="XN26" s="140"/>
      <c r="XO26" s="163">
        <v>0</v>
      </c>
      <c r="XP26" s="141"/>
      <c r="XQ26" s="141"/>
      <c r="XR26" s="164"/>
      <c r="XS26" s="140"/>
      <c r="XT26" s="163">
        <v>0</v>
      </c>
      <c r="XU26" s="141"/>
      <c r="XV26" s="141"/>
      <c r="XW26" s="164"/>
      <c r="XX26" s="140"/>
      <c r="XY26" s="163">
        <v>0</v>
      </c>
      <c r="XZ26" s="141"/>
      <c r="YA26" s="141"/>
      <c r="YB26" s="164"/>
      <c r="YC26" s="102"/>
      <c r="YD26" s="163">
        <v>0</v>
      </c>
      <c r="YE26" s="141"/>
      <c r="YF26" s="141"/>
      <c r="YG26" s="164"/>
      <c r="YH26" s="140"/>
      <c r="YI26" s="163">
        <v>0</v>
      </c>
      <c r="YJ26" s="141"/>
      <c r="YK26" s="141"/>
      <c r="YL26" s="164"/>
      <c r="YM26" s="140"/>
      <c r="YN26" s="163">
        <v>0</v>
      </c>
      <c r="YO26" s="141"/>
      <c r="YP26" s="141"/>
      <c r="YQ26" s="164"/>
      <c r="YR26" s="140"/>
      <c r="YS26" s="163">
        <v>0</v>
      </c>
      <c r="YT26" s="141"/>
      <c r="YU26" s="141"/>
      <c r="YV26" s="164"/>
      <c r="YW26" s="140"/>
      <c r="YX26" s="163">
        <v>0</v>
      </c>
      <c r="YY26" s="141"/>
      <c r="YZ26" s="141"/>
      <c r="ZA26" s="164"/>
      <c r="ZB26" s="140"/>
      <c r="ZC26" s="163">
        <v>0</v>
      </c>
      <c r="ZD26" s="141"/>
      <c r="ZE26" s="141"/>
      <c r="ZF26" s="164"/>
      <c r="ZG26" s="140"/>
      <c r="ZH26" s="163">
        <v>0</v>
      </c>
      <c r="ZI26" s="141"/>
      <c r="ZJ26" s="141"/>
      <c r="ZK26" s="164"/>
      <c r="ZL26" s="140"/>
      <c r="ZM26" s="163">
        <v>0</v>
      </c>
      <c r="ZN26" s="141"/>
      <c r="ZO26" s="141"/>
      <c r="ZP26" s="164"/>
      <c r="ZQ26" s="140"/>
      <c r="ZR26" s="163">
        <v>0</v>
      </c>
      <c r="ZS26" s="141"/>
      <c r="ZT26" s="141"/>
      <c r="ZU26" s="164"/>
      <c r="ZV26" s="140"/>
      <c r="ZW26" s="163">
        <v>0</v>
      </c>
      <c r="ZX26" s="141"/>
      <c r="ZY26" s="141"/>
      <c r="ZZ26" s="164"/>
      <c r="AAA26" s="140"/>
      <c r="AAB26" s="163">
        <v>0</v>
      </c>
      <c r="AAC26" s="141"/>
      <c r="AAD26" s="141"/>
      <c r="AAE26" s="164"/>
      <c r="AAF26" s="140"/>
      <c r="AAG26" s="163">
        <v>0</v>
      </c>
      <c r="AAH26" s="141"/>
      <c r="AAI26" s="141"/>
      <c r="AAJ26" s="164"/>
      <c r="AAK26" s="140"/>
      <c r="AAL26" s="163">
        <v>0</v>
      </c>
      <c r="AAM26" s="141"/>
      <c r="AAN26" s="141"/>
      <c r="AAO26" s="164"/>
      <c r="AAP26" s="140"/>
      <c r="AAQ26" s="163">
        <v>0</v>
      </c>
      <c r="AAR26" s="141"/>
      <c r="AAS26" s="141"/>
      <c r="AAT26" s="164"/>
      <c r="AAU26" s="140"/>
      <c r="AAV26" s="163">
        <v>0</v>
      </c>
      <c r="AAW26" s="141"/>
      <c r="AAX26" s="141"/>
      <c r="AAY26" s="164"/>
      <c r="AAZ26" s="140"/>
      <c r="ABA26" s="163">
        <v>0</v>
      </c>
      <c r="ABB26" s="141"/>
      <c r="ABC26" s="141"/>
      <c r="ABD26" s="164"/>
      <c r="ABE26" s="140"/>
    </row>
    <row r="27" spans="1:733" x14ac:dyDescent="0.25">
      <c r="A27" s="65">
        <v>21</v>
      </c>
      <c r="B27" s="141" t="s">
        <v>24</v>
      </c>
      <c r="C27" s="68" t="s">
        <v>4</v>
      </c>
      <c r="D27" s="159">
        <v>1</v>
      </c>
      <c r="E27" s="160"/>
      <c r="F27" s="160"/>
      <c r="G27" s="161"/>
      <c r="H27" s="110" t="s">
        <v>920</v>
      </c>
      <c r="I27" s="174">
        <v>1</v>
      </c>
      <c r="J27" s="160"/>
      <c r="K27" s="160"/>
      <c r="L27" s="161"/>
      <c r="M27" s="110" t="s">
        <v>921</v>
      </c>
      <c r="N27" s="174">
        <v>0</v>
      </c>
      <c r="O27" s="160"/>
      <c r="P27" s="160"/>
      <c r="Q27" s="161"/>
      <c r="R27" s="145"/>
      <c r="S27" s="159">
        <v>0</v>
      </c>
      <c r="T27" s="160"/>
      <c r="U27" s="160"/>
      <c r="V27" s="161"/>
      <c r="W27" s="149" t="s">
        <v>922</v>
      </c>
      <c r="X27" s="159">
        <v>0</v>
      </c>
      <c r="Y27" s="160"/>
      <c r="Z27" s="160"/>
      <c r="AA27" s="161"/>
      <c r="AB27" s="145" t="s">
        <v>923</v>
      </c>
      <c r="AC27" s="159">
        <v>1</v>
      </c>
      <c r="AD27" s="160"/>
      <c r="AE27" s="160"/>
      <c r="AF27" s="161"/>
      <c r="AG27" s="110" t="s">
        <v>924</v>
      </c>
      <c r="AH27" s="174">
        <v>0</v>
      </c>
      <c r="AI27" s="160"/>
      <c r="AJ27" s="160"/>
      <c r="AK27" s="161"/>
      <c r="AL27" s="145"/>
      <c r="AM27" s="159">
        <v>1</v>
      </c>
      <c r="AN27" s="160"/>
      <c r="AO27" s="160"/>
      <c r="AP27" s="161"/>
      <c r="AQ27" s="149" t="s">
        <v>925</v>
      </c>
      <c r="AR27" s="159">
        <v>1</v>
      </c>
      <c r="AS27" s="160"/>
      <c r="AT27" s="160"/>
      <c r="AU27" s="161"/>
      <c r="AV27" s="149" t="s">
        <v>926</v>
      </c>
      <c r="AW27" s="159">
        <v>0</v>
      </c>
      <c r="AX27" s="160"/>
      <c r="AY27" s="160"/>
      <c r="AZ27" s="161"/>
      <c r="BA27" s="145"/>
      <c r="BB27" s="159">
        <v>0</v>
      </c>
      <c r="BC27" s="160"/>
      <c r="BD27" s="160"/>
      <c r="BE27" s="161"/>
      <c r="BF27" s="145"/>
      <c r="BG27" s="159">
        <v>1</v>
      </c>
      <c r="BH27" s="160"/>
      <c r="BI27" s="160"/>
      <c r="BJ27" s="161"/>
      <c r="BK27" s="149" t="s">
        <v>927</v>
      </c>
      <c r="BL27" s="159">
        <v>1</v>
      </c>
      <c r="BM27" s="160"/>
      <c r="BN27" s="160"/>
      <c r="BO27" s="161"/>
      <c r="BP27" s="149" t="s">
        <v>928</v>
      </c>
      <c r="BQ27" s="159">
        <v>0</v>
      </c>
      <c r="BR27" s="160"/>
      <c r="BS27" s="160"/>
      <c r="BT27" s="161"/>
      <c r="BU27" s="145"/>
      <c r="BV27" s="159">
        <v>1</v>
      </c>
      <c r="BW27" s="160"/>
      <c r="BX27" s="160"/>
      <c r="BY27" s="161"/>
      <c r="BZ27" s="149" t="s">
        <v>929</v>
      </c>
      <c r="CA27" s="159">
        <v>0</v>
      </c>
      <c r="CB27" s="160"/>
      <c r="CC27" s="160"/>
      <c r="CD27" s="161"/>
      <c r="CE27" s="149" t="s">
        <v>930</v>
      </c>
      <c r="CF27" s="159">
        <v>0</v>
      </c>
      <c r="CG27" s="160"/>
      <c r="CH27" s="160"/>
      <c r="CI27" s="161"/>
      <c r="CJ27" s="145"/>
      <c r="CK27" s="159">
        <v>1</v>
      </c>
      <c r="CL27" s="160"/>
      <c r="CM27" s="160"/>
      <c r="CN27" s="161"/>
      <c r="CO27" s="149" t="s">
        <v>931</v>
      </c>
      <c r="CP27" s="159">
        <v>0</v>
      </c>
      <c r="CQ27" s="160"/>
      <c r="CR27" s="160"/>
      <c r="CS27" s="161"/>
      <c r="CT27" s="145"/>
      <c r="CU27" s="159">
        <v>1</v>
      </c>
      <c r="CV27" s="160"/>
      <c r="CW27" s="160"/>
      <c r="CX27" s="161"/>
      <c r="CY27" s="105" t="s">
        <v>932</v>
      </c>
      <c r="CZ27" s="159">
        <v>0</v>
      </c>
      <c r="DA27" s="160"/>
      <c r="DB27" s="160"/>
      <c r="DC27" s="161"/>
      <c r="DD27" s="145"/>
      <c r="DE27" s="159">
        <v>1</v>
      </c>
      <c r="DF27" s="160"/>
      <c r="DG27" s="160"/>
      <c r="DH27" s="161"/>
      <c r="DI27" s="145" t="s">
        <v>933</v>
      </c>
      <c r="DJ27" s="159">
        <v>1</v>
      </c>
      <c r="DK27" s="160"/>
      <c r="DL27" s="160"/>
      <c r="DM27" s="161"/>
      <c r="DN27" s="145" t="s">
        <v>934</v>
      </c>
      <c r="DO27" s="159">
        <v>0</v>
      </c>
      <c r="DP27" s="160"/>
      <c r="DQ27" s="160"/>
      <c r="DR27" s="161"/>
      <c r="DS27" s="145"/>
      <c r="DT27" s="159">
        <v>0</v>
      </c>
      <c r="DU27" s="160"/>
      <c r="DV27" s="160"/>
      <c r="DW27" s="161"/>
      <c r="DX27" s="145" t="s">
        <v>935</v>
      </c>
      <c r="DY27" s="159">
        <v>1</v>
      </c>
      <c r="DZ27" s="160"/>
      <c r="EA27" s="160"/>
      <c r="EB27" s="161"/>
      <c r="EC27" s="149" t="s">
        <v>936</v>
      </c>
      <c r="ED27" s="159">
        <v>0</v>
      </c>
      <c r="EE27" s="160"/>
      <c r="EF27" s="160"/>
      <c r="EG27" s="161"/>
      <c r="EH27" s="145"/>
      <c r="EI27" s="159">
        <v>0</v>
      </c>
      <c r="EJ27" s="160"/>
      <c r="EK27" s="160"/>
      <c r="EL27" s="161"/>
      <c r="EM27" s="145"/>
      <c r="EN27" s="159">
        <v>1</v>
      </c>
      <c r="EO27" s="160"/>
      <c r="EP27" s="160"/>
      <c r="EQ27" s="161"/>
      <c r="ER27" s="149" t="s">
        <v>937</v>
      </c>
      <c r="ES27" s="159">
        <v>0</v>
      </c>
      <c r="ET27" s="160"/>
      <c r="EU27" s="160"/>
      <c r="EV27" s="161"/>
      <c r="EW27" s="145"/>
      <c r="EX27" s="159">
        <v>0</v>
      </c>
      <c r="EY27" s="160"/>
      <c r="EZ27" s="160"/>
      <c r="FA27" s="161"/>
      <c r="FB27" s="145"/>
      <c r="FC27" s="159">
        <v>1</v>
      </c>
      <c r="FD27" s="160"/>
      <c r="FE27" s="160"/>
      <c r="FF27" s="161"/>
      <c r="FG27" s="149" t="s">
        <v>938</v>
      </c>
      <c r="FH27" s="159">
        <v>0</v>
      </c>
      <c r="FI27" s="160"/>
      <c r="FJ27" s="160"/>
      <c r="FK27" s="161"/>
      <c r="FL27" s="149" t="s">
        <v>939</v>
      </c>
      <c r="FM27" s="159">
        <v>1</v>
      </c>
      <c r="FN27" s="160"/>
      <c r="FO27" s="160"/>
      <c r="FP27" s="161"/>
      <c r="FQ27" s="149" t="s">
        <v>940</v>
      </c>
      <c r="FR27" s="159">
        <v>1</v>
      </c>
      <c r="FS27" s="160"/>
      <c r="FT27" s="160"/>
      <c r="FU27" s="161"/>
      <c r="FV27" s="149" t="s">
        <v>941</v>
      </c>
      <c r="FW27" s="159">
        <v>1</v>
      </c>
      <c r="FX27" s="160"/>
      <c r="FY27" s="160"/>
      <c r="FZ27" s="161"/>
      <c r="GA27" s="149" t="s">
        <v>942</v>
      </c>
      <c r="GB27" s="159">
        <v>0</v>
      </c>
      <c r="GC27" s="160"/>
      <c r="GD27" s="160"/>
      <c r="GE27" s="161"/>
      <c r="GF27" s="145"/>
      <c r="GG27" s="159">
        <v>1</v>
      </c>
      <c r="GH27" s="160"/>
      <c r="GI27" s="160"/>
      <c r="GJ27" s="161"/>
      <c r="GK27" s="149" t="s">
        <v>943</v>
      </c>
      <c r="GL27" s="159">
        <v>1</v>
      </c>
      <c r="GM27" s="160"/>
      <c r="GN27" s="160"/>
      <c r="GO27" s="161"/>
      <c r="GP27" s="149" t="s">
        <v>944</v>
      </c>
      <c r="GQ27" s="159">
        <v>1</v>
      </c>
      <c r="GR27" s="160"/>
      <c r="GS27" s="160"/>
      <c r="GT27" s="161"/>
      <c r="GU27" s="149" t="s">
        <v>945</v>
      </c>
      <c r="GV27" s="159">
        <v>1</v>
      </c>
      <c r="GW27" s="160"/>
      <c r="GX27" s="160"/>
      <c r="GY27" s="161"/>
      <c r="GZ27" s="149" t="s">
        <v>946</v>
      </c>
      <c r="HA27" s="159">
        <v>1</v>
      </c>
      <c r="HB27" s="160"/>
      <c r="HC27" s="160"/>
      <c r="HD27" s="161"/>
      <c r="HE27" s="149" t="s">
        <v>947</v>
      </c>
      <c r="HF27" s="159">
        <v>1</v>
      </c>
      <c r="HG27" s="160"/>
      <c r="HH27" s="160"/>
      <c r="HI27" s="161"/>
      <c r="HJ27" s="149" t="s">
        <v>948</v>
      </c>
      <c r="HK27" s="159">
        <v>1</v>
      </c>
      <c r="HL27" s="160"/>
      <c r="HM27" s="160"/>
      <c r="HN27" s="161"/>
      <c r="HO27" s="149" t="s">
        <v>949</v>
      </c>
      <c r="HP27" s="159">
        <v>1</v>
      </c>
      <c r="HQ27" s="160"/>
      <c r="HR27" s="160"/>
      <c r="HS27" s="161"/>
      <c r="HT27" s="99" t="s">
        <v>950</v>
      </c>
      <c r="HU27" s="159">
        <v>0</v>
      </c>
      <c r="HV27" s="160"/>
      <c r="HW27" s="160"/>
      <c r="HX27" s="161"/>
      <c r="HY27" s="145"/>
      <c r="HZ27" s="159">
        <v>0</v>
      </c>
      <c r="IA27" s="160"/>
      <c r="IB27" s="160"/>
      <c r="IC27" s="161"/>
      <c r="ID27" s="145"/>
      <c r="IE27" s="159">
        <v>0</v>
      </c>
      <c r="IF27" s="160"/>
      <c r="IG27" s="160"/>
      <c r="IH27" s="161"/>
      <c r="II27" s="145"/>
      <c r="IJ27" s="159">
        <v>0</v>
      </c>
      <c r="IK27" s="160"/>
      <c r="IL27" s="160"/>
      <c r="IM27" s="161"/>
      <c r="IN27" s="145"/>
      <c r="IO27" s="159">
        <v>0</v>
      </c>
      <c r="IP27" s="160"/>
      <c r="IQ27" s="160"/>
      <c r="IR27" s="161"/>
      <c r="IS27" s="145"/>
      <c r="IT27" s="159">
        <v>0</v>
      </c>
      <c r="IU27" s="160"/>
      <c r="IV27" s="160"/>
      <c r="IW27" s="161"/>
      <c r="IX27" s="145"/>
      <c r="IY27" s="159">
        <v>0</v>
      </c>
      <c r="IZ27" s="160"/>
      <c r="JA27" s="160"/>
      <c r="JB27" s="161"/>
      <c r="JC27" s="145"/>
      <c r="JD27" s="159">
        <v>0</v>
      </c>
      <c r="JE27" s="160"/>
      <c r="JF27" s="160"/>
      <c r="JG27" s="161"/>
      <c r="JH27" s="145"/>
      <c r="JI27" s="159">
        <v>1</v>
      </c>
      <c r="JJ27" s="160"/>
      <c r="JK27" s="160"/>
      <c r="JL27" s="161"/>
      <c r="JM27" s="149" t="s">
        <v>951</v>
      </c>
      <c r="JN27" s="159">
        <v>1</v>
      </c>
      <c r="JO27" s="160"/>
      <c r="JP27" s="160"/>
      <c r="JQ27" s="161"/>
      <c r="JR27" s="149" t="s">
        <v>952</v>
      </c>
      <c r="JS27" s="159">
        <v>0</v>
      </c>
      <c r="JT27" s="160"/>
      <c r="JU27" s="160"/>
      <c r="JV27" s="161"/>
      <c r="JW27" s="145"/>
      <c r="JX27" s="159">
        <v>1</v>
      </c>
      <c r="JY27" s="160"/>
      <c r="JZ27" s="160"/>
      <c r="KA27" s="161"/>
      <c r="KB27" s="149" t="s">
        <v>953</v>
      </c>
      <c r="KC27" s="159">
        <v>0</v>
      </c>
      <c r="KD27" s="160"/>
      <c r="KE27" s="160"/>
      <c r="KF27" s="161"/>
      <c r="KG27" s="145"/>
      <c r="KH27" s="159">
        <v>0</v>
      </c>
      <c r="KI27" s="160"/>
      <c r="KJ27" s="160"/>
      <c r="KK27" s="161"/>
      <c r="KL27" s="145"/>
      <c r="KM27" s="159">
        <v>0</v>
      </c>
      <c r="KN27" s="160"/>
      <c r="KO27" s="160"/>
      <c r="KP27" s="161"/>
      <c r="KQ27" s="145"/>
      <c r="KR27" s="159">
        <v>1</v>
      </c>
      <c r="KS27" s="160"/>
      <c r="KT27" s="160"/>
      <c r="KU27" s="161"/>
      <c r="KV27" s="99" t="s">
        <v>954</v>
      </c>
      <c r="KW27" s="159">
        <v>1</v>
      </c>
      <c r="KX27" s="160"/>
      <c r="KY27" s="160"/>
      <c r="KZ27" s="161"/>
      <c r="LA27" s="149" t="s">
        <v>955</v>
      </c>
      <c r="LB27" s="159">
        <v>0</v>
      </c>
      <c r="LC27" s="160"/>
      <c r="LD27" s="160"/>
      <c r="LE27" s="161"/>
      <c r="LF27" s="145"/>
      <c r="LG27" s="159">
        <v>1</v>
      </c>
      <c r="LH27" s="160"/>
      <c r="LI27" s="160"/>
      <c r="LJ27" s="161"/>
      <c r="LK27" s="99" t="s">
        <v>956</v>
      </c>
      <c r="LL27" s="159">
        <v>0</v>
      </c>
      <c r="LM27" s="160"/>
      <c r="LN27" s="160"/>
      <c r="LO27" s="161"/>
      <c r="LP27" s="145"/>
      <c r="LQ27" s="159">
        <v>0</v>
      </c>
      <c r="LR27" s="160"/>
      <c r="LS27" s="160"/>
      <c r="LT27" s="161"/>
      <c r="LU27" s="145"/>
      <c r="LV27" s="159">
        <v>0</v>
      </c>
      <c r="LW27" s="160"/>
      <c r="LX27" s="160"/>
      <c r="LY27" s="161"/>
      <c r="LZ27" s="145"/>
      <c r="MA27" s="159">
        <v>1</v>
      </c>
      <c r="MB27" s="160"/>
      <c r="MC27" s="160"/>
      <c r="MD27" s="161"/>
      <c r="ME27" s="149" t="s">
        <v>957</v>
      </c>
      <c r="MF27" s="159">
        <v>1</v>
      </c>
      <c r="MG27" s="160"/>
      <c r="MH27" s="160"/>
      <c r="MI27" s="161"/>
      <c r="MJ27" s="104" t="s">
        <v>958</v>
      </c>
      <c r="MK27" s="159">
        <v>1</v>
      </c>
      <c r="ML27" s="160"/>
      <c r="MM27" s="160"/>
      <c r="MN27" s="161"/>
      <c r="MO27" s="149" t="s">
        <v>959</v>
      </c>
      <c r="MP27" s="159">
        <v>1</v>
      </c>
      <c r="MQ27" s="160"/>
      <c r="MR27" s="160"/>
      <c r="MS27" s="161"/>
      <c r="MT27" s="149" t="s">
        <v>960</v>
      </c>
      <c r="MU27" s="159">
        <v>0</v>
      </c>
      <c r="MV27" s="160"/>
      <c r="MW27" s="160"/>
      <c r="MX27" s="161"/>
      <c r="MY27" s="145"/>
      <c r="MZ27" s="159">
        <v>0</v>
      </c>
      <c r="NA27" s="160"/>
      <c r="NB27" s="160"/>
      <c r="NC27" s="161"/>
      <c r="ND27" s="145"/>
      <c r="NE27" s="159">
        <v>1</v>
      </c>
      <c r="NF27" s="160"/>
      <c r="NG27" s="160"/>
      <c r="NH27" s="161"/>
      <c r="NI27" s="149" t="s">
        <v>961</v>
      </c>
      <c r="NJ27" s="159">
        <v>1</v>
      </c>
      <c r="NK27" s="160"/>
      <c r="NL27" s="160"/>
      <c r="NM27" s="161"/>
      <c r="NN27" s="149" t="s">
        <v>962</v>
      </c>
      <c r="NO27" s="159">
        <v>1</v>
      </c>
      <c r="NP27" s="160"/>
      <c r="NQ27" s="160"/>
      <c r="NR27" s="161"/>
      <c r="NS27" s="149" t="s">
        <v>963</v>
      </c>
      <c r="NT27" s="159">
        <v>0</v>
      </c>
      <c r="NU27" s="160"/>
      <c r="NV27" s="160"/>
      <c r="NW27" s="161"/>
      <c r="NX27" s="149" t="s">
        <v>964</v>
      </c>
      <c r="NY27" s="159">
        <v>1</v>
      </c>
      <c r="NZ27" s="160"/>
      <c r="OA27" s="160"/>
      <c r="OB27" s="161"/>
      <c r="OC27" s="149" t="s">
        <v>965</v>
      </c>
      <c r="OD27" s="159">
        <v>1</v>
      </c>
      <c r="OE27" s="160"/>
      <c r="OF27" s="160"/>
      <c r="OG27" s="161"/>
      <c r="OH27" s="149" t="s">
        <v>966</v>
      </c>
      <c r="OI27" s="159">
        <v>0</v>
      </c>
      <c r="OJ27" s="160"/>
      <c r="OK27" s="160"/>
      <c r="OL27" s="161"/>
      <c r="OM27" s="145"/>
      <c r="ON27" s="159">
        <v>1</v>
      </c>
      <c r="OO27" s="160"/>
      <c r="OP27" s="160"/>
      <c r="OQ27" s="161"/>
      <c r="OR27" s="149" t="s">
        <v>967</v>
      </c>
      <c r="OS27" s="159">
        <v>1</v>
      </c>
      <c r="OT27" s="160"/>
      <c r="OU27" s="160"/>
      <c r="OV27" s="161"/>
      <c r="OW27" s="149" t="s">
        <v>968</v>
      </c>
      <c r="OX27" s="159">
        <v>1</v>
      </c>
      <c r="OY27" s="160"/>
      <c r="OZ27" s="160"/>
      <c r="PA27" s="161"/>
      <c r="PB27" s="149" t="s">
        <v>969</v>
      </c>
      <c r="PC27" s="159">
        <v>1</v>
      </c>
      <c r="PD27" s="160"/>
      <c r="PE27" s="160"/>
      <c r="PF27" s="161"/>
      <c r="PG27" s="149" t="s">
        <v>970</v>
      </c>
      <c r="PH27" s="159">
        <v>0</v>
      </c>
      <c r="PI27" s="160"/>
      <c r="PJ27" s="160"/>
      <c r="PK27" s="161"/>
      <c r="PL27" s="145"/>
      <c r="PM27" s="178">
        <v>1</v>
      </c>
      <c r="PN27" s="160"/>
      <c r="PO27" s="160"/>
      <c r="PP27" s="161"/>
      <c r="PQ27" s="149" t="s">
        <v>971</v>
      </c>
      <c r="PR27" s="159">
        <v>1</v>
      </c>
      <c r="PS27" s="160"/>
      <c r="PT27" s="160"/>
      <c r="PU27" s="161"/>
      <c r="PV27" s="149" t="s">
        <v>972</v>
      </c>
      <c r="PW27" s="159">
        <v>1</v>
      </c>
      <c r="PX27" s="160"/>
      <c r="PY27" s="160"/>
      <c r="PZ27" s="161"/>
      <c r="QA27" s="149" t="s">
        <v>973</v>
      </c>
      <c r="QB27" s="159">
        <v>1</v>
      </c>
      <c r="QC27" s="160"/>
      <c r="QD27" s="160"/>
      <c r="QE27" s="161"/>
      <c r="QF27" s="149" t="s">
        <v>974</v>
      </c>
      <c r="QG27" s="159">
        <v>1</v>
      </c>
      <c r="QH27" s="160"/>
      <c r="QI27" s="160"/>
      <c r="QJ27" s="161"/>
      <c r="QK27" s="149" t="s">
        <v>975</v>
      </c>
      <c r="QL27" s="159">
        <v>1</v>
      </c>
      <c r="QM27" s="160"/>
      <c r="QN27" s="160"/>
      <c r="QO27" s="161"/>
      <c r="QP27" s="149" t="s">
        <v>976</v>
      </c>
      <c r="QQ27" s="159">
        <v>0</v>
      </c>
      <c r="QR27" s="160"/>
      <c r="QS27" s="160"/>
      <c r="QT27" s="161"/>
      <c r="QU27" s="145"/>
      <c r="QV27" s="159">
        <v>1</v>
      </c>
      <c r="QW27" s="160"/>
      <c r="QX27" s="160"/>
      <c r="QY27" s="161"/>
      <c r="QZ27" s="149" t="s">
        <v>977</v>
      </c>
      <c r="RA27" s="159">
        <v>1</v>
      </c>
      <c r="RB27" s="160"/>
      <c r="RC27" s="160"/>
      <c r="RD27" s="161"/>
      <c r="RE27" s="149" t="s">
        <v>978</v>
      </c>
      <c r="RF27" s="159">
        <v>1</v>
      </c>
      <c r="RG27" s="160"/>
      <c r="RH27" s="160"/>
      <c r="RI27" s="161"/>
      <c r="RJ27" s="149" t="s">
        <v>979</v>
      </c>
      <c r="RK27" s="159">
        <v>0</v>
      </c>
      <c r="RL27" s="160"/>
      <c r="RM27" s="160"/>
      <c r="RN27" s="161"/>
      <c r="RO27" s="145"/>
      <c r="RP27" s="159">
        <v>1</v>
      </c>
      <c r="RQ27" s="160"/>
      <c r="RR27" s="160"/>
      <c r="RS27" s="161"/>
      <c r="RT27" s="179" t="s">
        <v>980</v>
      </c>
      <c r="RU27" s="159">
        <v>1</v>
      </c>
      <c r="RV27" s="160"/>
      <c r="RW27" s="160"/>
      <c r="RX27" s="161"/>
      <c r="RY27" s="149" t="s">
        <v>981</v>
      </c>
      <c r="RZ27" s="159">
        <v>0</v>
      </c>
      <c r="SA27" s="160"/>
      <c r="SB27" s="160"/>
      <c r="SC27" s="161"/>
      <c r="SD27" s="145"/>
      <c r="SE27" s="159">
        <v>0</v>
      </c>
      <c r="SF27" s="160"/>
      <c r="SG27" s="160"/>
      <c r="SH27" s="161"/>
      <c r="SI27" s="145"/>
      <c r="SJ27" s="159">
        <v>1</v>
      </c>
      <c r="SK27" s="160"/>
      <c r="SL27" s="160"/>
      <c r="SM27" s="161"/>
      <c r="SN27" s="149" t="s">
        <v>982</v>
      </c>
      <c r="SO27" s="159">
        <v>0</v>
      </c>
      <c r="SP27" s="160"/>
      <c r="SQ27" s="160"/>
      <c r="SR27" s="161"/>
      <c r="SS27" s="145"/>
      <c r="ST27" s="159">
        <v>0</v>
      </c>
      <c r="SU27" s="160"/>
      <c r="SV27" s="160"/>
      <c r="SW27" s="161"/>
      <c r="SX27" s="145"/>
      <c r="SY27" s="159">
        <v>0</v>
      </c>
      <c r="SZ27" s="160"/>
      <c r="TA27" s="160"/>
      <c r="TB27" s="161"/>
      <c r="TC27" s="145"/>
      <c r="TD27" s="159">
        <v>0</v>
      </c>
      <c r="TE27" s="160"/>
      <c r="TF27" s="160"/>
      <c r="TG27" s="161"/>
      <c r="TH27" s="145"/>
      <c r="TI27" s="159">
        <v>0</v>
      </c>
      <c r="TJ27" s="160"/>
      <c r="TK27" s="160"/>
      <c r="TL27" s="161"/>
      <c r="TM27" s="145"/>
      <c r="TN27" s="159">
        <v>0</v>
      </c>
      <c r="TO27" s="160"/>
      <c r="TP27" s="160"/>
      <c r="TQ27" s="161"/>
      <c r="TR27" s="145"/>
      <c r="TS27" s="159">
        <v>0</v>
      </c>
      <c r="TT27" s="160"/>
      <c r="TU27" s="160"/>
      <c r="TV27" s="161"/>
      <c r="TW27" s="145"/>
      <c r="TX27" s="159">
        <v>0</v>
      </c>
      <c r="TY27" s="160"/>
      <c r="TZ27" s="160"/>
      <c r="UA27" s="161"/>
      <c r="UB27" s="145"/>
      <c r="UC27" s="159">
        <v>0</v>
      </c>
      <c r="UD27" s="160"/>
      <c r="UE27" s="160"/>
      <c r="UF27" s="161"/>
      <c r="UG27" s="145"/>
      <c r="UH27" s="159">
        <v>0</v>
      </c>
      <c r="UI27" s="160"/>
      <c r="UJ27" s="160"/>
      <c r="UK27" s="161"/>
      <c r="UL27" s="145"/>
      <c r="UM27" s="159">
        <v>0</v>
      </c>
      <c r="UN27" s="160"/>
      <c r="UO27" s="160"/>
      <c r="UP27" s="161"/>
      <c r="UQ27" s="145"/>
      <c r="UR27" s="159">
        <v>0</v>
      </c>
      <c r="US27" s="160"/>
      <c r="UT27" s="160"/>
      <c r="UU27" s="161"/>
      <c r="UV27" s="145"/>
      <c r="UW27" s="159">
        <v>0</v>
      </c>
      <c r="UX27" s="160"/>
      <c r="UY27" s="160"/>
      <c r="UZ27" s="161"/>
      <c r="VA27" s="145"/>
      <c r="VB27" s="159">
        <v>1</v>
      </c>
      <c r="VC27" s="160"/>
      <c r="VD27" s="160"/>
      <c r="VE27" s="161"/>
      <c r="VF27" s="149" t="s">
        <v>983</v>
      </c>
      <c r="VG27" s="159">
        <v>0</v>
      </c>
      <c r="VH27" s="160"/>
      <c r="VI27" s="160"/>
      <c r="VJ27" s="161"/>
      <c r="VK27" s="145"/>
      <c r="VL27" s="159">
        <v>1</v>
      </c>
      <c r="VM27" s="160"/>
      <c r="VN27" s="160"/>
      <c r="VO27" s="161"/>
      <c r="VP27" s="149" t="s">
        <v>984</v>
      </c>
      <c r="VQ27" s="159">
        <v>0</v>
      </c>
      <c r="VR27" s="160"/>
      <c r="VS27" s="160"/>
      <c r="VT27" s="161"/>
      <c r="VU27" s="145"/>
      <c r="VV27" s="159">
        <v>1</v>
      </c>
      <c r="VW27" s="160"/>
      <c r="VX27" s="160"/>
      <c r="VY27" s="161"/>
      <c r="VZ27" s="149" t="s">
        <v>985</v>
      </c>
      <c r="WA27" s="159">
        <v>1</v>
      </c>
      <c r="WB27" s="160"/>
      <c r="WC27" s="160"/>
      <c r="WD27" s="161"/>
      <c r="WE27" s="149" t="s">
        <v>986</v>
      </c>
      <c r="WF27" s="159">
        <v>1</v>
      </c>
      <c r="WG27" s="160"/>
      <c r="WH27" s="160"/>
      <c r="WI27" s="161"/>
      <c r="WJ27" s="149" t="s">
        <v>987</v>
      </c>
      <c r="WK27" s="159">
        <v>1</v>
      </c>
      <c r="WL27" s="160"/>
      <c r="WM27" s="160"/>
      <c r="WN27" s="161"/>
      <c r="WO27" s="149" t="s">
        <v>988</v>
      </c>
      <c r="WP27" s="159">
        <v>1</v>
      </c>
      <c r="WQ27" s="160"/>
      <c r="WR27" s="160"/>
      <c r="WS27" s="161"/>
      <c r="WT27" s="149" t="s">
        <v>989</v>
      </c>
      <c r="WU27" s="159">
        <v>1</v>
      </c>
      <c r="WV27" s="160"/>
      <c r="WW27" s="160"/>
      <c r="WX27" s="161"/>
      <c r="WY27" s="99" t="s">
        <v>990</v>
      </c>
      <c r="WZ27" s="159">
        <v>0</v>
      </c>
      <c r="XA27" s="160"/>
      <c r="XB27" s="160"/>
      <c r="XC27" s="161"/>
      <c r="XD27" s="149" t="s">
        <v>991</v>
      </c>
      <c r="XE27" s="159">
        <v>1</v>
      </c>
      <c r="XF27" s="160"/>
      <c r="XG27" s="160"/>
      <c r="XH27" s="161"/>
      <c r="XI27" s="99" t="s">
        <v>992</v>
      </c>
      <c r="XJ27" s="159">
        <v>1</v>
      </c>
      <c r="XK27" s="160"/>
      <c r="XL27" s="160"/>
      <c r="XM27" s="161"/>
      <c r="XN27" s="149" t="s">
        <v>993</v>
      </c>
      <c r="XO27" s="159">
        <v>1</v>
      </c>
      <c r="XP27" s="160"/>
      <c r="XQ27" s="160"/>
      <c r="XR27" s="161"/>
      <c r="XS27" s="99" t="s">
        <v>994</v>
      </c>
      <c r="XT27" s="159">
        <v>1</v>
      </c>
      <c r="XU27" s="160"/>
      <c r="XV27" s="160"/>
      <c r="XW27" s="161"/>
      <c r="XX27" s="149" t="s">
        <v>995</v>
      </c>
      <c r="XY27" s="159">
        <v>1</v>
      </c>
      <c r="XZ27" s="160"/>
      <c r="YA27" s="160"/>
      <c r="YB27" s="161"/>
      <c r="YC27" s="149" t="s">
        <v>996</v>
      </c>
      <c r="YD27" s="159">
        <v>0</v>
      </c>
      <c r="YE27" s="160"/>
      <c r="YF27" s="160"/>
      <c r="YG27" s="161"/>
      <c r="YH27" s="149" t="s">
        <v>997</v>
      </c>
      <c r="YI27" s="159">
        <v>1</v>
      </c>
      <c r="YJ27" s="160"/>
      <c r="YK27" s="160"/>
      <c r="YL27" s="161"/>
      <c r="YM27" s="149" t="s">
        <v>998</v>
      </c>
      <c r="YN27" s="159">
        <v>1</v>
      </c>
      <c r="YO27" s="160"/>
      <c r="YP27" s="160"/>
      <c r="YQ27" s="161"/>
      <c r="YR27" s="99" t="s">
        <v>999</v>
      </c>
      <c r="YS27" s="159">
        <v>1</v>
      </c>
      <c r="YT27" s="160"/>
      <c r="YU27" s="160"/>
      <c r="YV27" s="161"/>
      <c r="YW27" s="149" t="s">
        <v>1000</v>
      </c>
      <c r="YX27" s="159">
        <v>1</v>
      </c>
      <c r="YY27" s="160"/>
      <c r="YZ27" s="160"/>
      <c r="ZA27" s="161"/>
      <c r="ZB27" s="149" t="s">
        <v>1001</v>
      </c>
      <c r="ZC27" s="159">
        <v>1</v>
      </c>
      <c r="ZD27" s="160"/>
      <c r="ZE27" s="160"/>
      <c r="ZF27" s="161"/>
      <c r="ZG27" s="149" t="s">
        <v>1002</v>
      </c>
      <c r="ZH27" s="159">
        <v>0</v>
      </c>
      <c r="ZI27" s="160"/>
      <c r="ZJ27" s="160"/>
      <c r="ZK27" s="161"/>
      <c r="ZL27" s="145"/>
      <c r="ZM27" s="159">
        <v>1</v>
      </c>
      <c r="ZN27" s="160"/>
      <c r="ZO27" s="160"/>
      <c r="ZP27" s="161"/>
      <c r="ZQ27" s="149" t="s">
        <v>1003</v>
      </c>
      <c r="ZR27" s="159">
        <v>0</v>
      </c>
      <c r="ZS27" s="160"/>
      <c r="ZT27" s="160"/>
      <c r="ZU27" s="161"/>
      <c r="ZV27" s="149" t="s">
        <v>1004</v>
      </c>
      <c r="ZW27" s="159">
        <v>1</v>
      </c>
      <c r="ZX27" s="160"/>
      <c r="ZY27" s="160"/>
      <c r="ZZ27" s="161"/>
      <c r="AAA27" s="149" t="s">
        <v>1005</v>
      </c>
      <c r="AAB27" s="159">
        <v>0</v>
      </c>
      <c r="AAC27" s="160"/>
      <c r="AAD27" s="160"/>
      <c r="AAE27" s="161"/>
      <c r="AAF27" s="145"/>
      <c r="AAG27" s="159">
        <v>1</v>
      </c>
      <c r="AAH27" s="160"/>
      <c r="AAI27" s="160"/>
      <c r="AAJ27" s="161"/>
      <c r="AAK27" s="149" t="s">
        <v>1006</v>
      </c>
      <c r="AAL27" s="159">
        <v>0</v>
      </c>
      <c r="AAM27" s="160"/>
      <c r="AAN27" s="160"/>
      <c r="AAO27" s="161"/>
      <c r="AAP27" s="149"/>
      <c r="AAQ27" s="159">
        <v>0</v>
      </c>
      <c r="AAR27" s="160"/>
      <c r="AAS27" s="160"/>
      <c r="AAT27" s="161"/>
      <c r="AAU27" s="149"/>
      <c r="AAV27" s="159">
        <v>0</v>
      </c>
      <c r="AAW27" s="160"/>
      <c r="AAX27" s="160"/>
      <c r="AAY27" s="161"/>
      <c r="AAZ27" s="149"/>
      <c r="ABA27" s="159">
        <v>0</v>
      </c>
      <c r="ABB27" s="160"/>
      <c r="ABC27" s="160"/>
      <c r="ABD27" s="161"/>
      <c r="ABE27" s="149"/>
    </row>
    <row r="28" spans="1:733" x14ac:dyDescent="0.25">
      <c r="A28" s="65">
        <v>22</v>
      </c>
      <c r="B28" s="141"/>
      <c r="C28" s="120" t="s">
        <v>25</v>
      </c>
      <c r="D28" s="124">
        <v>1</v>
      </c>
      <c r="E28" s="124">
        <v>1</v>
      </c>
      <c r="F28" s="124">
        <v>1</v>
      </c>
      <c r="G28" s="125">
        <v>1</v>
      </c>
      <c r="H28" s="111" t="s">
        <v>896</v>
      </c>
      <c r="I28" s="126">
        <v>1</v>
      </c>
      <c r="J28" s="124">
        <v>1</v>
      </c>
      <c r="K28" s="124">
        <v>1</v>
      </c>
      <c r="L28" s="125">
        <v>1</v>
      </c>
      <c r="M28" s="111" t="s">
        <v>1007</v>
      </c>
      <c r="N28" s="126">
        <v>0</v>
      </c>
      <c r="O28" s="124">
        <v>0</v>
      </c>
      <c r="P28" s="124">
        <v>0</v>
      </c>
      <c r="Q28" s="124">
        <v>0</v>
      </c>
      <c r="R28" s="139"/>
      <c r="S28" s="124">
        <v>0</v>
      </c>
      <c r="T28" s="124">
        <v>0</v>
      </c>
      <c r="U28" s="124">
        <v>0</v>
      </c>
      <c r="V28" s="124">
        <v>0</v>
      </c>
      <c r="W28" s="139"/>
      <c r="X28" s="124">
        <v>0</v>
      </c>
      <c r="Y28" s="124">
        <v>0</v>
      </c>
      <c r="Z28" s="124">
        <v>0</v>
      </c>
      <c r="AA28" s="124">
        <v>0</v>
      </c>
      <c r="AB28" s="139"/>
      <c r="AC28" s="72">
        <v>0</v>
      </c>
      <c r="AD28" s="72">
        <v>0</v>
      </c>
      <c r="AE28" s="72">
        <v>1</v>
      </c>
      <c r="AF28" s="73">
        <v>1</v>
      </c>
      <c r="AG28" s="112"/>
      <c r="AH28" s="126">
        <v>0</v>
      </c>
      <c r="AI28" s="124">
        <v>0</v>
      </c>
      <c r="AJ28" s="124">
        <v>0</v>
      </c>
      <c r="AK28" s="124">
        <v>0</v>
      </c>
      <c r="AL28" s="139"/>
      <c r="AM28" s="72">
        <v>0</v>
      </c>
      <c r="AN28" s="72">
        <v>0</v>
      </c>
      <c r="AO28" s="72">
        <v>0</v>
      </c>
      <c r="AP28" s="72">
        <v>0</v>
      </c>
      <c r="AQ28" s="139"/>
      <c r="AR28" s="124">
        <v>0</v>
      </c>
      <c r="AS28" s="124">
        <v>0</v>
      </c>
      <c r="AT28" s="124">
        <v>0</v>
      </c>
      <c r="AU28" s="124">
        <v>1</v>
      </c>
      <c r="AV28" s="139"/>
      <c r="AW28" s="124">
        <v>0</v>
      </c>
      <c r="AX28" s="124">
        <v>0</v>
      </c>
      <c r="AY28" s="124">
        <v>0</v>
      </c>
      <c r="AZ28" s="124">
        <v>0</v>
      </c>
      <c r="BA28" s="139"/>
      <c r="BB28" s="72">
        <v>0</v>
      </c>
      <c r="BC28" s="72">
        <v>0</v>
      </c>
      <c r="BD28" s="72">
        <v>0</v>
      </c>
      <c r="BE28" s="72">
        <v>0</v>
      </c>
      <c r="BF28" s="139"/>
      <c r="BG28" s="124">
        <v>1</v>
      </c>
      <c r="BH28" s="124">
        <v>1</v>
      </c>
      <c r="BI28" s="124">
        <v>1</v>
      </c>
      <c r="BJ28" s="124">
        <v>1</v>
      </c>
      <c r="BK28" s="139"/>
      <c r="BL28" s="124">
        <v>0</v>
      </c>
      <c r="BM28" s="124">
        <v>1</v>
      </c>
      <c r="BN28" s="124">
        <v>1</v>
      </c>
      <c r="BO28" s="124">
        <v>1</v>
      </c>
      <c r="BP28" s="139"/>
      <c r="BQ28" s="124">
        <v>0</v>
      </c>
      <c r="BR28" s="124">
        <v>0</v>
      </c>
      <c r="BS28" s="124">
        <v>0</v>
      </c>
      <c r="BT28" s="124">
        <v>0</v>
      </c>
      <c r="BU28" s="139"/>
      <c r="BV28" s="124">
        <v>0</v>
      </c>
      <c r="BW28" s="124">
        <v>0</v>
      </c>
      <c r="BX28" s="124">
        <v>1</v>
      </c>
      <c r="BY28" s="124">
        <v>1</v>
      </c>
      <c r="BZ28" s="139"/>
      <c r="CA28" s="124">
        <v>0</v>
      </c>
      <c r="CB28" s="124">
        <v>0</v>
      </c>
      <c r="CC28" s="124">
        <v>1</v>
      </c>
      <c r="CD28" s="124">
        <v>1</v>
      </c>
      <c r="CE28" s="139"/>
      <c r="CF28" s="124">
        <v>0</v>
      </c>
      <c r="CG28" s="124">
        <v>0</v>
      </c>
      <c r="CH28" s="124">
        <v>0</v>
      </c>
      <c r="CI28" s="124">
        <v>0</v>
      </c>
      <c r="CJ28" s="139"/>
      <c r="CK28" s="124">
        <v>0</v>
      </c>
      <c r="CL28" s="124">
        <v>0</v>
      </c>
      <c r="CM28" s="124">
        <v>1</v>
      </c>
      <c r="CN28" s="124">
        <v>1</v>
      </c>
      <c r="CO28" s="139"/>
      <c r="CP28" s="124">
        <v>0</v>
      </c>
      <c r="CQ28" s="124">
        <v>0</v>
      </c>
      <c r="CR28" s="124">
        <v>0</v>
      </c>
      <c r="CS28" s="124">
        <v>0</v>
      </c>
      <c r="CT28" s="139"/>
      <c r="CU28" s="124">
        <v>0</v>
      </c>
      <c r="CV28" s="124">
        <v>1</v>
      </c>
      <c r="CW28" s="124">
        <v>1</v>
      </c>
      <c r="CX28" s="124">
        <v>1</v>
      </c>
      <c r="CY28" s="107" t="s">
        <v>1008</v>
      </c>
      <c r="CZ28" s="124">
        <v>0</v>
      </c>
      <c r="DA28" s="124">
        <v>0</v>
      </c>
      <c r="DB28" s="124">
        <v>0</v>
      </c>
      <c r="DC28" s="124">
        <v>0</v>
      </c>
      <c r="DD28" s="139"/>
      <c r="DE28" s="124">
        <v>0</v>
      </c>
      <c r="DF28" s="124">
        <v>0</v>
      </c>
      <c r="DG28" s="124">
        <v>0</v>
      </c>
      <c r="DH28" s="124">
        <v>1</v>
      </c>
      <c r="DI28" s="139"/>
      <c r="DJ28" s="124">
        <v>0</v>
      </c>
      <c r="DK28" s="124">
        <v>0</v>
      </c>
      <c r="DL28" s="124">
        <v>0</v>
      </c>
      <c r="DM28" s="124">
        <v>0</v>
      </c>
      <c r="DN28" s="139"/>
      <c r="DO28" s="124">
        <v>0</v>
      </c>
      <c r="DP28" s="124">
        <v>0</v>
      </c>
      <c r="DQ28" s="124">
        <v>0</v>
      </c>
      <c r="DR28" s="124">
        <v>0</v>
      </c>
      <c r="DS28" s="139"/>
      <c r="DT28" s="124">
        <v>0</v>
      </c>
      <c r="DU28" s="124">
        <v>0</v>
      </c>
      <c r="DV28" s="124">
        <v>0</v>
      </c>
      <c r="DW28" s="124">
        <v>0</v>
      </c>
      <c r="DX28" s="139"/>
      <c r="DY28" s="124">
        <v>1</v>
      </c>
      <c r="DZ28" s="124">
        <v>1</v>
      </c>
      <c r="EA28" s="124">
        <v>0</v>
      </c>
      <c r="EB28" s="124">
        <v>1</v>
      </c>
      <c r="EC28" s="139"/>
      <c r="ED28" s="124">
        <v>0</v>
      </c>
      <c r="EE28" s="124">
        <v>0</v>
      </c>
      <c r="EF28" s="124">
        <v>0</v>
      </c>
      <c r="EG28" s="124">
        <v>0</v>
      </c>
      <c r="EH28" s="139"/>
      <c r="EI28" s="124">
        <v>0</v>
      </c>
      <c r="EJ28" s="124">
        <v>0</v>
      </c>
      <c r="EK28" s="124">
        <v>0</v>
      </c>
      <c r="EL28" s="124">
        <v>0</v>
      </c>
      <c r="EM28" s="139"/>
      <c r="EN28" s="124">
        <v>0</v>
      </c>
      <c r="EO28" s="124">
        <v>1</v>
      </c>
      <c r="EP28" s="124">
        <v>0</v>
      </c>
      <c r="EQ28" s="124">
        <v>1</v>
      </c>
      <c r="ER28" s="139"/>
      <c r="ES28" s="124">
        <v>0</v>
      </c>
      <c r="ET28" s="124">
        <v>0</v>
      </c>
      <c r="EU28" s="124">
        <v>0</v>
      </c>
      <c r="EV28" s="124">
        <v>0</v>
      </c>
      <c r="EW28" s="139"/>
      <c r="EX28" s="124">
        <v>0</v>
      </c>
      <c r="EY28" s="124">
        <v>0</v>
      </c>
      <c r="EZ28" s="124">
        <v>0</v>
      </c>
      <c r="FA28" s="124">
        <v>0</v>
      </c>
      <c r="FB28" s="139"/>
      <c r="FC28" s="124">
        <v>1</v>
      </c>
      <c r="FD28" s="124">
        <v>1</v>
      </c>
      <c r="FE28" s="124">
        <v>1</v>
      </c>
      <c r="FF28" s="124">
        <v>1</v>
      </c>
      <c r="FG28" s="139"/>
      <c r="FH28" s="124">
        <v>0</v>
      </c>
      <c r="FI28" s="124">
        <v>0</v>
      </c>
      <c r="FJ28" s="124">
        <v>0</v>
      </c>
      <c r="FK28" s="124">
        <v>0</v>
      </c>
      <c r="FL28" s="139"/>
      <c r="FM28" s="124">
        <v>1</v>
      </c>
      <c r="FN28" s="124">
        <v>1</v>
      </c>
      <c r="FO28" s="124">
        <v>1</v>
      </c>
      <c r="FP28" s="124">
        <v>1</v>
      </c>
      <c r="FQ28" s="139"/>
      <c r="FR28" s="124">
        <v>0</v>
      </c>
      <c r="FS28" s="124">
        <v>0</v>
      </c>
      <c r="FT28" s="124">
        <v>0</v>
      </c>
      <c r="FU28" s="124">
        <v>1</v>
      </c>
      <c r="FV28" s="139"/>
      <c r="FW28" s="124">
        <v>0</v>
      </c>
      <c r="FX28" s="124">
        <v>0</v>
      </c>
      <c r="FY28" s="124">
        <v>1</v>
      </c>
      <c r="FZ28" s="124">
        <v>1</v>
      </c>
      <c r="GA28" s="139"/>
      <c r="GB28" s="124">
        <v>0</v>
      </c>
      <c r="GC28" s="124">
        <v>0</v>
      </c>
      <c r="GD28" s="124">
        <v>0</v>
      </c>
      <c r="GE28" s="124">
        <v>0</v>
      </c>
      <c r="GF28" s="139"/>
      <c r="GG28" s="124">
        <v>0</v>
      </c>
      <c r="GH28" s="124">
        <v>0</v>
      </c>
      <c r="GI28" s="124">
        <v>1</v>
      </c>
      <c r="GJ28" s="124">
        <v>1</v>
      </c>
      <c r="GK28" s="139"/>
      <c r="GL28" s="124">
        <v>0</v>
      </c>
      <c r="GM28" s="124">
        <v>0</v>
      </c>
      <c r="GN28" s="124">
        <v>1</v>
      </c>
      <c r="GO28" s="124">
        <v>1</v>
      </c>
      <c r="GP28" s="139"/>
      <c r="GQ28" s="124">
        <v>0</v>
      </c>
      <c r="GR28" s="124">
        <v>0</v>
      </c>
      <c r="GS28" s="124">
        <v>1</v>
      </c>
      <c r="GT28" s="124">
        <v>1</v>
      </c>
      <c r="GU28" s="139"/>
      <c r="GV28" s="124">
        <v>0</v>
      </c>
      <c r="GW28" s="124">
        <v>0</v>
      </c>
      <c r="GX28" s="124">
        <v>0</v>
      </c>
      <c r="GY28" s="124">
        <v>1</v>
      </c>
      <c r="GZ28" s="139"/>
      <c r="HA28" s="124">
        <v>0</v>
      </c>
      <c r="HB28" s="124">
        <v>0</v>
      </c>
      <c r="HC28" s="124">
        <v>1</v>
      </c>
      <c r="HD28" s="124">
        <v>1</v>
      </c>
      <c r="HE28" s="139"/>
      <c r="HF28" s="124">
        <v>0</v>
      </c>
      <c r="HG28" s="124">
        <v>0</v>
      </c>
      <c r="HH28" s="124">
        <v>1</v>
      </c>
      <c r="HI28" s="124">
        <v>1</v>
      </c>
      <c r="HJ28" s="139"/>
      <c r="HK28" s="124">
        <v>0</v>
      </c>
      <c r="HL28" s="124">
        <v>0</v>
      </c>
      <c r="HM28" s="124">
        <v>1</v>
      </c>
      <c r="HN28" s="124">
        <v>1</v>
      </c>
      <c r="HO28" s="139"/>
      <c r="HP28" s="124">
        <v>0</v>
      </c>
      <c r="HQ28" s="124">
        <v>0</v>
      </c>
      <c r="HR28" s="124">
        <v>1</v>
      </c>
      <c r="HS28" s="124">
        <v>1</v>
      </c>
      <c r="HT28" s="100" t="s">
        <v>1009</v>
      </c>
      <c r="HU28" s="124">
        <v>0</v>
      </c>
      <c r="HV28" s="124">
        <v>0</v>
      </c>
      <c r="HW28" s="124">
        <v>0</v>
      </c>
      <c r="HX28" s="124">
        <v>0</v>
      </c>
      <c r="HY28" s="139"/>
      <c r="HZ28" s="124">
        <v>0</v>
      </c>
      <c r="IA28" s="124">
        <v>0</v>
      </c>
      <c r="IB28" s="124">
        <v>0</v>
      </c>
      <c r="IC28" s="124">
        <v>0</v>
      </c>
      <c r="ID28" s="139"/>
      <c r="IE28" s="124">
        <v>0</v>
      </c>
      <c r="IF28" s="124">
        <v>0</v>
      </c>
      <c r="IG28" s="124">
        <v>0</v>
      </c>
      <c r="IH28" s="124">
        <v>0</v>
      </c>
      <c r="II28" s="139"/>
      <c r="IJ28" s="124">
        <v>0</v>
      </c>
      <c r="IK28" s="124">
        <v>0</v>
      </c>
      <c r="IL28" s="124">
        <v>0</v>
      </c>
      <c r="IM28" s="124">
        <v>0</v>
      </c>
      <c r="IN28" s="139"/>
      <c r="IO28" s="124">
        <v>0</v>
      </c>
      <c r="IP28" s="124">
        <v>0</v>
      </c>
      <c r="IQ28" s="124">
        <v>0</v>
      </c>
      <c r="IR28" s="124">
        <v>0</v>
      </c>
      <c r="IS28" s="139"/>
      <c r="IT28" s="124">
        <v>0</v>
      </c>
      <c r="IU28" s="124">
        <v>0</v>
      </c>
      <c r="IV28" s="124">
        <v>0</v>
      </c>
      <c r="IW28" s="124">
        <v>0</v>
      </c>
      <c r="IX28" s="139"/>
      <c r="IY28" s="124">
        <v>0</v>
      </c>
      <c r="IZ28" s="124">
        <v>0</v>
      </c>
      <c r="JA28" s="124">
        <v>0</v>
      </c>
      <c r="JB28" s="124">
        <v>0</v>
      </c>
      <c r="JC28" s="139"/>
      <c r="JD28" s="124">
        <v>0</v>
      </c>
      <c r="JE28" s="124">
        <v>0</v>
      </c>
      <c r="JF28" s="124">
        <v>0</v>
      </c>
      <c r="JG28" s="124">
        <v>0</v>
      </c>
      <c r="JH28" s="139"/>
      <c r="JI28" s="124">
        <v>0</v>
      </c>
      <c r="JJ28" s="124">
        <v>1</v>
      </c>
      <c r="JK28" s="124">
        <v>1</v>
      </c>
      <c r="JL28" s="124">
        <v>1</v>
      </c>
      <c r="JM28" s="139"/>
      <c r="JN28" s="124">
        <v>0</v>
      </c>
      <c r="JO28" s="124">
        <v>1</v>
      </c>
      <c r="JP28" s="124">
        <v>1</v>
      </c>
      <c r="JQ28" s="124">
        <v>1</v>
      </c>
      <c r="JR28" s="139"/>
      <c r="JS28" s="124">
        <v>0</v>
      </c>
      <c r="JT28" s="124">
        <v>0</v>
      </c>
      <c r="JU28" s="124">
        <v>0</v>
      </c>
      <c r="JV28" s="124">
        <v>0</v>
      </c>
      <c r="JW28" s="139"/>
      <c r="JX28" s="124">
        <v>0</v>
      </c>
      <c r="JY28" s="124">
        <v>1</v>
      </c>
      <c r="JZ28" s="124">
        <v>1</v>
      </c>
      <c r="KA28" s="124">
        <v>1</v>
      </c>
      <c r="KB28" s="139"/>
      <c r="KC28" s="124">
        <v>0</v>
      </c>
      <c r="KD28" s="124">
        <v>0</v>
      </c>
      <c r="KE28" s="124">
        <v>0</v>
      </c>
      <c r="KF28" s="124">
        <v>0</v>
      </c>
      <c r="KG28" s="139"/>
      <c r="KH28" s="124">
        <v>0</v>
      </c>
      <c r="KI28" s="124">
        <v>0</v>
      </c>
      <c r="KJ28" s="124">
        <v>0</v>
      </c>
      <c r="KK28" s="124">
        <v>0</v>
      </c>
      <c r="KL28" s="139"/>
      <c r="KM28" s="124">
        <v>0</v>
      </c>
      <c r="KN28" s="124">
        <v>0</v>
      </c>
      <c r="KO28" s="124">
        <v>0</v>
      </c>
      <c r="KP28" s="124">
        <v>0</v>
      </c>
      <c r="KQ28" s="139"/>
      <c r="KR28" s="124">
        <v>0</v>
      </c>
      <c r="KS28" s="124">
        <v>0</v>
      </c>
      <c r="KT28" s="124">
        <v>1</v>
      </c>
      <c r="KU28" s="124">
        <v>1</v>
      </c>
      <c r="KV28" s="103"/>
      <c r="KW28" s="124">
        <v>0</v>
      </c>
      <c r="KX28" s="124">
        <v>0</v>
      </c>
      <c r="KY28" s="124">
        <v>1</v>
      </c>
      <c r="KZ28" s="124">
        <v>1</v>
      </c>
      <c r="LA28" s="139"/>
      <c r="LB28" s="124">
        <v>0</v>
      </c>
      <c r="LC28" s="124">
        <v>0</v>
      </c>
      <c r="LD28" s="124">
        <v>0</v>
      </c>
      <c r="LE28" s="124">
        <v>0</v>
      </c>
      <c r="LF28" s="139"/>
      <c r="LG28" s="124">
        <v>0</v>
      </c>
      <c r="LH28" s="124">
        <v>0</v>
      </c>
      <c r="LI28" s="124">
        <v>0</v>
      </c>
      <c r="LJ28" s="124">
        <v>1</v>
      </c>
      <c r="LK28" s="100" t="s">
        <v>909</v>
      </c>
      <c r="LL28" s="124">
        <v>0</v>
      </c>
      <c r="LM28" s="124">
        <v>0</v>
      </c>
      <c r="LN28" s="124">
        <v>0</v>
      </c>
      <c r="LO28" s="124">
        <v>0</v>
      </c>
      <c r="LP28" s="139"/>
      <c r="LQ28" s="124">
        <v>0</v>
      </c>
      <c r="LR28" s="124">
        <v>0</v>
      </c>
      <c r="LS28" s="124">
        <v>0</v>
      </c>
      <c r="LT28" s="124">
        <v>0</v>
      </c>
      <c r="LU28" s="139"/>
      <c r="LV28" s="124">
        <v>0</v>
      </c>
      <c r="LW28" s="124">
        <v>0</v>
      </c>
      <c r="LX28" s="124">
        <v>0</v>
      </c>
      <c r="LY28" s="124">
        <v>0</v>
      </c>
      <c r="LZ28" s="139"/>
      <c r="MA28" s="124">
        <v>0</v>
      </c>
      <c r="MB28" s="124">
        <v>0</v>
      </c>
      <c r="MC28" s="124">
        <v>1</v>
      </c>
      <c r="MD28" s="124">
        <v>1</v>
      </c>
      <c r="ME28" s="139"/>
      <c r="MF28" s="124">
        <v>0</v>
      </c>
      <c r="MG28" s="124">
        <v>1</v>
      </c>
      <c r="MH28" s="124">
        <v>1</v>
      </c>
      <c r="MI28" s="124">
        <v>1</v>
      </c>
      <c r="MJ28" s="103" t="s">
        <v>1010</v>
      </c>
      <c r="MK28" s="124">
        <v>0</v>
      </c>
      <c r="ML28" s="124">
        <v>0</v>
      </c>
      <c r="MM28" s="124">
        <v>0</v>
      </c>
      <c r="MN28" s="124">
        <v>0</v>
      </c>
      <c r="MO28" s="139"/>
      <c r="MP28" s="124">
        <v>0</v>
      </c>
      <c r="MQ28" s="124">
        <v>1</v>
      </c>
      <c r="MR28" s="124">
        <v>1</v>
      </c>
      <c r="MS28" s="124">
        <v>1</v>
      </c>
      <c r="MT28" s="139"/>
      <c r="MU28" s="124">
        <v>0</v>
      </c>
      <c r="MV28" s="124">
        <v>0</v>
      </c>
      <c r="MW28" s="124">
        <v>0</v>
      </c>
      <c r="MX28" s="124">
        <v>0</v>
      </c>
      <c r="MY28" s="139"/>
      <c r="MZ28" s="124">
        <v>0</v>
      </c>
      <c r="NA28" s="124">
        <v>0</v>
      </c>
      <c r="NB28" s="124">
        <v>0</v>
      </c>
      <c r="NC28" s="124">
        <v>0</v>
      </c>
      <c r="ND28" s="139"/>
      <c r="NE28" s="124">
        <v>0</v>
      </c>
      <c r="NF28" s="124">
        <v>0</v>
      </c>
      <c r="NG28" s="124">
        <v>0</v>
      </c>
      <c r="NH28" s="124">
        <v>0</v>
      </c>
      <c r="NI28" s="139"/>
      <c r="NJ28" s="124">
        <v>0</v>
      </c>
      <c r="NK28" s="124">
        <v>1</v>
      </c>
      <c r="NL28" s="124">
        <v>1</v>
      </c>
      <c r="NM28" s="124">
        <v>1</v>
      </c>
      <c r="NN28" s="139"/>
      <c r="NO28" s="124">
        <v>0</v>
      </c>
      <c r="NP28" s="124">
        <v>0</v>
      </c>
      <c r="NQ28" s="124">
        <v>1</v>
      </c>
      <c r="NR28" s="124">
        <v>1</v>
      </c>
      <c r="NS28" s="139"/>
      <c r="NT28" s="124">
        <v>0</v>
      </c>
      <c r="NU28" s="124">
        <v>0</v>
      </c>
      <c r="NV28" s="124">
        <v>0</v>
      </c>
      <c r="NW28" s="124">
        <v>0</v>
      </c>
      <c r="NX28" s="139"/>
      <c r="NY28" s="124">
        <v>0</v>
      </c>
      <c r="NZ28" s="124">
        <v>0</v>
      </c>
      <c r="OA28" s="124">
        <v>0</v>
      </c>
      <c r="OB28" s="124">
        <v>0</v>
      </c>
      <c r="OC28" s="139"/>
      <c r="OD28" s="124">
        <v>0</v>
      </c>
      <c r="OE28" s="124">
        <v>0</v>
      </c>
      <c r="OF28" s="124">
        <v>0</v>
      </c>
      <c r="OG28" s="124">
        <v>0</v>
      </c>
      <c r="OH28" s="139"/>
      <c r="OI28" s="124">
        <v>0</v>
      </c>
      <c r="OJ28" s="124">
        <v>0</v>
      </c>
      <c r="OK28" s="124">
        <v>0</v>
      </c>
      <c r="OL28" s="124">
        <v>0</v>
      </c>
      <c r="OM28" s="139"/>
      <c r="ON28" s="124">
        <v>0</v>
      </c>
      <c r="OO28" s="124">
        <v>1</v>
      </c>
      <c r="OP28" s="124">
        <v>1</v>
      </c>
      <c r="OQ28" s="124">
        <v>1</v>
      </c>
      <c r="OR28" s="139"/>
      <c r="OS28" s="124">
        <v>0</v>
      </c>
      <c r="OT28" s="124">
        <v>0</v>
      </c>
      <c r="OU28" s="124">
        <v>1</v>
      </c>
      <c r="OV28" s="124">
        <v>1</v>
      </c>
      <c r="OW28" s="139"/>
      <c r="OX28" s="124">
        <v>0</v>
      </c>
      <c r="OY28" s="124">
        <v>0</v>
      </c>
      <c r="OZ28" s="124">
        <v>1</v>
      </c>
      <c r="PA28" s="124">
        <v>1</v>
      </c>
      <c r="PB28" s="139"/>
      <c r="PC28" s="124">
        <v>0</v>
      </c>
      <c r="PD28" s="124">
        <v>0</v>
      </c>
      <c r="PE28" s="124">
        <v>1</v>
      </c>
      <c r="PF28" s="124">
        <v>1</v>
      </c>
      <c r="PG28" s="139"/>
      <c r="PH28" s="124">
        <v>0</v>
      </c>
      <c r="PI28" s="124">
        <v>0</v>
      </c>
      <c r="PJ28" s="124">
        <v>0</v>
      </c>
      <c r="PK28" s="124">
        <v>0</v>
      </c>
      <c r="PL28" s="139"/>
      <c r="PM28" s="124">
        <v>0</v>
      </c>
      <c r="PN28" s="124">
        <v>0</v>
      </c>
      <c r="PO28" s="124">
        <v>1</v>
      </c>
      <c r="PP28" s="124">
        <v>1</v>
      </c>
      <c r="PQ28" s="139"/>
      <c r="PR28" s="124">
        <v>0</v>
      </c>
      <c r="PS28" s="124">
        <v>1</v>
      </c>
      <c r="PT28" s="124">
        <v>0</v>
      </c>
      <c r="PU28" s="124">
        <v>1</v>
      </c>
      <c r="PV28" s="139"/>
      <c r="PW28" s="124">
        <v>0</v>
      </c>
      <c r="PX28" s="124">
        <v>1</v>
      </c>
      <c r="PY28" s="124">
        <v>1</v>
      </c>
      <c r="PZ28" s="124">
        <v>1</v>
      </c>
      <c r="QA28" s="139"/>
      <c r="QB28" s="124">
        <v>0</v>
      </c>
      <c r="QC28" s="124">
        <v>0</v>
      </c>
      <c r="QD28" s="124">
        <v>0</v>
      </c>
      <c r="QE28" s="124">
        <v>0</v>
      </c>
      <c r="QF28" s="139"/>
      <c r="QG28" s="124">
        <v>0</v>
      </c>
      <c r="QH28" s="124">
        <v>1</v>
      </c>
      <c r="QI28" s="124">
        <v>1</v>
      </c>
      <c r="QJ28" s="124">
        <v>1</v>
      </c>
      <c r="QK28" s="139"/>
      <c r="QL28" s="124">
        <v>0</v>
      </c>
      <c r="QM28" s="124">
        <v>1</v>
      </c>
      <c r="QN28" s="124">
        <v>1</v>
      </c>
      <c r="QO28" s="124">
        <v>1</v>
      </c>
      <c r="QP28" s="139"/>
      <c r="QQ28" s="124">
        <v>0</v>
      </c>
      <c r="QR28" s="124">
        <v>0</v>
      </c>
      <c r="QS28" s="124">
        <v>0</v>
      </c>
      <c r="QT28" s="124">
        <v>0</v>
      </c>
      <c r="QU28" s="139"/>
      <c r="QV28" s="124">
        <v>0</v>
      </c>
      <c r="QW28" s="124">
        <v>0</v>
      </c>
      <c r="QX28" s="124">
        <v>1</v>
      </c>
      <c r="QY28" s="124">
        <v>1</v>
      </c>
      <c r="QZ28" s="139"/>
      <c r="RA28" s="124">
        <v>0</v>
      </c>
      <c r="RB28" s="124">
        <v>0</v>
      </c>
      <c r="RC28" s="124">
        <v>0</v>
      </c>
      <c r="RD28" s="124">
        <v>1</v>
      </c>
      <c r="RE28" s="139"/>
      <c r="RF28" s="124">
        <v>0</v>
      </c>
      <c r="RG28" s="124">
        <v>0</v>
      </c>
      <c r="RH28" s="124">
        <v>1</v>
      </c>
      <c r="RI28" s="124">
        <v>1</v>
      </c>
      <c r="RJ28" s="139"/>
      <c r="RK28" s="124">
        <v>0</v>
      </c>
      <c r="RL28" s="124">
        <v>0</v>
      </c>
      <c r="RM28" s="124">
        <v>0</v>
      </c>
      <c r="RN28" s="124">
        <v>0</v>
      </c>
      <c r="RO28" s="139"/>
      <c r="RP28" s="124">
        <v>0</v>
      </c>
      <c r="RQ28" s="124">
        <v>1</v>
      </c>
      <c r="RR28" s="124">
        <v>1</v>
      </c>
      <c r="RS28" s="124">
        <v>1</v>
      </c>
      <c r="RT28" s="139"/>
      <c r="RU28" s="124">
        <v>0</v>
      </c>
      <c r="RV28" s="124">
        <v>0</v>
      </c>
      <c r="RW28" s="124">
        <v>0</v>
      </c>
      <c r="RX28" s="124">
        <v>1</v>
      </c>
      <c r="RY28" s="139"/>
      <c r="RZ28" s="124">
        <v>0</v>
      </c>
      <c r="SA28" s="124">
        <v>0</v>
      </c>
      <c r="SB28" s="124">
        <v>0</v>
      </c>
      <c r="SC28" s="124">
        <v>0</v>
      </c>
      <c r="SD28" s="139"/>
      <c r="SE28" s="124">
        <v>0</v>
      </c>
      <c r="SF28" s="124">
        <v>0</v>
      </c>
      <c r="SG28" s="124">
        <v>0</v>
      </c>
      <c r="SH28" s="124">
        <v>0</v>
      </c>
      <c r="SI28" s="139"/>
      <c r="SJ28" s="124">
        <v>0</v>
      </c>
      <c r="SK28" s="124">
        <v>1</v>
      </c>
      <c r="SL28" s="124">
        <v>1</v>
      </c>
      <c r="SM28" s="124">
        <v>1</v>
      </c>
      <c r="SN28" s="139"/>
      <c r="SO28" s="124">
        <v>0</v>
      </c>
      <c r="SP28" s="124">
        <v>0</v>
      </c>
      <c r="SQ28" s="124">
        <v>0</v>
      </c>
      <c r="SR28" s="124">
        <v>0</v>
      </c>
      <c r="SS28" s="139"/>
      <c r="ST28" s="124">
        <v>0</v>
      </c>
      <c r="SU28" s="124">
        <v>0</v>
      </c>
      <c r="SV28" s="124">
        <v>0</v>
      </c>
      <c r="SW28" s="124">
        <v>0</v>
      </c>
      <c r="SX28" s="139"/>
      <c r="SY28" s="124">
        <v>0</v>
      </c>
      <c r="SZ28" s="124">
        <v>0</v>
      </c>
      <c r="TA28" s="124">
        <v>0</v>
      </c>
      <c r="TB28" s="124">
        <v>0</v>
      </c>
      <c r="TC28" s="139"/>
      <c r="TD28" s="124">
        <v>0</v>
      </c>
      <c r="TE28" s="124">
        <v>0</v>
      </c>
      <c r="TF28" s="124">
        <v>0</v>
      </c>
      <c r="TG28" s="124">
        <v>0</v>
      </c>
      <c r="TH28" s="139"/>
      <c r="TI28" s="124">
        <v>0</v>
      </c>
      <c r="TJ28" s="124">
        <v>0</v>
      </c>
      <c r="TK28" s="124">
        <v>0</v>
      </c>
      <c r="TL28" s="124">
        <v>0</v>
      </c>
      <c r="TM28" s="139"/>
      <c r="TN28" s="124">
        <v>0</v>
      </c>
      <c r="TO28" s="124">
        <v>0</v>
      </c>
      <c r="TP28" s="124">
        <v>0</v>
      </c>
      <c r="TQ28" s="124">
        <v>0</v>
      </c>
      <c r="TR28" s="139"/>
      <c r="TS28" s="124">
        <v>0</v>
      </c>
      <c r="TT28" s="124">
        <v>0</v>
      </c>
      <c r="TU28" s="124">
        <v>0</v>
      </c>
      <c r="TV28" s="124">
        <v>0</v>
      </c>
      <c r="TW28" s="139"/>
      <c r="TX28" s="124">
        <v>0</v>
      </c>
      <c r="TY28" s="124">
        <v>0</v>
      </c>
      <c r="TZ28" s="124">
        <v>0</v>
      </c>
      <c r="UA28" s="124">
        <v>0</v>
      </c>
      <c r="UB28" s="139"/>
      <c r="UC28" s="124">
        <v>0</v>
      </c>
      <c r="UD28" s="124">
        <v>0</v>
      </c>
      <c r="UE28" s="124">
        <v>0</v>
      </c>
      <c r="UF28" s="124">
        <v>0</v>
      </c>
      <c r="UG28" s="139"/>
      <c r="UH28" s="124">
        <v>0</v>
      </c>
      <c r="UI28" s="124">
        <v>0</v>
      </c>
      <c r="UJ28" s="124">
        <v>0</v>
      </c>
      <c r="UK28" s="124">
        <v>0</v>
      </c>
      <c r="UL28" s="139"/>
      <c r="UM28" s="124">
        <v>0</v>
      </c>
      <c r="UN28" s="124">
        <v>0</v>
      </c>
      <c r="UO28" s="124">
        <v>0</v>
      </c>
      <c r="UP28" s="124">
        <v>0</v>
      </c>
      <c r="UQ28" s="139"/>
      <c r="UR28" s="124">
        <v>0</v>
      </c>
      <c r="US28" s="124">
        <v>0</v>
      </c>
      <c r="UT28" s="124">
        <v>0</v>
      </c>
      <c r="UU28" s="124">
        <v>0</v>
      </c>
      <c r="UV28" s="139"/>
      <c r="UW28" s="124">
        <v>0</v>
      </c>
      <c r="UX28" s="124">
        <v>0</v>
      </c>
      <c r="UY28" s="124">
        <v>0</v>
      </c>
      <c r="UZ28" s="124">
        <v>0</v>
      </c>
      <c r="VA28" s="139"/>
      <c r="VB28" s="124">
        <v>1</v>
      </c>
      <c r="VC28" s="124">
        <v>1</v>
      </c>
      <c r="VD28" s="124">
        <v>1</v>
      </c>
      <c r="VE28" s="124">
        <v>1</v>
      </c>
      <c r="VF28" s="139"/>
      <c r="VG28" s="124">
        <v>0</v>
      </c>
      <c r="VH28" s="124">
        <v>0</v>
      </c>
      <c r="VI28" s="124">
        <v>0</v>
      </c>
      <c r="VJ28" s="124">
        <v>0</v>
      </c>
      <c r="VK28" s="139"/>
      <c r="VL28" s="124">
        <v>0</v>
      </c>
      <c r="VM28" s="124">
        <v>1</v>
      </c>
      <c r="VN28" s="124">
        <v>1</v>
      </c>
      <c r="VO28" s="124">
        <v>1</v>
      </c>
      <c r="VP28" s="139"/>
      <c r="VQ28" s="124">
        <v>0</v>
      </c>
      <c r="VR28" s="124">
        <v>0</v>
      </c>
      <c r="VS28" s="124">
        <v>0</v>
      </c>
      <c r="VT28" s="124">
        <v>0</v>
      </c>
      <c r="VU28" s="139"/>
      <c r="VV28" s="124">
        <v>0</v>
      </c>
      <c r="VW28" s="124">
        <v>0</v>
      </c>
      <c r="VX28" s="124">
        <v>1</v>
      </c>
      <c r="VY28" s="124">
        <v>1</v>
      </c>
      <c r="VZ28" s="139"/>
      <c r="WA28" s="124">
        <v>0</v>
      </c>
      <c r="WB28" s="124">
        <v>0</v>
      </c>
      <c r="WC28" s="124">
        <v>1</v>
      </c>
      <c r="WD28" s="124">
        <v>1</v>
      </c>
      <c r="WE28" s="139"/>
      <c r="WF28" s="124">
        <v>0</v>
      </c>
      <c r="WG28" s="124">
        <v>1</v>
      </c>
      <c r="WH28" s="124">
        <v>1</v>
      </c>
      <c r="WI28" s="124">
        <v>1</v>
      </c>
      <c r="WJ28" s="139"/>
      <c r="WK28" s="124">
        <v>0</v>
      </c>
      <c r="WL28" s="124">
        <v>0</v>
      </c>
      <c r="WM28" s="124">
        <v>1</v>
      </c>
      <c r="WN28" s="124">
        <v>1</v>
      </c>
      <c r="WO28" s="139"/>
      <c r="WP28" s="124">
        <v>0</v>
      </c>
      <c r="WQ28" s="124">
        <v>0</v>
      </c>
      <c r="WR28" s="124">
        <v>1</v>
      </c>
      <c r="WS28" s="124">
        <v>1</v>
      </c>
      <c r="WT28" s="139"/>
      <c r="WU28" s="124">
        <v>0</v>
      </c>
      <c r="WV28" s="124">
        <v>0</v>
      </c>
      <c r="WW28" s="124">
        <v>1</v>
      </c>
      <c r="WX28" s="124">
        <v>1</v>
      </c>
      <c r="WY28" s="100" t="s">
        <v>1011</v>
      </c>
      <c r="WZ28" s="124">
        <v>0</v>
      </c>
      <c r="XA28" s="124">
        <v>0</v>
      </c>
      <c r="XB28" s="124">
        <v>0</v>
      </c>
      <c r="XC28" s="124">
        <v>0</v>
      </c>
      <c r="XD28" s="139"/>
      <c r="XE28" s="124">
        <v>0</v>
      </c>
      <c r="XF28" s="124">
        <v>0</v>
      </c>
      <c r="XG28" s="124">
        <v>1</v>
      </c>
      <c r="XH28" s="124">
        <v>1</v>
      </c>
      <c r="XI28" s="100" t="s">
        <v>1012</v>
      </c>
      <c r="XJ28" s="124">
        <v>0</v>
      </c>
      <c r="XK28" s="124">
        <v>1</v>
      </c>
      <c r="XL28" s="124">
        <v>1</v>
      </c>
      <c r="XM28" s="124">
        <v>1</v>
      </c>
      <c r="XN28" s="139"/>
      <c r="XO28" s="124">
        <v>0</v>
      </c>
      <c r="XP28" s="124">
        <v>0</v>
      </c>
      <c r="XQ28" s="124">
        <v>1</v>
      </c>
      <c r="XR28" s="124">
        <v>1</v>
      </c>
      <c r="XS28" s="100" t="s">
        <v>1013</v>
      </c>
      <c r="XT28" s="124">
        <v>0</v>
      </c>
      <c r="XU28" s="124">
        <v>0</v>
      </c>
      <c r="XV28" s="124">
        <v>1</v>
      </c>
      <c r="XW28" s="124">
        <v>1</v>
      </c>
      <c r="XX28" s="139"/>
      <c r="XY28" s="124">
        <v>0</v>
      </c>
      <c r="XZ28" s="124">
        <v>0</v>
      </c>
      <c r="YA28" s="124">
        <v>1</v>
      </c>
      <c r="YB28" s="124">
        <v>1</v>
      </c>
      <c r="YC28" s="139"/>
      <c r="YD28" s="124">
        <v>0</v>
      </c>
      <c r="YE28" s="124">
        <v>0</v>
      </c>
      <c r="YF28" s="124">
        <v>0</v>
      </c>
      <c r="YG28" s="124">
        <v>0</v>
      </c>
      <c r="YH28" s="139"/>
      <c r="YI28" s="124">
        <v>0</v>
      </c>
      <c r="YJ28" s="124">
        <v>0</v>
      </c>
      <c r="YK28" s="124">
        <v>1</v>
      </c>
      <c r="YL28" s="124">
        <v>1</v>
      </c>
      <c r="YM28" s="139"/>
      <c r="YN28" s="124">
        <v>0</v>
      </c>
      <c r="YO28" s="124">
        <v>0</v>
      </c>
      <c r="YP28" s="124">
        <v>1</v>
      </c>
      <c r="YQ28" s="124">
        <v>1</v>
      </c>
      <c r="YR28" s="100" t="s">
        <v>1014</v>
      </c>
      <c r="YS28" s="124">
        <v>0</v>
      </c>
      <c r="YT28" s="124">
        <v>0</v>
      </c>
      <c r="YU28" s="124">
        <v>1</v>
      </c>
      <c r="YV28" s="124">
        <v>1</v>
      </c>
      <c r="YW28" s="139"/>
      <c r="YX28" s="124">
        <v>0</v>
      </c>
      <c r="YY28" s="124">
        <v>0</v>
      </c>
      <c r="YZ28" s="124">
        <v>1</v>
      </c>
      <c r="ZA28" s="124">
        <v>1</v>
      </c>
      <c r="ZB28" s="139"/>
      <c r="ZC28" s="124">
        <v>0</v>
      </c>
      <c r="ZD28" s="124">
        <v>0</v>
      </c>
      <c r="ZE28" s="124">
        <v>1</v>
      </c>
      <c r="ZF28" s="124">
        <v>1</v>
      </c>
      <c r="ZG28" s="139"/>
      <c r="ZH28" s="124">
        <v>0</v>
      </c>
      <c r="ZI28" s="124">
        <v>0</v>
      </c>
      <c r="ZJ28" s="124">
        <v>0</v>
      </c>
      <c r="ZK28" s="124">
        <v>0</v>
      </c>
      <c r="ZL28" s="139"/>
      <c r="ZM28" s="124">
        <v>0</v>
      </c>
      <c r="ZN28" s="124">
        <v>1</v>
      </c>
      <c r="ZO28" s="124">
        <v>1</v>
      </c>
      <c r="ZP28" s="124">
        <v>1</v>
      </c>
      <c r="ZQ28" s="139"/>
      <c r="ZR28" s="124">
        <v>0</v>
      </c>
      <c r="ZS28" s="124">
        <v>0</v>
      </c>
      <c r="ZT28" s="124">
        <v>0</v>
      </c>
      <c r="ZU28" s="124">
        <v>0</v>
      </c>
      <c r="ZV28" s="139"/>
      <c r="ZW28" s="124">
        <v>0</v>
      </c>
      <c r="ZX28" s="124">
        <v>1</v>
      </c>
      <c r="ZY28" s="124">
        <v>1</v>
      </c>
      <c r="ZZ28" s="124">
        <v>1</v>
      </c>
      <c r="AAA28" s="139"/>
      <c r="AAB28" s="124">
        <v>0</v>
      </c>
      <c r="AAC28" s="124">
        <v>0</v>
      </c>
      <c r="AAD28" s="124">
        <v>0</v>
      </c>
      <c r="AAE28" s="124">
        <v>0</v>
      </c>
      <c r="AAF28" s="139"/>
      <c r="AAG28" s="124">
        <v>0</v>
      </c>
      <c r="AAH28" s="124">
        <v>0</v>
      </c>
      <c r="AAI28" s="124">
        <v>1</v>
      </c>
      <c r="AAJ28" s="124">
        <v>1</v>
      </c>
      <c r="AAK28" s="139"/>
      <c r="AAL28" s="124">
        <v>0</v>
      </c>
      <c r="AAM28" s="124">
        <v>0</v>
      </c>
      <c r="AAN28" s="124">
        <v>0</v>
      </c>
      <c r="AAO28" s="124">
        <v>0</v>
      </c>
      <c r="AAP28" s="139"/>
      <c r="AAQ28" s="124">
        <v>0</v>
      </c>
      <c r="AAR28" s="124">
        <v>0</v>
      </c>
      <c r="AAS28" s="124">
        <v>0</v>
      </c>
      <c r="AAT28" s="124">
        <v>0</v>
      </c>
      <c r="AAU28" s="139"/>
      <c r="AAV28" s="124">
        <v>0</v>
      </c>
      <c r="AAW28" s="124">
        <v>0</v>
      </c>
      <c r="AAX28" s="124">
        <v>0</v>
      </c>
      <c r="AAY28" s="124">
        <v>0</v>
      </c>
      <c r="AAZ28" s="139"/>
      <c r="ABA28" s="124">
        <v>0</v>
      </c>
      <c r="ABB28" s="124">
        <v>0</v>
      </c>
      <c r="ABC28" s="124">
        <v>0</v>
      </c>
      <c r="ABD28" s="124">
        <v>0</v>
      </c>
      <c r="ABE28" s="139"/>
    </row>
    <row r="29" spans="1:733" x14ac:dyDescent="0.25">
      <c r="A29" s="65">
        <v>23</v>
      </c>
      <c r="B29" s="141"/>
      <c r="C29" s="120" t="s">
        <v>26</v>
      </c>
      <c r="D29" s="124">
        <v>0</v>
      </c>
      <c r="E29" s="124">
        <v>0</v>
      </c>
      <c r="F29" s="124">
        <v>0</v>
      </c>
      <c r="G29" s="125">
        <v>0</v>
      </c>
      <c r="H29" s="112"/>
      <c r="I29" s="126">
        <v>1</v>
      </c>
      <c r="J29" s="124">
        <v>1</v>
      </c>
      <c r="K29" s="124">
        <v>1</v>
      </c>
      <c r="L29" s="125">
        <v>1</v>
      </c>
      <c r="M29" s="112"/>
      <c r="N29" s="126">
        <v>0</v>
      </c>
      <c r="O29" s="124">
        <v>0</v>
      </c>
      <c r="P29" s="124">
        <v>0</v>
      </c>
      <c r="Q29" s="124">
        <v>0</v>
      </c>
      <c r="R29" s="139"/>
      <c r="S29" s="124">
        <v>0</v>
      </c>
      <c r="T29" s="124">
        <v>0</v>
      </c>
      <c r="U29" s="124">
        <v>0</v>
      </c>
      <c r="V29" s="124">
        <v>0</v>
      </c>
      <c r="W29" s="139"/>
      <c r="X29" s="124">
        <v>0</v>
      </c>
      <c r="Y29" s="124">
        <v>0</v>
      </c>
      <c r="Z29" s="124">
        <v>0</v>
      </c>
      <c r="AA29" s="124">
        <v>0</v>
      </c>
      <c r="AB29" s="139"/>
      <c r="AC29" s="72">
        <v>1</v>
      </c>
      <c r="AD29" s="72">
        <v>1</v>
      </c>
      <c r="AE29" s="72">
        <v>0</v>
      </c>
      <c r="AF29" s="73">
        <v>1</v>
      </c>
      <c r="AG29" s="112"/>
      <c r="AH29" s="126">
        <v>0</v>
      </c>
      <c r="AI29" s="124">
        <v>0</v>
      </c>
      <c r="AJ29" s="124">
        <v>0</v>
      </c>
      <c r="AK29" s="124">
        <v>0</v>
      </c>
      <c r="AL29" s="139"/>
      <c r="AM29" s="72">
        <v>0</v>
      </c>
      <c r="AN29" s="72">
        <v>0</v>
      </c>
      <c r="AO29" s="72">
        <v>0</v>
      </c>
      <c r="AP29" s="72">
        <v>0</v>
      </c>
      <c r="AQ29" s="139"/>
      <c r="AR29" s="124">
        <v>0</v>
      </c>
      <c r="AS29" s="124">
        <v>0</v>
      </c>
      <c r="AT29" s="124">
        <v>0</v>
      </c>
      <c r="AU29" s="124">
        <v>0</v>
      </c>
      <c r="AV29" s="139"/>
      <c r="AW29" s="124">
        <v>0</v>
      </c>
      <c r="AX29" s="124">
        <v>0</v>
      </c>
      <c r="AY29" s="124">
        <v>0</v>
      </c>
      <c r="AZ29" s="124">
        <v>0</v>
      </c>
      <c r="BA29" s="139"/>
      <c r="BB29" s="72">
        <v>0</v>
      </c>
      <c r="BC29" s="72">
        <v>0</v>
      </c>
      <c r="BD29" s="72">
        <v>0</v>
      </c>
      <c r="BE29" s="72">
        <v>0</v>
      </c>
      <c r="BF29" s="139"/>
      <c r="BG29" s="124">
        <v>0</v>
      </c>
      <c r="BH29" s="124">
        <v>0</v>
      </c>
      <c r="BI29" s="124">
        <v>0</v>
      </c>
      <c r="BJ29" s="124">
        <v>0</v>
      </c>
      <c r="BK29" s="139"/>
      <c r="BL29" s="124">
        <v>0</v>
      </c>
      <c r="BM29" s="124">
        <v>0</v>
      </c>
      <c r="BN29" s="124">
        <v>0</v>
      </c>
      <c r="BO29" s="124">
        <v>0</v>
      </c>
      <c r="BP29" s="139"/>
      <c r="BQ29" s="124">
        <v>0</v>
      </c>
      <c r="BR29" s="124">
        <v>0</v>
      </c>
      <c r="BS29" s="124">
        <v>0</v>
      </c>
      <c r="BT29" s="124">
        <v>0</v>
      </c>
      <c r="BU29" s="139"/>
      <c r="BV29" s="124">
        <v>0</v>
      </c>
      <c r="BW29" s="124">
        <v>0</v>
      </c>
      <c r="BX29" s="124">
        <v>0</v>
      </c>
      <c r="BY29" s="124">
        <v>0</v>
      </c>
      <c r="BZ29" s="139"/>
      <c r="CA29" s="124">
        <v>0</v>
      </c>
      <c r="CB29" s="124">
        <v>0</v>
      </c>
      <c r="CC29" s="124">
        <v>0</v>
      </c>
      <c r="CD29" s="124">
        <v>0</v>
      </c>
      <c r="CE29" s="139"/>
      <c r="CF29" s="124">
        <v>0</v>
      </c>
      <c r="CG29" s="124">
        <v>0</v>
      </c>
      <c r="CH29" s="124">
        <v>0</v>
      </c>
      <c r="CI29" s="124">
        <v>0</v>
      </c>
      <c r="CJ29" s="139"/>
      <c r="CK29" s="124">
        <v>0</v>
      </c>
      <c r="CL29" s="124">
        <v>0</v>
      </c>
      <c r="CM29" s="124">
        <v>0</v>
      </c>
      <c r="CN29" s="124">
        <v>0</v>
      </c>
      <c r="CO29" s="139"/>
      <c r="CP29" s="124">
        <v>0</v>
      </c>
      <c r="CQ29" s="124">
        <v>0</v>
      </c>
      <c r="CR29" s="124">
        <v>0</v>
      </c>
      <c r="CS29" s="124">
        <v>0</v>
      </c>
      <c r="CT29" s="139"/>
      <c r="CU29" s="124">
        <v>0</v>
      </c>
      <c r="CV29" s="124">
        <v>0</v>
      </c>
      <c r="CW29" s="124">
        <v>0</v>
      </c>
      <c r="CX29" s="124">
        <v>0</v>
      </c>
      <c r="CY29" s="107" t="s">
        <v>1015</v>
      </c>
      <c r="CZ29" s="124">
        <v>0</v>
      </c>
      <c r="DA29" s="124">
        <v>0</v>
      </c>
      <c r="DB29" s="124">
        <v>0</v>
      </c>
      <c r="DC29" s="124">
        <v>0</v>
      </c>
      <c r="DD29" s="139"/>
      <c r="DE29" s="124">
        <v>0</v>
      </c>
      <c r="DF29" s="124">
        <v>0</v>
      </c>
      <c r="DG29" s="124">
        <v>0</v>
      </c>
      <c r="DH29" s="124">
        <v>0</v>
      </c>
      <c r="DI29" s="139"/>
      <c r="DJ29" s="124">
        <v>0</v>
      </c>
      <c r="DK29" s="124">
        <v>0</v>
      </c>
      <c r="DL29" s="124">
        <v>0</v>
      </c>
      <c r="DM29" s="124">
        <v>0</v>
      </c>
      <c r="DN29" s="139"/>
      <c r="DO29" s="124">
        <v>0</v>
      </c>
      <c r="DP29" s="124">
        <v>0</v>
      </c>
      <c r="DQ29" s="124">
        <v>0</v>
      </c>
      <c r="DR29" s="124">
        <v>0</v>
      </c>
      <c r="DS29" s="139"/>
      <c r="DT29" s="124">
        <v>0</v>
      </c>
      <c r="DU29" s="124">
        <v>0</v>
      </c>
      <c r="DV29" s="124">
        <v>0</v>
      </c>
      <c r="DW29" s="124">
        <v>0</v>
      </c>
      <c r="DX29" s="139"/>
      <c r="DY29" s="124">
        <v>0</v>
      </c>
      <c r="DZ29" s="124">
        <v>0</v>
      </c>
      <c r="EA29" s="124">
        <v>0</v>
      </c>
      <c r="EB29" s="124">
        <v>0</v>
      </c>
      <c r="EC29" s="139"/>
      <c r="ED29" s="124">
        <v>0</v>
      </c>
      <c r="EE29" s="124">
        <v>0</v>
      </c>
      <c r="EF29" s="124">
        <v>0</v>
      </c>
      <c r="EG29" s="124">
        <v>0</v>
      </c>
      <c r="EH29" s="139"/>
      <c r="EI29" s="124">
        <v>0</v>
      </c>
      <c r="EJ29" s="124">
        <v>0</v>
      </c>
      <c r="EK29" s="124">
        <v>0</v>
      </c>
      <c r="EL29" s="124">
        <v>0</v>
      </c>
      <c r="EM29" s="139"/>
      <c r="EN29" s="124">
        <v>0</v>
      </c>
      <c r="EO29" s="124">
        <v>0</v>
      </c>
      <c r="EP29" s="124">
        <v>0</v>
      </c>
      <c r="EQ29" s="124">
        <v>0</v>
      </c>
      <c r="ER29" s="139"/>
      <c r="ES29" s="124">
        <v>0</v>
      </c>
      <c r="ET29" s="124">
        <v>0</v>
      </c>
      <c r="EU29" s="124">
        <v>0</v>
      </c>
      <c r="EV29" s="124">
        <v>0</v>
      </c>
      <c r="EW29" s="139"/>
      <c r="EX29" s="124">
        <v>0</v>
      </c>
      <c r="EY29" s="124">
        <v>0</v>
      </c>
      <c r="EZ29" s="124">
        <v>0</v>
      </c>
      <c r="FA29" s="124">
        <v>0</v>
      </c>
      <c r="FB29" s="139"/>
      <c r="FC29" s="124">
        <v>0</v>
      </c>
      <c r="FD29" s="124">
        <v>0</v>
      </c>
      <c r="FE29" s="124">
        <v>0</v>
      </c>
      <c r="FF29" s="124">
        <v>0</v>
      </c>
      <c r="FG29" s="139"/>
      <c r="FH29" s="124">
        <v>0</v>
      </c>
      <c r="FI29" s="124">
        <v>0</v>
      </c>
      <c r="FJ29" s="124">
        <v>0</v>
      </c>
      <c r="FK29" s="124">
        <v>0</v>
      </c>
      <c r="FL29" s="139"/>
      <c r="FM29" s="124">
        <v>0</v>
      </c>
      <c r="FN29" s="124">
        <v>0</v>
      </c>
      <c r="FO29" s="124">
        <v>1</v>
      </c>
      <c r="FP29" s="124">
        <v>1</v>
      </c>
      <c r="FQ29" s="139"/>
      <c r="FR29" s="124">
        <v>0</v>
      </c>
      <c r="FS29" s="124">
        <v>0</v>
      </c>
      <c r="FT29" s="124">
        <v>0</v>
      </c>
      <c r="FU29" s="124">
        <v>0</v>
      </c>
      <c r="FV29" s="139"/>
      <c r="FW29" s="124">
        <v>0</v>
      </c>
      <c r="FX29" s="124">
        <v>0</v>
      </c>
      <c r="FY29" s="124">
        <v>0</v>
      </c>
      <c r="FZ29" s="124">
        <v>0</v>
      </c>
      <c r="GA29" s="139"/>
      <c r="GB29" s="124">
        <v>0</v>
      </c>
      <c r="GC29" s="124">
        <v>0</v>
      </c>
      <c r="GD29" s="124">
        <v>0</v>
      </c>
      <c r="GE29" s="124">
        <v>0</v>
      </c>
      <c r="GF29" s="139"/>
      <c r="GG29" s="124">
        <v>0</v>
      </c>
      <c r="GH29" s="124">
        <v>0</v>
      </c>
      <c r="GI29" s="124">
        <v>0</v>
      </c>
      <c r="GJ29" s="124">
        <v>0</v>
      </c>
      <c r="GK29" s="139"/>
      <c r="GL29" s="124">
        <v>0</v>
      </c>
      <c r="GM29" s="124">
        <v>0</v>
      </c>
      <c r="GN29" s="124">
        <v>0</v>
      </c>
      <c r="GO29" s="124">
        <v>0</v>
      </c>
      <c r="GP29" s="139"/>
      <c r="GQ29" s="124">
        <v>0</v>
      </c>
      <c r="GR29" s="124">
        <v>0</v>
      </c>
      <c r="GS29" s="124">
        <v>0</v>
      </c>
      <c r="GT29" s="124">
        <v>0</v>
      </c>
      <c r="GU29" s="139"/>
      <c r="GV29" s="124">
        <v>0</v>
      </c>
      <c r="GW29" s="124">
        <v>0</v>
      </c>
      <c r="GX29" s="124">
        <v>0</v>
      </c>
      <c r="GY29" s="124">
        <v>0</v>
      </c>
      <c r="GZ29" s="139"/>
      <c r="HA29" s="124">
        <v>0</v>
      </c>
      <c r="HB29" s="124">
        <v>0</v>
      </c>
      <c r="HC29" s="124">
        <v>0</v>
      </c>
      <c r="HD29" s="124">
        <v>0</v>
      </c>
      <c r="HE29" s="139"/>
      <c r="HF29" s="124">
        <v>0</v>
      </c>
      <c r="HG29" s="124">
        <v>0</v>
      </c>
      <c r="HH29" s="124">
        <v>0</v>
      </c>
      <c r="HI29" s="124">
        <v>0</v>
      </c>
      <c r="HJ29" s="139"/>
      <c r="HK29" s="124">
        <v>0</v>
      </c>
      <c r="HL29" s="124">
        <v>0</v>
      </c>
      <c r="HM29" s="124">
        <v>0</v>
      </c>
      <c r="HN29" s="124">
        <v>0</v>
      </c>
      <c r="HO29" s="139"/>
      <c r="HP29" s="124">
        <v>0</v>
      </c>
      <c r="HQ29" s="124">
        <v>0</v>
      </c>
      <c r="HR29" s="124">
        <v>1</v>
      </c>
      <c r="HS29" s="124">
        <v>1</v>
      </c>
      <c r="HT29" s="103"/>
      <c r="HU29" s="124">
        <v>0</v>
      </c>
      <c r="HV29" s="124">
        <v>0</v>
      </c>
      <c r="HW29" s="124">
        <v>0</v>
      </c>
      <c r="HX29" s="124">
        <v>0</v>
      </c>
      <c r="HY29" s="139"/>
      <c r="HZ29" s="124">
        <v>0</v>
      </c>
      <c r="IA29" s="124">
        <v>0</v>
      </c>
      <c r="IB29" s="124">
        <v>0</v>
      </c>
      <c r="IC29" s="124">
        <v>0</v>
      </c>
      <c r="ID29" s="139"/>
      <c r="IE29" s="124">
        <v>0</v>
      </c>
      <c r="IF29" s="124">
        <v>0</v>
      </c>
      <c r="IG29" s="124">
        <v>0</v>
      </c>
      <c r="IH29" s="124">
        <v>0</v>
      </c>
      <c r="II29" s="139"/>
      <c r="IJ29" s="124">
        <v>0</v>
      </c>
      <c r="IK29" s="124">
        <v>0</v>
      </c>
      <c r="IL29" s="124">
        <v>0</v>
      </c>
      <c r="IM29" s="124">
        <v>0</v>
      </c>
      <c r="IN29" s="139"/>
      <c r="IO29" s="124">
        <v>0</v>
      </c>
      <c r="IP29" s="124">
        <v>0</v>
      </c>
      <c r="IQ29" s="124">
        <v>0</v>
      </c>
      <c r="IR29" s="124">
        <v>0</v>
      </c>
      <c r="IS29" s="139"/>
      <c r="IT29" s="124">
        <v>0</v>
      </c>
      <c r="IU29" s="124">
        <v>0</v>
      </c>
      <c r="IV29" s="124">
        <v>0</v>
      </c>
      <c r="IW29" s="124">
        <v>0</v>
      </c>
      <c r="IX29" s="139"/>
      <c r="IY29" s="124">
        <v>0</v>
      </c>
      <c r="IZ29" s="124">
        <v>0</v>
      </c>
      <c r="JA29" s="124">
        <v>0</v>
      </c>
      <c r="JB29" s="124">
        <v>0</v>
      </c>
      <c r="JC29" s="139"/>
      <c r="JD29" s="124">
        <v>0</v>
      </c>
      <c r="JE29" s="124">
        <v>0</v>
      </c>
      <c r="JF29" s="124">
        <v>0</v>
      </c>
      <c r="JG29" s="124">
        <v>0</v>
      </c>
      <c r="JH29" s="139"/>
      <c r="JI29" s="124">
        <v>0</v>
      </c>
      <c r="JJ29" s="124">
        <v>0</v>
      </c>
      <c r="JK29" s="124">
        <v>0</v>
      </c>
      <c r="JL29" s="124">
        <v>0</v>
      </c>
      <c r="JM29" s="139"/>
      <c r="JN29" s="124">
        <v>0</v>
      </c>
      <c r="JO29" s="124">
        <v>0</v>
      </c>
      <c r="JP29" s="124">
        <v>0</v>
      </c>
      <c r="JQ29" s="124">
        <v>0</v>
      </c>
      <c r="JR29" s="139"/>
      <c r="JS29" s="124">
        <v>0</v>
      </c>
      <c r="JT29" s="124">
        <v>0</v>
      </c>
      <c r="JU29" s="124">
        <v>0</v>
      </c>
      <c r="JV29" s="124">
        <v>0</v>
      </c>
      <c r="JW29" s="139"/>
      <c r="JX29" s="124">
        <v>0</v>
      </c>
      <c r="JY29" s="124">
        <v>0</v>
      </c>
      <c r="JZ29" s="124">
        <v>0</v>
      </c>
      <c r="KA29" s="124">
        <v>0</v>
      </c>
      <c r="KB29" s="139"/>
      <c r="KC29" s="124">
        <v>0</v>
      </c>
      <c r="KD29" s="124">
        <v>0</v>
      </c>
      <c r="KE29" s="124">
        <v>0</v>
      </c>
      <c r="KF29" s="124">
        <v>0</v>
      </c>
      <c r="KG29" s="139"/>
      <c r="KH29" s="124">
        <v>0</v>
      </c>
      <c r="KI29" s="124">
        <v>0</v>
      </c>
      <c r="KJ29" s="124">
        <v>0</v>
      </c>
      <c r="KK29" s="124">
        <v>0</v>
      </c>
      <c r="KL29" s="139"/>
      <c r="KM29" s="124">
        <v>0</v>
      </c>
      <c r="KN29" s="124">
        <v>0</v>
      </c>
      <c r="KO29" s="124">
        <v>0</v>
      </c>
      <c r="KP29" s="124">
        <v>0</v>
      </c>
      <c r="KQ29" s="139"/>
      <c r="KR29" s="124">
        <v>0</v>
      </c>
      <c r="KS29" s="124">
        <v>0</v>
      </c>
      <c r="KT29" s="124">
        <v>0</v>
      </c>
      <c r="KU29" s="124">
        <v>0</v>
      </c>
      <c r="KV29" s="103"/>
      <c r="KW29" s="124">
        <v>0</v>
      </c>
      <c r="KX29" s="124">
        <v>0</v>
      </c>
      <c r="KY29" s="124">
        <v>0</v>
      </c>
      <c r="KZ29" s="124">
        <v>0</v>
      </c>
      <c r="LA29" s="139"/>
      <c r="LB29" s="124">
        <v>0</v>
      </c>
      <c r="LC29" s="124">
        <v>0</v>
      </c>
      <c r="LD29" s="124">
        <v>0</v>
      </c>
      <c r="LE29" s="124">
        <v>0</v>
      </c>
      <c r="LF29" s="139"/>
      <c r="LG29" s="124">
        <v>0</v>
      </c>
      <c r="LH29" s="124">
        <v>0</v>
      </c>
      <c r="LI29" s="124">
        <v>0</v>
      </c>
      <c r="LJ29" s="124">
        <v>0</v>
      </c>
      <c r="LK29" s="103"/>
      <c r="LL29" s="124">
        <v>0</v>
      </c>
      <c r="LM29" s="124">
        <v>0</v>
      </c>
      <c r="LN29" s="124">
        <v>0</v>
      </c>
      <c r="LO29" s="124">
        <v>0</v>
      </c>
      <c r="LP29" s="139"/>
      <c r="LQ29" s="124">
        <v>0</v>
      </c>
      <c r="LR29" s="124">
        <v>0</v>
      </c>
      <c r="LS29" s="124">
        <v>0</v>
      </c>
      <c r="LT29" s="124">
        <v>0</v>
      </c>
      <c r="LU29" s="139"/>
      <c r="LV29" s="124">
        <v>0</v>
      </c>
      <c r="LW29" s="124">
        <v>0</v>
      </c>
      <c r="LX29" s="124">
        <v>0</v>
      </c>
      <c r="LY29" s="124">
        <v>0</v>
      </c>
      <c r="LZ29" s="139"/>
      <c r="MA29" s="124">
        <v>0</v>
      </c>
      <c r="MB29" s="124">
        <v>0</v>
      </c>
      <c r="MC29" s="124">
        <v>0</v>
      </c>
      <c r="MD29" s="124">
        <v>0</v>
      </c>
      <c r="ME29" s="139"/>
      <c r="MF29" s="124">
        <v>0</v>
      </c>
      <c r="MG29" s="124">
        <v>0</v>
      </c>
      <c r="MH29" s="124">
        <v>0</v>
      </c>
      <c r="MI29" s="124">
        <v>0</v>
      </c>
      <c r="MJ29" s="103" t="s">
        <v>1016</v>
      </c>
      <c r="MK29" s="124">
        <v>0</v>
      </c>
      <c r="ML29" s="124">
        <v>0</v>
      </c>
      <c r="MM29" s="124">
        <v>0</v>
      </c>
      <c r="MN29" s="124">
        <v>0</v>
      </c>
      <c r="MO29" s="139"/>
      <c r="MP29" s="124">
        <v>0</v>
      </c>
      <c r="MQ29" s="124">
        <v>0</v>
      </c>
      <c r="MR29" s="124">
        <v>0</v>
      </c>
      <c r="MS29" s="124">
        <v>0</v>
      </c>
      <c r="MT29" s="139"/>
      <c r="MU29" s="124">
        <v>0</v>
      </c>
      <c r="MV29" s="124">
        <v>0</v>
      </c>
      <c r="MW29" s="124">
        <v>0</v>
      </c>
      <c r="MX29" s="124">
        <v>0</v>
      </c>
      <c r="MY29" s="139"/>
      <c r="MZ29" s="124">
        <v>0</v>
      </c>
      <c r="NA29" s="124">
        <v>0</v>
      </c>
      <c r="NB29" s="124">
        <v>0</v>
      </c>
      <c r="NC29" s="124">
        <v>0</v>
      </c>
      <c r="ND29" s="139"/>
      <c r="NE29" s="124">
        <v>0</v>
      </c>
      <c r="NF29" s="124">
        <v>0</v>
      </c>
      <c r="NG29" s="124">
        <v>0</v>
      </c>
      <c r="NH29" s="124">
        <v>0</v>
      </c>
      <c r="NI29" s="139"/>
      <c r="NJ29" s="124">
        <v>0</v>
      </c>
      <c r="NK29" s="124">
        <v>0</v>
      </c>
      <c r="NL29" s="124">
        <v>0</v>
      </c>
      <c r="NM29" s="124">
        <v>0</v>
      </c>
      <c r="NN29" s="139"/>
      <c r="NO29" s="124">
        <v>0</v>
      </c>
      <c r="NP29" s="124">
        <v>0</v>
      </c>
      <c r="NQ29" s="124">
        <v>0</v>
      </c>
      <c r="NR29" s="124">
        <v>0</v>
      </c>
      <c r="NS29" s="139"/>
      <c r="NT29" s="124">
        <v>0</v>
      </c>
      <c r="NU29" s="124">
        <v>0</v>
      </c>
      <c r="NV29" s="124">
        <v>0</v>
      </c>
      <c r="NW29" s="124">
        <v>0</v>
      </c>
      <c r="NX29" s="139"/>
      <c r="NY29" s="124">
        <v>0</v>
      </c>
      <c r="NZ29" s="124">
        <v>0</v>
      </c>
      <c r="OA29" s="124">
        <v>0</v>
      </c>
      <c r="OB29" s="124">
        <v>0</v>
      </c>
      <c r="OC29" s="139"/>
      <c r="OD29" s="124">
        <v>0</v>
      </c>
      <c r="OE29" s="124">
        <v>0</v>
      </c>
      <c r="OF29" s="124">
        <v>0</v>
      </c>
      <c r="OG29" s="124">
        <v>0</v>
      </c>
      <c r="OH29" s="139"/>
      <c r="OI29" s="124">
        <v>0</v>
      </c>
      <c r="OJ29" s="124">
        <v>0</v>
      </c>
      <c r="OK29" s="124">
        <v>0</v>
      </c>
      <c r="OL29" s="124">
        <v>0</v>
      </c>
      <c r="OM29" s="139"/>
      <c r="ON29" s="124">
        <v>0</v>
      </c>
      <c r="OO29" s="124">
        <v>0</v>
      </c>
      <c r="OP29" s="124">
        <v>0</v>
      </c>
      <c r="OQ29" s="124">
        <v>0</v>
      </c>
      <c r="OR29" s="139"/>
      <c r="OS29" s="124">
        <v>0</v>
      </c>
      <c r="OT29" s="124">
        <v>0</v>
      </c>
      <c r="OU29" s="124">
        <v>0</v>
      </c>
      <c r="OV29" s="124">
        <v>0</v>
      </c>
      <c r="OW29" s="139"/>
      <c r="OX29" s="124">
        <v>0</v>
      </c>
      <c r="OY29" s="124">
        <v>0</v>
      </c>
      <c r="OZ29" s="124">
        <v>0</v>
      </c>
      <c r="PA29" s="124">
        <v>0</v>
      </c>
      <c r="PB29" s="139"/>
      <c r="PC29" s="124">
        <v>0</v>
      </c>
      <c r="PD29" s="124">
        <v>0</v>
      </c>
      <c r="PE29" s="124">
        <v>0</v>
      </c>
      <c r="PF29" s="124">
        <v>0</v>
      </c>
      <c r="PG29" s="139"/>
      <c r="PH29" s="124">
        <v>0</v>
      </c>
      <c r="PI29" s="124">
        <v>0</v>
      </c>
      <c r="PJ29" s="124">
        <v>0</v>
      </c>
      <c r="PK29" s="124">
        <v>0</v>
      </c>
      <c r="PL29" s="139"/>
      <c r="PM29" s="124">
        <v>0</v>
      </c>
      <c r="PN29" s="124">
        <v>0</v>
      </c>
      <c r="PO29" s="124">
        <v>0</v>
      </c>
      <c r="PP29" s="124">
        <v>0</v>
      </c>
      <c r="PQ29" s="139"/>
      <c r="PR29" s="124">
        <v>0</v>
      </c>
      <c r="PS29" s="124">
        <v>0</v>
      </c>
      <c r="PT29" s="124">
        <v>0</v>
      </c>
      <c r="PU29" s="124">
        <v>0</v>
      </c>
      <c r="PV29" s="139"/>
      <c r="PW29" s="124">
        <v>0</v>
      </c>
      <c r="PX29" s="124">
        <v>0</v>
      </c>
      <c r="PY29" s="124">
        <v>0</v>
      </c>
      <c r="PZ29" s="124">
        <v>0</v>
      </c>
      <c r="QA29" s="139"/>
      <c r="QB29" s="124">
        <v>0</v>
      </c>
      <c r="QC29" s="124">
        <v>0</v>
      </c>
      <c r="QD29" s="124">
        <v>0</v>
      </c>
      <c r="QE29" s="124">
        <v>0</v>
      </c>
      <c r="QF29" s="139"/>
      <c r="QG29" s="124">
        <v>0</v>
      </c>
      <c r="QH29" s="124">
        <v>0</v>
      </c>
      <c r="QI29" s="124">
        <v>0</v>
      </c>
      <c r="QJ29" s="124">
        <v>0</v>
      </c>
      <c r="QK29" s="139"/>
      <c r="QL29" s="124">
        <v>0</v>
      </c>
      <c r="QM29" s="124">
        <v>0</v>
      </c>
      <c r="QN29" s="124">
        <v>0</v>
      </c>
      <c r="QO29" s="124">
        <v>0</v>
      </c>
      <c r="QP29" s="139"/>
      <c r="QQ29" s="124">
        <v>0</v>
      </c>
      <c r="QR29" s="124">
        <v>0</v>
      </c>
      <c r="QS29" s="124">
        <v>0</v>
      </c>
      <c r="QT29" s="124">
        <v>0</v>
      </c>
      <c r="QU29" s="139"/>
      <c r="QV29" s="124">
        <v>0</v>
      </c>
      <c r="QW29" s="124">
        <v>0</v>
      </c>
      <c r="QX29" s="124">
        <v>0</v>
      </c>
      <c r="QY29" s="124">
        <v>0</v>
      </c>
      <c r="QZ29" s="139"/>
      <c r="RA29" s="124">
        <v>0</v>
      </c>
      <c r="RB29" s="124">
        <v>0</v>
      </c>
      <c r="RC29" s="124">
        <v>0</v>
      </c>
      <c r="RD29" s="124">
        <v>0</v>
      </c>
      <c r="RE29" s="139"/>
      <c r="RF29" s="124">
        <v>0</v>
      </c>
      <c r="RG29" s="124">
        <v>0</v>
      </c>
      <c r="RH29" s="124">
        <v>0</v>
      </c>
      <c r="RI29" s="124">
        <v>0</v>
      </c>
      <c r="RJ29" s="139"/>
      <c r="RK29" s="124">
        <v>0</v>
      </c>
      <c r="RL29" s="124">
        <v>0</v>
      </c>
      <c r="RM29" s="124">
        <v>0</v>
      </c>
      <c r="RN29" s="124">
        <v>0</v>
      </c>
      <c r="RO29" s="139"/>
      <c r="RP29" s="124">
        <v>0</v>
      </c>
      <c r="RQ29" s="124">
        <v>0</v>
      </c>
      <c r="RR29" s="124">
        <v>0</v>
      </c>
      <c r="RS29" s="124">
        <v>0</v>
      </c>
      <c r="RT29" s="139"/>
      <c r="RU29" s="124">
        <v>0</v>
      </c>
      <c r="RV29" s="124">
        <v>0</v>
      </c>
      <c r="RW29" s="124">
        <v>0</v>
      </c>
      <c r="RX29" s="124">
        <v>0</v>
      </c>
      <c r="RY29" s="139"/>
      <c r="RZ29" s="124">
        <v>0</v>
      </c>
      <c r="SA29" s="124">
        <v>0</v>
      </c>
      <c r="SB29" s="124">
        <v>0</v>
      </c>
      <c r="SC29" s="124">
        <v>0</v>
      </c>
      <c r="SD29" s="139"/>
      <c r="SE29" s="124">
        <v>0</v>
      </c>
      <c r="SF29" s="124">
        <v>0</v>
      </c>
      <c r="SG29" s="124">
        <v>0</v>
      </c>
      <c r="SH29" s="124">
        <v>0</v>
      </c>
      <c r="SI29" s="139"/>
      <c r="SJ29" s="124">
        <v>0</v>
      </c>
      <c r="SK29" s="124">
        <v>0</v>
      </c>
      <c r="SL29" s="124">
        <v>0</v>
      </c>
      <c r="SM29" s="124">
        <v>0</v>
      </c>
      <c r="SN29" s="139"/>
      <c r="SO29" s="124">
        <v>0</v>
      </c>
      <c r="SP29" s="124">
        <v>0</v>
      </c>
      <c r="SQ29" s="124">
        <v>0</v>
      </c>
      <c r="SR29" s="124">
        <v>0</v>
      </c>
      <c r="SS29" s="139"/>
      <c r="ST29" s="124">
        <v>0</v>
      </c>
      <c r="SU29" s="124">
        <v>0</v>
      </c>
      <c r="SV29" s="124">
        <v>0</v>
      </c>
      <c r="SW29" s="124">
        <v>0</v>
      </c>
      <c r="SX29" s="139"/>
      <c r="SY29" s="124">
        <v>0</v>
      </c>
      <c r="SZ29" s="124">
        <v>0</v>
      </c>
      <c r="TA29" s="124">
        <v>0</v>
      </c>
      <c r="TB29" s="124">
        <v>0</v>
      </c>
      <c r="TC29" s="139"/>
      <c r="TD29" s="124">
        <v>0</v>
      </c>
      <c r="TE29" s="124">
        <v>0</v>
      </c>
      <c r="TF29" s="124">
        <v>0</v>
      </c>
      <c r="TG29" s="124">
        <v>0</v>
      </c>
      <c r="TH29" s="139"/>
      <c r="TI29" s="124">
        <v>0</v>
      </c>
      <c r="TJ29" s="124">
        <v>0</v>
      </c>
      <c r="TK29" s="124">
        <v>0</v>
      </c>
      <c r="TL29" s="124">
        <v>0</v>
      </c>
      <c r="TM29" s="139"/>
      <c r="TN29" s="124">
        <v>0</v>
      </c>
      <c r="TO29" s="124">
        <v>0</v>
      </c>
      <c r="TP29" s="124">
        <v>0</v>
      </c>
      <c r="TQ29" s="124">
        <v>0</v>
      </c>
      <c r="TR29" s="139"/>
      <c r="TS29" s="124">
        <v>0</v>
      </c>
      <c r="TT29" s="124">
        <v>0</v>
      </c>
      <c r="TU29" s="124">
        <v>0</v>
      </c>
      <c r="TV29" s="124">
        <v>0</v>
      </c>
      <c r="TW29" s="139"/>
      <c r="TX29" s="124">
        <v>0</v>
      </c>
      <c r="TY29" s="124">
        <v>0</v>
      </c>
      <c r="TZ29" s="124">
        <v>0</v>
      </c>
      <c r="UA29" s="124">
        <v>0</v>
      </c>
      <c r="UB29" s="139"/>
      <c r="UC29" s="124">
        <v>0</v>
      </c>
      <c r="UD29" s="124">
        <v>0</v>
      </c>
      <c r="UE29" s="124">
        <v>0</v>
      </c>
      <c r="UF29" s="124">
        <v>0</v>
      </c>
      <c r="UG29" s="139"/>
      <c r="UH29" s="124">
        <v>0</v>
      </c>
      <c r="UI29" s="124">
        <v>0</v>
      </c>
      <c r="UJ29" s="124">
        <v>0</v>
      </c>
      <c r="UK29" s="124">
        <v>0</v>
      </c>
      <c r="UL29" s="139"/>
      <c r="UM29" s="124">
        <v>0</v>
      </c>
      <c r="UN29" s="124">
        <v>0</v>
      </c>
      <c r="UO29" s="124">
        <v>0</v>
      </c>
      <c r="UP29" s="124">
        <v>0</v>
      </c>
      <c r="UQ29" s="139"/>
      <c r="UR29" s="124">
        <v>0</v>
      </c>
      <c r="US29" s="124">
        <v>0</v>
      </c>
      <c r="UT29" s="124">
        <v>0</v>
      </c>
      <c r="UU29" s="124">
        <v>0</v>
      </c>
      <c r="UV29" s="139"/>
      <c r="UW29" s="124">
        <v>0</v>
      </c>
      <c r="UX29" s="124">
        <v>0</v>
      </c>
      <c r="UY29" s="124">
        <v>0</v>
      </c>
      <c r="UZ29" s="124">
        <v>0</v>
      </c>
      <c r="VA29" s="139"/>
      <c r="VB29" s="124">
        <v>0</v>
      </c>
      <c r="VC29" s="124">
        <v>0</v>
      </c>
      <c r="VD29" s="124">
        <v>0</v>
      </c>
      <c r="VE29" s="124">
        <v>0</v>
      </c>
      <c r="VF29" s="139"/>
      <c r="VG29" s="124">
        <v>0</v>
      </c>
      <c r="VH29" s="124">
        <v>0</v>
      </c>
      <c r="VI29" s="124">
        <v>0</v>
      </c>
      <c r="VJ29" s="124">
        <v>0</v>
      </c>
      <c r="VK29" s="139"/>
      <c r="VL29" s="124">
        <v>0</v>
      </c>
      <c r="VM29" s="124">
        <v>0</v>
      </c>
      <c r="VN29" s="124">
        <v>0</v>
      </c>
      <c r="VO29" s="124">
        <v>0</v>
      </c>
      <c r="VP29" s="139"/>
      <c r="VQ29" s="124">
        <v>0</v>
      </c>
      <c r="VR29" s="124">
        <v>0</v>
      </c>
      <c r="VS29" s="124">
        <v>0</v>
      </c>
      <c r="VT29" s="124">
        <v>0</v>
      </c>
      <c r="VU29" s="139"/>
      <c r="VV29" s="124">
        <v>0</v>
      </c>
      <c r="VW29" s="124">
        <v>0</v>
      </c>
      <c r="VX29" s="124">
        <v>0</v>
      </c>
      <c r="VY29" s="124">
        <v>0</v>
      </c>
      <c r="VZ29" s="139"/>
      <c r="WA29" s="124">
        <v>0</v>
      </c>
      <c r="WB29" s="124">
        <v>0</v>
      </c>
      <c r="WC29" s="124">
        <v>0</v>
      </c>
      <c r="WD29" s="124">
        <v>0</v>
      </c>
      <c r="WE29" s="139"/>
      <c r="WF29" s="124">
        <v>0</v>
      </c>
      <c r="WG29" s="124">
        <v>0</v>
      </c>
      <c r="WH29" s="124">
        <v>0</v>
      </c>
      <c r="WI29" s="124">
        <v>0</v>
      </c>
      <c r="WJ29" s="139"/>
      <c r="WK29" s="124">
        <v>0</v>
      </c>
      <c r="WL29" s="124">
        <v>0</v>
      </c>
      <c r="WM29" s="124">
        <v>0</v>
      </c>
      <c r="WN29" s="124">
        <v>0</v>
      </c>
      <c r="WO29" s="139"/>
      <c r="WP29" s="124">
        <v>0</v>
      </c>
      <c r="WQ29" s="124">
        <v>0</v>
      </c>
      <c r="WR29" s="124">
        <v>0</v>
      </c>
      <c r="WS29" s="124">
        <v>0</v>
      </c>
      <c r="WT29" s="139"/>
      <c r="WU29" s="124">
        <v>0</v>
      </c>
      <c r="WV29" s="124">
        <v>0</v>
      </c>
      <c r="WW29" s="124">
        <v>0</v>
      </c>
      <c r="WX29" s="124">
        <v>0</v>
      </c>
      <c r="WY29" s="103"/>
      <c r="WZ29" s="124">
        <v>0</v>
      </c>
      <c r="XA29" s="124">
        <v>0</v>
      </c>
      <c r="XB29" s="124">
        <v>0</v>
      </c>
      <c r="XC29" s="124">
        <v>0</v>
      </c>
      <c r="XD29" s="139"/>
      <c r="XE29" s="124">
        <v>0</v>
      </c>
      <c r="XF29" s="124">
        <v>0</v>
      </c>
      <c r="XG29" s="124">
        <v>0</v>
      </c>
      <c r="XH29" s="124">
        <v>0</v>
      </c>
      <c r="XI29" s="103"/>
      <c r="XJ29" s="124">
        <v>0</v>
      </c>
      <c r="XK29" s="124">
        <v>0</v>
      </c>
      <c r="XL29" s="124">
        <v>0</v>
      </c>
      <c r="XM29" s="124">
        <v>0</v>
      </c>
      <c r="XN29" s="139"/>
      <c r="XO29" s="124">
        <v>0</v>
      </c>
      <c r="XP29" s="124">
        <v>0</v>
      </c>
      <c r="XQ29" s="124">
        <v>0</v>
      </c>
      <c r="XR29" s="124">
        <v>0</v>
      </c>
      <c r="XS29" s="100" t="s">
        <v>1017</v>
      </c>
      <c r="XT29" s="124">
        <v>0</v>
      </c>
      <c r="XU29" s="124">
        <v>0</v>
      </c>
      <c r="XV29" s="124">
        <v>0</v>
      </c>
      <c r="XW29" s="124">
        <v>0</v>
      </c>
      <c r="XX29" s="139"/>
      <c r="XY29" s="124">
        <v>0</v>
      </c>
      <c r="XZ29" s="124">
        <v>0</v>
      </c>
      <c r="YA29" s="124">
        <v>0</v>
      </c>
      <c r="YB29" s="124">
        <v>0</v>
      </c>
      <c r="YC29" s="139"/>
      <c r="YD29" s="124">
        <v>0</v>
      </c>
      <c r="YE29" s="124">
        <v>0</v>
      </c>
      <c r="YF29" s="124">
        <v>0</v>
      </c>
      <c r="YG29" s="124">
        <v>0</v>
      </c>
      <c r="YH29" s="139"/>
      <c r="YI29" s="124">
        <v>0</v>
      </c>
      <c r="YJ29" s="124">
        <v>0</v>
      </c>
      <c r="YK29" s="124">
        <v>0</v>
      </c>
      <c r="YL29" s="124">
        <v>0</v>
      </c>
      <c r="YM29" s="139"/>
      <c r="YN29" s="124">
        <v>0</v>
      </c>
      <c r="YO29" s="124">
        <v>0</v>
      </c>
      <c r="YP29" s="124">
        <v>0</v>
      </c>
      <c r="YQ29" s="124">
        <v>0</v>
      </c>
      <c r="YR29" s="103"/>
      <c r="YS29" s="124">
        <v>0</v>
      </c>
      <c r="YT29" s="124">
        <v>0</v>
      </c>
      <c r="YU29" s="124">
        <v>0</v>
      </c>
      <c r="YV29" s="124">
        <v>0</v>
      </c>
      <c r="YW29" s="139"/>
      <c r="YX29" s="124">
        <v>0</v>
      </c>
      <c r="YY29" s="124">
        <v>0</v>
      </c>
      <c r="YZ29" s="124">
        <v>0</v>
      </c>
      <c r="ZA29" s="124">
        <v>0</v>
      </c>
      <c r="ZB29" s="139"/>
      <c r="ZC29" s="124">
        <v>0</v>
      </c>
      <c r="ZD29" s="124">
        <v>0</v>
      </c>
      <c r="ZE29" s="124">
        <v>0</v>
      </c>
      <c r="ZF29" s="124">
        <v>0</v>
      </c>
      <c r="ZG29" s="139"/>
      <c r="ZH29" s="124">
        <v>0</v>
      </c>
      <c r="ZI29" s="124">
        <v>0</v>
      </c>
      <c r="ZJ29" s="124">
        <v>0</v>
      </c>
      <c r="ZK29" s="124">
        <v>0</v>
      </c>
      <c r="ZL29" s="139"/>
      <c r="ZM29" s="124">
        <v>0</v>
      </c>
      <c r="ZN29" s="124">
        <v>0</v>
      </c>
      <c r="ZO29" s="124">
        <v>0</v>
      </c>
      <c r="ZP29" s="124">
        <v>0</v>
      </c>
      <c r="ZQ29" s="139"/>
      <c r="ZR29" s="124">
        <v>0</v>
      </c>
      <c r="ZS29" s="124">
        <v>0</v>
      </c>
      <c r="ZT29" s="124">
        <v>0</v>
      </c>
      <c r="ZU29" s="124">
        <v>0</v>
      </c>
      <c r="ZV29" s="139"/>
      <c r="ZW29" s="124">
        <v>0</v>
      </c>
      <c r="ZX29" s="124">
        <v>0</v>
      </c>
      <c r="ZY29" s="124">
        <v>0</v>
      </c>
      <c r="ZZ29" s="124">
        <v>0</v>
      </c>
      <c r="AAA29" s="139"/>
      <c r="AAB29" s="124">
        <v>0</v>
      </c>
      <c r="AAC29" s="124">
        <v>0</v>
      </c>
      <c r="AAD29" s="124">
        <v>0</v>
      </c>
      <c r="AAE29" s="124">
        <v>0</v>
      </c>
      <c r="AAF29" s="139"/>
      <c r="AAG29" s="124">
        <v>0</v>
      </c>
      <c r="AAH29" s="124">
        <v>0</v>
      </c>
      <c r="AAI29" s="124">
        <v>0</v>
      </c>
      <c r="AAJ29" s="124">
        <v>0</v>
      </c>
      <c r="AAK29" s="139"/>
      <c r="AAL29" s="124">
        <v>0</v>
      </c>
      <c r="AAM29" s="124">
        <v>0</v>
      </c>
      <c r="AAN29" s="124">
        <v>0</v>
      </c>
      <c r="AAO29" s="124">
        <v>0</v>
      </c>
      <c r="AAP29" s="139"/>
      <c r="AAQ29" s="124">
        <v>0</v>
      </c>
      <c r="AAR29" s="124">
        <v>0</v>
      </c>
      <c r="AAS29" s="124">
        <v>0</v>
      </c>
      <c r="AAT29" s="124">
        <v>0</v>
      </c>
      <c r="AAU29" s="139"/>
      <c r="AAV29" s="124">
        <v>0</v>
      </c>
      <c r="AAW29" s="124">
        <v>0</v>
      </c>
      <c r="AAX29" s="124">
        <v>0</v>
      </c>
      <c r="AAY29" s="124">
        <v>0</v>
      </c>
      <c r="AAZ29" s="139"/>
      <c r="ABA29" s="124">
        <v>0</v>
      </c>
      <c r="ABB29" s="124">
        <v>0</v>
      </c>
      <c r="ABC29" s="124">
        <v>0</v>
      </c>
      <c r="ABD29" s="124">
        <v>0</v>
      </c>
      <c r="ABE29" s="139"/>
    </row>
    <row r="30" spans="1:733" ht="15.75" customHeight="1" thickBot="1" x14ac:dyDescent="0.3">
      <c r="A30" s="65">
        <v>24</v>
      </c>
      <c r="B30" s="141"/>
      <c r="C30" s="120" t="s">
        <v>27</v>
      </c>
      <c r="D30" s="154">
        <v>0</v>
      </c>
      <c r="E30" s="155"/>
      <c r="F30" s="155"/>
      <c r="G30" s="156"/>
      <c r="H30" s="113"/>
      <c r="I30" s="173">
        <v>0</v>
      </c>
      <c r="J30" s="155"/>
      <c r="K30" s="155"/>
      <c r="L30" s="156"/>
      <c r="M30" s="112"/>
      <c r="N30" s="153">
        <v>0</v>
      </c>
      <c r="O30" s="143"/>
      <c r="P30" s="143"/>
      <c r="Q30" s="144"/>
      <c r="R30" s="140"/>
      <c r="S30" s="154">
        <v>0</v>
      </c>
      <c r="T30" s="155"/>
      <c r="U30" s="155"/>
      <c r="V30" s="156"/>
      <c r="W30" s="140"/>
      <c r="X30" s="154">
        <v>0</v>
      </c>
      <c r="Y30" s="155"/>
      <c r="Z30" s="155"/>
      <c r="AA30" s="156"/>
      <c r="AB30" s="140"/>
      <c r="AC30" s="142">
        <v>1</v>
      </c>
      <c r="AD30" s="143"/>
      <c r="AE30" s="143"/>
      <c r="AF30" s="144"/>
      <c r="AG30" s="113"/>
      <c r="AH30" s="173">
        <v>0</v>
      </c>
      <c r="AI30" s="155"/>
      <c r="AJ30" s="155"/>
      <c r="AK30" s="156"/>
      <c r="AL30" s="140"/>
      <c r="AM30" s="142">
        <v>0</v>
      </c>
      <c r="AN30" s="143"/>
      <c r="AO30" s="143"/>
      <c r="AP30" s="144"/>
      <c r="AQ30" s="140"/>
      <c r="AR30" s="154">
        <v>0</v>
      </c>
      <c r="AS30" s="155"/>
      <c r="AT30" s="155"/>
      <c r="AU30" s="156"/>
      <c r="AV30" s="140"/>
      <c r="AW30" s="154">
        <v>0</v>
      </c>
      <c r="AX30" s="155"/>
      <c r="AY30" s="155"/>
      <c r="AZ30" s="156"/>
      <c r="BA30" s="140"/>
      <c r="BB30" s="142">
        <v>0</v>
      </c>
      <c r="BC30" s="143"/>
      <c r="BD30" s="143"/>
      <c r="BE30" s="144"/>
      <c r="BF30" s="140"/>
      <c r="BG30" s="154">
        <v>0</v>
      </c>
      <c r="BH30" s="155"/>
      <c r="BI30" s="155"/>
      <c r="BJ30" s="156"/>
      <c r="BK30" s="140"/>
      <c r="BL30" s="154">
        <v>0</v>
      </c>
      <c r="BM30" s="155"/>
      <c r="BN30" s="155"/>
      <c r="BO30" s="156"/>
      <c r="BP30" s="140"/>
      <c r="BQ30" s="154">
        <v>0</v>
      </c>
      <c r="BR30" s="155"/>
      <c r="BS30" s="155"/>
      <c r="BT30" s="156"/>
      <c r="BU30" s="140"/>
      <c r="BV30" s="154">
        <v>0</v>
      </c>
      <c r="BW30" s="155"/>
      <c r="BX30" s="155"/>
      <c r="BY30" s="156"/>
      <c r="BZ30" s="140"/>
      <c r="CA30" s="154">
        <v>0</v>
      </c>
      <c r="CB30" s="155"/>
      <c r="CC30" s="155"/>
      <c r="CD30" s="156"/>
      <c r="CE30" s="140"/>
      <c r="CF30" s="154">
        <v>0</v>
      </c>
      <c r="CG30" s="155"/>
      <c r="CH30" s="155"/>
      <c r="CI30" s="156"/>
      <c r="CJ30" s="140"/>
      <c r="CK30" s="154">
        <v>0</v>
      </c>
      <c r="CL30" s="155"/>
      <c r="CM30" s="155"/>
      <c r="CN30" s="156"/>
      <c r="CO30" s="140"/>
      <c r="CP30" s="154">
        <v>0</v>
      </c>
      <c r="CQ30" s="155"/>
      <c r="CR30" s="155"/>
      <c r="CS30" s="156"/>
      <c r="CT30" s="140"/>
      <c r="CU30" s="154">
        <v>1</v>
      </c>
      <c r="CV30" s="155"/>
      <c r="CW30" s="155"/>
      <c r="CX30" s="156"/>
      <c r="CY30" s="118"/>
      <c r="CZ30" s="154">
        <v>0</v>
      </c>
      <c r="DA30" s="155"/>
      <c r="DB30" s="155"/>
      <c r="DC30" s="156"/>
      <c r="DD30" s="140"/>
      <c r="DE30" s="154">
        <v>0</v>
      </c>
      <c r="DF30" s="155"/>
      <c r="DG30" s="155"/>
      <c r="DH30" s="156"/>
      <c r="DI30" s="140"/>
      <c r="DJ30" s="154">
        <v>0</v>
      </c>
      <c r="DK30" s="155"/>
      <c r="DL30" s="155"/>
      <c r="DM30" s="156"/>
      <c r="DN30" s="140"/>
      <c r="DO30" s="154">
        <v>0</v>
      </c>
      <c r="DP30" s="155"/>
      <c r="DQ30" s="155"/>
      <c r="DR30" s="156"/>
      <c r="DS30" s="140"/>
      <c r="DT30" s="154">
        <v>0</v>
      </c>
      <c r="DU30" s="155"/>
      <c r="DV30" s="155"/>
      <c r="DW30" s="156"/>
      <c r="DX30" s="140"/>
      <c r="DY30" s="154">
        <v>0</v>
      </c>
      <c r="DZ30" s="155"/>
      <c r="EA30" s="155"/>
      <c r="EB30" s="156"/>
      <c r="EC30" s="140"/>
      <c r="ED30" s="154">
        <v>0</v>
      </c>
      <c r="EE30" s="155"/>
      <c r="EF30" s="155"/>
      <c r="EG30" s="156"/>
      <c r="EH30" s="140"/>
      <c r="EI30" s="154">
        <v>0</v>
      </c>
      <c r="EJ30" s="155"/>
      <c r="EK30" s="155"/>
      <c r="EL30" s="156"/>
      <c r="EM30" s="140"/>
      <c r="EN30" s="154">
        <v>0</v>
      </c>
      <c r="EO30" s="155"/>
      <c r="EP30" s="155"/>
      <c r="EQ30" s="156"/>
      <c r="ER30" s="140"/>
      <c r="ES30" s="154">
        <v>0</v>
      </c>
      <c r="ET30" s="155"/>
      <c r="EU30" s="155"/>
      <c r="EV30" s="156"/>
      <c r="EW30" s="140"/>
      <c r="EX30" s="154">
        <v>0</v>
      </c>
      <c r="EY30" s="155"/>
      <c r="EZ30" s="155"/>
      <c r="FA30" s="156"/>
      <c r="FB30" s="140"/>
      <c r="FC30" s="154">
        <v>0</v>
      </c>
      <c r="FD30" s="155"/>
      <c r="FE30" s="155"/>
      <c r="FF30" s="156"/>
      <c r="FG30" s="140"/>
      <c r="FH30" s="154">
        <v>0</v>
      </c>
      <c r="FI30" s="155"/>
      <c r="FJ30" s="155"/>
      <c r="FK30" s="156"/>
      <c r="FL30" s="140"/>
      <c r="FM30" s="154">
        <v>0</v>
      </c>
      <c r="FN30" s="155"/>
      <c r="FO30" s="155"/>
      <c r="FP30" s="156"/>
      <c r="FQ30" s="140"/>
      <c r="FR30" s="154">
        <v>0</v>
      </c>
      <c r="FS30" s="155"/>
      <c r="FT30" s="155"/>
      <c r="FU30" s="156"/>
      <c r="FV30" s="140"/>
      <c r="FW30" s="154">
        <v>0</v>
      </c>
      <c r="FX30" s="155"/>
      <c r="FY30" s="155"/>
      <c r="FZ30" s="156"/>
      <c r="GA30" s="140"/>
      <c r="GB30" s="154">
        <v>0</v>
      </c>
      <c r="GC30" s="155"/>
      <c r="GD30" s="155"/>
      <c r="GE30" s="156"/>
      <c r="GF30" s="140"/>
      <c r="GG30" s="154">
        <v>0</v>
      </c>
      <c r="GH30" s="155"/>
      <c r="GI30" s="155"/>
      <c r="GJ30" s="156"/>
      <c r="GK30" s="140"/>
      <c r="GL30" s="154">
        <v>0</v>
      </c>
      <c r="GM30" s="155"/>
      <c r="GN30" s="155"/>
      <c r="GO30" s="156"/>
      <c r="GP30" s="140"/>
      <c r="GQ30" s="154">
        <v>0</v>
      </c>
      <c r="GR30" s="155"/>
      <c r="GS30" s="155"/>
      <c r="GT30" s="156"/>
      <c r="GU30" s="140"/>
      <c r="GV30" s="154">
        <v>0</v>
      </c>
      <c r="GW30" s="155"/>
      <c r="GX30" s="155"/>
      <c r="GY30" s="156"/>
      <c r="GZ30" s="140"/>
      <c r="HA30" s="154">
        <v>0</v>
      </c>
      <c r="HB30" s="155"/>
      <c r="HC30" s="155"/>
      <c r="HD30" s="156"/>
      <c r="HE30" s="140"/>
      <c r="HF30" s="154">
        <v>0</v>
      </c>
      <c r="HG30" s="155"/>
      <c r="HH30" s="155"/>
      <c r="HI30" s="156"/>
      <c r="HJ30" s="140"/>
      <c r="HK30" s="154">
        <v>0</v>
      </c>
      <c r="HL30" s="155"/>
      <c r="HM30" s="155"/>
      <c r="HN30" s="156"/>
      <c r="HO30" s="140"/>
      <c r="HP30" s="154">
        <v>0</v>
      </c>
      <c r="HQ30" s="155"/>
      <c r="HR30" s="155"/>
      <c r="HS30" s="156"/>
      <c r="HT30" s="102"/>
      <c r="HU30" s="154">
        <v>0</v>
      </c>
      <c r="HV30" s="155"/>
      <c r="HW30" s="155"/>
      <c r="HX30" s="156"/>
      <c r="HY30" s="140"/>
      <c r="HZ30" s="154">
        <v>0</v>
      </c>
      <c r="IA30" s="155"/>
      <c r="IB30" s="155"/>
      <c r="IC30" s="156"/>
      <c r="ID30" s="140"/>
      <c r="IE30" s="154">
        <v>0</v>
      </c>
      <c r="IF30" s="155"/>
      <c r="IG30" s="155"/>
      <c r="IH30" s="156"/>
      <c r="II30" s="140"/>
      <c r="IJ30" s="154">
        <v>0</v>
      </c>
      <c r="IK30" s="155"/>
      <c r="IL30" s="155"/>
      <c r="IM30" s="156"/>
      <c r="IN30" s="140"/>
      <c r="IO30" s="154">
        <v>0</v>
      </c>
      <c r="IP30" s="155"/>
      <c r="IQ30" s="155"/>
      <c r="IR30" s="156"/>
      <c r="IS30" s="140"/>
      <c r="IT30" s="154">
        <v>0</v>
      </c>
      <c r="IU30" s="155"/>
      <c r="IV30" s="155"/>
      <c r="IW30" s="156"/>
      <c r="IX30" s="140"/>
      <c r="IY30" s="154">
        <v>0</v>
      </c>
      <c r="IZ30" s="155"/>
      <c r="JA30" s="155"/>
      <c r="JB30" s="156"/>
      <c r="JC30" s="140"/>
      <c r="JD30" s="154">
        <v>0</v>
      </c>
      <c r="JE30" s="155"/>
      <c r="JF30" s="155"/>
      <c r="JG30" s="156"/>
      <c r="JH30" s="140"/>
      <c r="JI30" s="154">
        <v>0</v>
      </c>
      <c r="JJ30" s="155"/>
      <c r="JK30" s="155"/>
      <c r="JL30" s="156"/>
      <c r="JM30" s="140"/>
      <c r="JN30" s="154">
        <v>1</v>
      </c>
      <c r="JO30" s="155"/>
      <c r="JP30" s="155"/>
      <c r="JQ30" s="156"/>
      <c r="JR30" s="140"/>
      <c r="JS30" s="154">
        <v>0</v>
      </c>
      <c r="JT30" s="155"/>
      <c r="JU30" s="155"/>
      <c r="JV30" s="156"/>
      <c r="JW30" s="140"/>
      <c r="JX30" s="154">
        <v>0</v>
      </c>
      <c r="JY30" s="155"/>
      <c r="JZ30" s="155"/>
      <c r="KA30" s="156"/>
      <c r="KB30" s="140"/>
      <c r="KC30" s="154">
        <v>0</v>
      </c>
      <c r="KD30" s="155"/>
      <c r="KE30" s="155"/>
      <c r="KF30" s="156"/>
      <c r="KG30" s="140"/>
      <c r="KH30" s="154">
        <v>0</v>
      </c>
      <c r="KI30" s="155"/>
      <c r="KJ30" s="155"/>
      <c r="KK30" s="156"/>
      <c r="KL30" s="140"/>
      <c r="KM30" s="154">
        <v>0</v>
      </c>
      <c r="KN30" s="155"/>
      <c r="KO30" s="155"/>
      <c r="KP30" s="156"/>
      <c r="KQ30" s="140"/>
      <c r="KR30" s="154">
        <v>0</v>
      </c>
      <c r="KS30" s="155"/>
      <c r="KT30" s="155"/>
      <c r="KU30" s="156"/>
      <c r="KV30" s="102"/>
      <c r="KW30" s="154">
        <v>0</v>
      </c>
      <c r="KX30" s="155"/>
      <c r="KY30" s="155"/>
      <c r="KZ30" s="156"/>
      <c r="LA30" s="140"/>
      <c r="LB30" s="154">
        <v>0</v>
      </c>
      <c r="LC30" s="155"/>
      <c r="LD30" s="155"/>
      <c r="LE30" s="156"/>
      <c r="LF30" s="140"/>
      <c r="LG30" s="154">
        <v>1</v>
      </c>
      <c r="LH30" s="155"/>
      <c r="LI30" s="155"/>
      <c r="LJ30" s="156"/>
      <c r="LK30" s="102"/>
      <c r="LL30" s="154">
        <v>0</v>
      </c>
      <c r="LM30" s="155"/>
      <c r="LN30" s="155"/>
      <c r="LO30" s="156"/>
      <c r="LP30" s="140"/>
      <c r="LQ30" s="154">
        <v>0</v>
      </c>
      <c r="LR30" s="155"/>
      <c r="LS30" s="155"/>
      <c r="LT30" s="156"/>
      <c r="LU30" s="140"/>
      <c r="LV30" s="154">
        <v>0</v>
      </c>
      <c r="LW30" s="155"/>
      <c r="LX30" s="155"/>
      <c r="LY30" s="156"/>
      <c r="LZ30" s="140"/>
      <c r="MA30" s="154">
        <v>0</v>
      </c>
      <c r="MB30" s="155"/>
      <c r="MC30" s="155"/>
      <c r="MD30" s="156"/>
      <c r="ME30" s="140"/>
      <c r="MF30" s="154">
        <v>0</v>
      </c>
      <c r="MG30" s="155"/>
      <c r="MH30" s="155"/>
      <c r="MI30" s="156"/>
      <c r="MJ30" s="102"/>
      <c r="MK30" s="154">
        <v>0</v>
      </c>
      <c r="ML30" s="155"/>
      <c r="MM30" s="155"/>
      <c r="MN30" s="156"/>
      <c r="MO30" s="140"/>
      <c r="MP30" s="154">
        <v>0</v>
      </c>
      <c r="MQ30" s="155"/>
      <c r="MR30" s="155"/>
      <c r="MS30" s="156"/>
      <c r="MT30" s="140"/>
      <c r="MU30" s="154">
        <v>0</v>
      </c>
      <c r="MV30" s="155"/>
      <c r="MW30" s="155"/>
      <c r="MX30" s="156"/>
      <c r="MY30" s="140"/>
      <c r="MZ30" s="154">
        <v>0</v>
      </c>
      <c r="NA30" s="155"/>
      <c r="NB30" s="155"/>
      <c r="NC30" s="156"/>
      <c r="ND30" s="140"/>
      <c r="NE30" s="154">
        <v>0</v>
      </c>
      <c r="NF30" s="155"/>
      <c r="NG30" s="155"/>
      <c r="NH30" s="156"/>
      <c r="NI30" s="140"/>
      <c r="NJ30" s="154">
        <v>0</v>
      </c>
      <c r="NK30" s="155"/>
      <c r="NL30" s="155"/>
      <c r="NM30" s="156"/>
      <c r="NN30" s="140"/>
      <c r="NO30" s="154">
        <v>0</v>
      </c>
      <c r="NP30" s="155"/>
      <c r="NQ30" s="155"/>
      <c r="NR30" s="156"/>
      <c r="NS30" s="140"/>
      <c r="NT30" s="154">
        <v>0</v>
      </c>
      <c r="NU30" s="155"/>
      <c r="NV30" s="155"/>
      <c r="NW30" s="156"/>
      <c r="NX30" s="140"/>
      <c r="NY30" s="154">
        <v>0</v>
      </c>
      <c r="NZ30" s="155"/>
      <c r="OA30" s="155"/>
      <c r="OB30" s="156"/>
      <c r="OC30" s="140"/>
      <c r="OD30" s="154">
        <v>0</v>
      </c>
      <c r="OE30" s="155"/>
      <c r="OF30" s="155"/>
      <c r="OG30" s="156"/>
      <c r="OH30" s="140"/>
      <c r="OI30" s="154">
        <v>0</v>
      </c>
      <c r="OJ30" s="155"/>
      <c r="OK30" s="155"/>
      <c r="OL30" s="156"/>
      <c r="OM30" s="140"/>
      <c r="ON30" s="154">
        <v>0</v>
      </c>
      <c r="OO30" s="155"/>
      <c r="OP30" s="155"/>
      <c r="OQ30" s="156"/>
      <c r="OR30" s="140"/>
      <c r="OS30" s="154">
        <v>0</v>
      </c>
      <c r="OT30" s="155"/>
      <c r="OU30" s="155"/>
      <c r="OV30" s="156"/>
      <c r="OW30" s="140"/>
      <c r="OX30" s="154">
        <v>0</v>
      </c>
      <c r="OY30" s="155"/>
      <c r="OZ30" s="155"/>
      <c r="PA30" s="156"/>
      <c r="PB30" s="140"/>
      <c r="PC30" s="154">
        <v>0</v>
      </c>
      <c r="PD30" s="155"/>
      <c r="PE30" s="155"/>
      <c r="PF30" s="156"/>
      <c r="PG30" s="140"/>
      <c r="PH30" s="154">
        <v>0</v>
      </c>
      <c r="PI30" s="155"/>
      <c r="PJ30" s="155"/>
      <c r="PK30" s="156"/>
      <c r="PL30" s="140"/>
      <c r="PM30" s="184">
        <v>0</v>
      </c>
      <c r="PN30" s="143"/>
      <c r="PO30" s="143"/>
      <c r="PP30" s="144"/>
      <c r="PQ30" s="140"/>
      <c r="PR30" s="154">
        <v>0</v>
      </c>
      <c r="PS30" s="155"/>
      <c r="PT30" s="155"/>
      <c r="PU30" s="156"/>
      <c r="PV30" s="140"/>
      <c r="PW30" s="154">
        <v>0</v>
      </c>
      <c r="PX30" s="155"/>
      <c r="PY30" s="155"/>
      <c r="PZ30" s="156"/>
      <c r="QA30" s="140"/>
      <c r="QB30" s="154">
        <v>0</v>
      </c>
      <c r="QC30" s="155"/>
      <c r="QD30" s="155"/>
      <c r="QE30" s="156"/>
      <c r="QF30" s="140"/>
      <c r="QG30" s="154">
        <v>0</v>
      </c>
      <c r="QH30" s="155"/>
      <c r="QI30" s="155"/>
      <c r="QJ30" s="156"/>
      <c r="QK30" s="140"/>
      <c r="QL30" s="154">
        <v>0</v>
      </c>
      <c r="QM30" s="155"/>
      <c r="QN30" s="155"/>
      <c r="QO30" s="156"/>
      <c r="QP30" s="140"/>
      <c r="QQ30" s="154">
        <v>0</v>
      </c>
      <c r="QR30" s="155"/>
      <c r="QS30" s="155"/>
      <c r="QT30" s="156"/>
      <c r="QU30" s="140"/>
      <c r="QV30" s="154">
        <v>0</v>
      </c>
      <c r="QW30" s="155"/>
      <c r="QX30" s="155"/>
      <c r="QY30" s="156"/>
      <c r="QZ30" s="140"/>
      <c r="RA30" s="154">
        <v>0</v>
      </c>
      <c r="RB30" s="155"/>
      <c r="RC30" s="155"/>
      <c r="RD30" s="156"/>
      <c r="RE30" s="140"/>
      <c r="RF30" s="154">
        <v>0</v>
      </c>
      <c r="RG30" s="155"/>
      <c r="RH30" s="155"/>
      <c r="RI30" s="156"/>
      <c r="RJ30" s="140"/>
      <c r="RK30" s="154">
        <v>0</v>
      </c>
      <c r="RL30" s="155"/>
      <c r="RM30" s="155"/>
      <c r="RN30" s="156"/>
      <c r="RO30" s="140"/>
      <c r="RP30" s="154">
        <v>0</v>
      </c>
      <c r="RQ30" s="155"/>
      <c r="RR30" s="155"/>
      <c r="RS30" s="156"/>
      <c r="RT30" s="158"/>
      <c r="RU30" s="154">
        <v>0</v>
      </c>
      <c r="RV30" s="155"/>
      <c r="RW30" s="155"/>
      <c r="RX30" s="156"/>
      <c r="RY30" s="140"/>
      <c r="RZ30" s="154">
        <v>0</v>
      </c>
      <c r="SA30" s="155"/>
      <c r="SB30" s="155"/>
      <c r="SC30" s="156"/>
      <c r="SD30" s="140"/>
      <c r="SE30" s="154">
        <v>0</v>
      </c>
      <c r="SF30" s="155"/>
      <c r="SG30" s="155"/>
      <c r="SH30" s="156"/>
      <c r="SI30" s="140"/>
      <c r="SJ30" s="154">
        <v>0</v>
      </c>
      <c r="SK30" s="155"/>
      <c r="SL30" s="155"/>
      <c r="SM30" s="156"/>
      <c r="SN30" s="140"/>
      <c r="SO30" s="154">
        <v>0</v>
      </c>
      <c r="SP30" s="155"/>
      <c r="SQ30" s="155"/>
      <c r="SR30" s="156"/>
      <c r="SS30" s="140"/>
      <c r="ST30" s="154">
        <v>0</v>
      </c>
      <c r="SU30" s="155"/>
      <c r="SV30" s="155"/>
      <c r="SW30" s="156"/>
      <c r="SX30" s="140"/>
      <c r="SY30" s="154">
        <v>0</v>
      </c>
      <c r="SZ30" s="155"/>
      <c r="TA30" s="155"/>
      <c r="TB30" s="156"/>
      <c r="TC30" s="140"/>
      <c r="TD30" s="154">
        <v>0</v>
      </c>
      <c r="TE30" s="155"/>
      <c r="TF30" s="155"/>
      <c r="TG30" s="156"/>
      <c r="TH30" s="140"/>
      <c r="TI30" s="154">
        <v>0</v>
      </c>
      <c r="TJ30" s="155"/>
      <c r="TK30" s="155"/>
      <c r="TL30" s="156"/>
      <c r="TM30" s="140"/>
      <c r="TN30" s="154">
        <v>0</v>
      </c>
      <c r="TO30" s="155"/>
      <c r="TP30" s="155"/>
      <c r="TQ30" s="156"/>
      <c r="TR30" s="140"/>
      <c r="TS30" s="154">
        <v>0</v>
      </c>
      <c r="TT30" s="155"/>
      <c r="TU30" s="155"/>
      <c r="TV30" s="156"/>
      <c r="TW30" s="140"/>
      <c r="TX30" s="154">
        <v>0</v>
      </c>
      <c r="TY30" s="155"/>
      <c r="TZ30" s="155"/>
      <c r="UA30" s="156"/>
      <c r="UB30" s="140"/>
      <c r="UC30" s="154">
        <v>0</v>
      </c>
      <c r="UD30" s="155"/>
      <c r="UE30" s="155"/>
      <c r="UF30" s="156"/>
      <c r="UG30" s="140"/>
      <c r="UH30" s="154">
        <v>0</v>
      </c>
      <c r="UI30" s="155"/>
      <c r="UJ30" s="155"/>
      <c r="UK30" s="156"/>
      <c r="UL30" s="140"/>
      <c r="UM30" s="154">
        <v>0</v>
      </c>
      <c r="UN30" s="155"/>
      <c r="UO30" s="155"/>
      <c r="UP30" s="156"/>
      <c r="UQ30" s="140"/>
      <c r="UR30" s="154">
        <v>0</v>
      </c>
      <c r="US30" s="155"/>
      <c r="UT30" s="155"/>
      <c r="UU30" s="156"/>
      <c r="UV30" s="140"/>
      <c r="UW30" s="154">
        <v>0</v>
      </c>
      <c r="UX30" s="155"/>
      <c r="UY30" s="155"/>
      <c r="UZ30" s="156"/>
      <c r="VA30" s="140"/>
      <c r="VB30" s="154">
        <v>0</v>
      </c>
      <c r="VC30" s="155"/>
      <c r="VD30" s="155"/>
      <c r="VE30" s="156"/>
      <c r="VF30" s="140"/>
      <c r="VG30" s="154">
        <v>0</v>
      </c>
      <c r="VH30" s="155"/>
      <c r="VI30" s="155"/>
      <c r="VJ30" s="156"/>
      <c r="VK30" s="140"/>
      <c r="VL30" s="154">
        <v>0</v>
      </c>
      <c r="VM30" s="155"/>
      <c r="VN30" s="155"/>
      <c r="VO30" s="156"/>
      <c r="VP30" s="140"/>
      <c r="VQ30" s="154">
        <v>0</v>
      </c>
      <c r="VR30" s="155"/>
      <c r="VS30" s="155"/>
      <c r="VT30" s="156"/>
      <c r="VU30" s="140"/>
      <c r="VV30" s="154">
        <v>0</v>
      </c>
      <c r="VW30" s="155"/>
      <c r="VX30" s="155"/>
      <c r="VY30" s="156"/>
      <c r="VZ30" s="140"/>
      <c r="WA30" s="154">
        <v>0</v>
      </c>
      <c r="WB30" s="155"/>
      <c r="WC30" s="155"/>
      <c r="WD30" s="156"/>
      <c r="WE30" s="140"/>
      <c r="WF30" s="154">
        <v>0</v>
      </c>
      <c r="WG30" s="155"/>
      <c r="WH30" s="155"/>
      <c r="WI30" s="156"/>
      <c r="WJ30" s="140"/>
      <c r="WK30" s="154">
        <v>0</v>
      </c>
      <c r="WL30" s="155"/>
      <c r="WM30" s="155"/>
      <c r="WN30" s="156"/>
      <c r="WO30" s="140"/>
      <c r="WP30" s="154">
        <v>0</v>
      </c>
      <c r="WQ30" s="155"/>
      <c r="WR30" s="155"/>
      <c r="WS30" s="156"/>
      <c r="WT30" s="140"/>
      <c r="WU30" s="154">
        <v>0</v>
      </c>
      <c r="WV30" s="155"/>
      <c r="WW30" s="155"/>
      <c r="WX30" s="156"/>
      <c r="WY30" s="102"/>
      <c r="WZ30" s="154">
        <v>0</v>
      </c>
      <c r="XA30" s="155"/>
      <c r="XB30" s="155"/>
      <c r="XC30" s="156"/>
      <c r="XD30" s="140"/>
      <c r="XE30" s="154">
        <v>0</v>
      </c>
      <c r="XF30" s="155"/>
      <c r="XG30" s="155"/>
      <c r="XH30" s="156"/>
      <c r="XI30" s="102"/>
      <c r="XJ30" s="154">
        <v>0</v>
      </c>
      <c r="XK30" s="155"/>
      <c r="XL30" s="155"/>
      <c r="XM30" s="156"/>
      <c r="XN30" s="140"/>
      <c r="XO30" s="154">
        <v>0</v>
      </c>
      <c r="XP30" s="155"/>
      <c r="XQ30" s="155"/>
      <c r="XR30" s="156"/>
      <c r="XS30" s="102"/>
      <c r="XT30" s="154">
        <v>0</v>
      </c>
      <c r="XU30" s="155"/>
      <c r="XV30" s="155"/>
      <c r="XW30" s="156"/>
      <c r="XX30" s="140"/>
      <c r="XY30" s="154">
        <v>0</v>
      </c>
      <c r="XZ30" s="155"/>
      <c r="YA30" s="155"/>
      <c r="YB30" s="156"/>
      <c r="YC30" s="140"/>
      <c r="YD30" s="154">
        <v>0</v>
      </c>
      <c r="YE30" s="155"/>
      <c r="YF30" s="155"/>
      <c r="YG30" s="156"/>
      <c r="YH30" s="140"/>
      <c r="YI30" s="154">
        <v>0</v>
      </c>
      <c r="YJ30" s="155"/>
      <c r="YK30" s="155"/>
      <c r="YL30" s="156"/>
      <c r="YM30" s="140"/>
      <c r="YN30" s="154">
        <v>0</v>
      </c>
      <c r="YO30" s="155"/>
      <c r="YP30" s="155"/>
      <c r="YQ30" s="156"/>
      <c r="YR30" s="102"/>
      <c r="YS30" s="154">
        <v>0</v>
      </c>
      <c r="YT30" s="155"/>
      <c r="YU30" s="155"/>
      <c r="YV30" s="156"/>
      <c r="YW30" s="140"/>
      <c r="YX30" s="154">
        <v>0</v>
      </c>
      <c r="YY30" s="155"/>
      <c r="YZ30" s="155"/>
      <c r="ZA30" s="156"/>
      <c r="ZB30" s="140"/>
      <c r="ZC30" s="154">
        <v>0</v>
      </c>
      <c r="ZD30" s="155"/>
      <c r="ZE30" s="155"/>
      <c r="ZF30" s="156"/>
      <c r="ZG30" s="140"/>
      <c r="ZH30" s="154">
        <v>0</v>
      </c>
      <c r="ZI30" s="155"/>
      <c r="ZJ30" s="155"/>
      <c r="ZK30" s="156"/>
      <c r="ZL30" s="140"/>
      <c r="ZM30" s="154">
        <v>0</v>
      </c>
      <c r="ZN30" s="155"/>
      <c r="ZO30" s="155"/>
      <c r="ZP30" s="156"/>
      <c r="ZQ30" s="140"/>
      <c r="ZR30" s="154">
        <v>0</v>
      </c>
      <c r="ZS30" s="155"/>
      <c r="ZT30" s="155"/>
      <c r="ZU30" s="156"/>
      <c r="ZV30" s="140"/>
      <c r="ZW30" s="154">
        <v>0</v>
      </c>
      <c r="ZX30" s="155"/>
      <c r="ZY30" s="155"/>
      <c r="ZZ30" s="156"/>
      <c r="AAA30" s="140"/>
      <c r="AAB30" s="154">
        <v>0</v>
      </c>
      <c r="AAC30" s="155"/>
      <c r="AAD30" s="155"/>
      <c r="AAE30" s="156"/>
      <c r="AAF30" s="140"/>
      <c r="AAG30" s="154">
        <v>0</v>
      </c>
      <c r="AAH30" s="155"/>
      <c r="AAI30" s="155"/>
      <c r="AAJ30" s="156"/>
      <c r="AAK30" s="140"/>
      <c r="AAL30" s="154">
        <v>0</v>
      </c>
      <c r="AAM30" s="155"/>
      <c r="AAN30" s="155"/>
      <c r="AAO30" s="156"/>
      <c r="AAP30" s="140"/>
      <c r="AAQ30" s="154">
        <v>0</v>
      </c>
      <c r="AAR30" s="155"/>
      <c r="AAS30" s="155"/>
      <c r="AAT30" s="156"/>
      <c r="AAU30" s="140"/>
      <c r="AAV30" s="154">
        <v>0</v>
      </c>
      <c r="AAW30" s="155"/>
      <c r="AAX30" s="155"/>
      <c r="AAY30" s="156"/>
      <c r="AAZ30" s="140"/>
      <c r="ABA30" s="154">
        <v>0</v>
      </c>
      <c r="ABB30" s="155"/>
      <c r="ABC30" s="155"/>
      <c r="ABD30" s="156"/>
      <c r="ABE30" s="140"/>
    </row>
    <row r="31" spans="1:733" x14ac:dyDescent="0.25">
      <c r="A31" s="65">
        <v>25</v>
      </c>
      <c r="B31" s="180" t="s">
        <v>28</v>
      </c>
      <c r="C31" s="68" t="s">
        <v>4</v>
      </c>
      <c r="D31" s="146">
        <v>1</v>
      </c>
      <c r="E31" s="147"/>
      <c r="F31" s="147"/>
      <c r="G31" s="148"/>
      <c r="H31" s="138" t="s">
        <v>896</v>
      </c>
      <c r="I31" s="146">
        <v>1</v>
      </c>
      <c r="J31" s="147"/>
      <c r="K31" s="147"/>
      <c r="L31" s="148"/>
      <c r="M31" s="110" t="s">
        <v>849</v>
      </c>
      <c r="N31" s="174">
        <v>0</v>
      </c>
      <c r="O31" s="160"/>
      <c r="P31" s="160"/>
      <c r="Q31" s="161"/>
      <c r="R31" s="162"/>
      <c r="S31" s="146">
        <v>1</v>
      </c>
      <c r="T31" s="147"/>
      <c r="U31" s="147"/>
      <c r="V31" s="148"/>
      <c r="W31" s="106" t="s">
        <v>1018</v>
      </c>
      <c r="X31" s="146">
        <v>0</v>
      </c>
      <c r="Y31" s="147"/>
      <c r="Z31" s="147"/>
      <c r="AA31" s="148"/>
      <c r="AB31" s="162"/>
      <c r="AC31" s="159">
        <v>1</v>
      </c>
      <c r="AD31" s="160"/>
      <c r="AE31" s="160"/>
      <c r="AF31" s="161"/>
      <c r="AG31" s="138" t="s">
        <v>1019</v>
      </c>
      <c r="AH31" s="146">
        <v>1</v>
      </c>
      <c r="AI31" s="147"/>
      <c r="AJ31" s="147"/>
      <c r="AK31" s="148"/>
      <c r="AL31" s="138" t="s">
        <v>1020</v>
      </c>
      <c r="AM31" s="159">
        <v>0</v>
      </c>
      <c r="AN31" s="160"/>
      <c r="AO31" s="160"/>
      <c r="AP31" s="161"/>
      <c r="AQ31" s="145"/>
      <c r="AR31" s="146">
        <v>0</v>
      </c>
      <c r="AS31" s="147"/>
      <c r="AT31" s="147"/>
      <c r="AU31" s="148"/>
      <c r="AV31" s="162"/>
      <c r="AW31" s="146">
        <v>0</v>
      </c>
      <c r="AX31" s="147"/>
      <c r="AY31" s="147"/>
      <c r="AZ31" s="148"/>
      <c r="BA31" s="162"/>
      <c r="BB31" s="159">
        <v>0</v>
      </c>
      <c r="BC31" s="160"/>
      <c r="BD31" s="160"/>
      <c r="BE31" s="161"/>
      <c r="BF31" s="145"/>
      <c r="BG31" s="146">
        <v>0</v>
      </c>
      <c r="BH31" s="147"/>
      <c r="BI31" s="147"/>
      <c r="BJ31" s="148"/>
      <c r="BK31" s="162"/>
      <c r="BL31" s="146">
        <v>0</v>
      </c>
      <c r="BM31" s="147"/>
      <c r="BN31" s="147"/>
      <c r="BO31" s="148"/>
      <c r="BP31" s="162"/>
      <c r="BQ31" s="146">
        <v>0</v>
      </c>
      <c r="BR31" s="147"/>
      <c r="BS31" s="147"/>
      <c r="BT31" s="148"/>
      <c r="BU31" s="162"/>
      <c r="BV31" s="146">
        <v>0</v>
      </c>
      <c r="BW31" s="147"/>
      <c r="BX31" s="147"/>
      <c r="BY31" s="148"/>
      <c r="BZ31" s="162"/>
      <c r="CA31" s="146">
        <v>0</v>
      </c>
      <c r="CB31" s="147"/>
      <c r="CC31" s="147"/>
      <c r="CD31" s="148"/>
      <c r="CE31" s="162"/>
      <c r="CF31" s="146">
        <v>1</v>
      </c>
      <c r="CG31" s="147"/>
      <c r="CH31" s="147"/>
      <c r="CI31" s="148"/>
      <c r="CJ31" s="138" t="s">
        <v>1021</v>
      </c>
      <c r="CK31" s="146">
        <v>0</v>
      </c>
      <c r="CL31" s="147"/>
      <c r="CM31" s="147"/>
      <c r="CN31" s="148"/>
      <c r="CO31" s="162"/>
      <c r="CP31" s="146">
        <v>0</v>
      </c>
      <c r="CQ31" s="147"/>
      <c r="CR31" s="147"/>
      <c r="CS31" s="148"/>
      <c r="CT31" s="162"/>
      <c r="CU31" s="146">
        <v>1</v>
      </c>
      <c r="CV31" s="147"/>
      <c r="CW31" s="147"/>
      <c r="CX31" s="148"/>
      <c r="CY31" s="138" t="s">
        <v>1022</v>
      </c>
      <c r="CZ31" s="146">
        <v>0</v>
      </c>
      <c r="DA31" s="147"/>
      <c r="DB31" s="147"/>
      <c r="DC31" s="148"/>
      <c r="DD31" s="162"/>
      <c r="DE31" s="146">
        <v>0</v>
      </c>
      <c r="DF31" s="147"/>
      <c r="DG31" s="147"/>
      <c r="DH31" s="148"/>
      <c r="DI31" s="162"/>
      <c r="DJ31" s="146">
        <v>1</v>
      </c>
      <c r="DK31" s="147"/>
      <c r="DL31" s="147"/>
      <c r="DM31" s="148"/>
      <c r="DN31" s="138" t="s">
        <v>1023</v>
      </c>
      <c r="DO31" s="146">
        <v>1</v>
      </c>
      <c r="DP31" s="147"/>
      <c r="DQ31" s="147"/>
      <c r="DR31" s="148"/>
      <c r="DS31" s="138" t="s">
        <v>1024</v>
      </c>
      <c r="DT31" s="146">
        <v>1</v>
      </c>
      <c r="DU31" s="147"/>
      <c r="DV31" s="147"/>
      <c r="DW31" s="148"/>
      <c r="DX31" s="99" t="s">
        <v>1025</v>
      </c>
      <c r="DY31" s="146">
        <v>0</v>
      </c>
      <c r="DZ31" s="147"/>
      <c r="EA31" s="147"/>
      <c r="EB31" s="148"/>
      <c r="EC31" s="162"/>
      <c r="ED31" s="146">
        <v>0</v>
      </c>
      <c r="EE31" s="147"/>
      <c r="EF31" s="147"/>
      <c r="EG31" s="148"/>
      <c r="EH31" s="162"/>
      <c r="EI31" s="146">
        <v>0</v>
      </c>
      <c r="EJ31" s="147"/>
      <c r="EK31" s="147"/>
      <c r="EL31" s="148"/>
      <c r="EM31" s="162"/>
      <c r="EN31" s="146">
        <v>0</v>
      </c>
      <c r="EO31" s="147"/>
      <c r="EP31" s="147"/>
      <c r="EQ31" s="148"/>
      <c r="ER31" s="162"/>
      <c r="ES31" s="146">
        <v>0</v>
      </c>
      <c r="ET31" s="147"/>
      <c r="EU31" s="147"/>
      <c r="EV31" s="148"/>
      <c r="EW31" s="162"/>
      <c r="EX31" s="146">
        <v>0</v>
      </c>
      <c r="EY31" s="147"/>
      <c r="EZ31" s="147"/>
      <c r="FA31" s="148"/>
      <c r="FB31" s="162"/>
      <c r="FC31" s="146">
        <v>0</v>
      </c>
      <c r="FD31" s="147"/>
      <c r="FE31" s="147"/>
      <c r="FF31" s="148"/>
      <c r="FG31" s="162"/>
      <c r="FH31" s="146">
        <v>0</v>
      </c>
      <c r="FI31" s="147"/>
      <c r="FJ31" s="147"/>
      <c r="FK31" s="148"/>
      <c r="FL31" s="162"/>
      <c r="FM31" s="146">
        <v>1</v>
      </c>
      <c r="FN31" s="147"/>
      <c r="FO31" s="147"/>
      <c r="FP31" s="148"/>
      <c r="FQ31" s="138" t="s">
        <v>1026</v>
      </c>
      <c r="FR31" s="146">
        <v>0</v>
      </c>
      <c r="FS31" s="147"/>
      <c r="FT31" s="147"/>
      <c r="FU31" s="148"/>
      <c r="FV31" s="162"/>
      <c r="FW31" s="146">
        <v>0</v>
      </c>
      <c r="FX31" s="147"/>
      <c r="FY31" s="147"/>
      <c r="FZ31" s="148"/>
      <c r="GA31" s="162"/>
      <c r="GB31" s="146">
        <v>0</v>
      </c>
      <c r="GC31" s="147"/>
      <c r="GD31" s="147"/>
      <c r="GE31" s="148"/>
      <c r="GF31" s="162"/>
      <c r="GG31" s="146">
        <v>0</v>
      </c>
      <c r="GH31" s="147"/>
      <c r="GI31" s="147"/>
      <c r="GJ31" s="148"/>
      <c r="GK31" s="162"/>
      <c r="GL31" s="146">
        <v>1</v>
      </c>
      <c r="GM31" s="147"/>
      <c r="GN31" s="147"/>
      <c r="GO31" s="148"/>
      <c r="GP31" s="162" t="s">
        <v>903</v>
      </c>
      <c r="GQ31" s="146">
        <v>0</v>
      </c>
      <c r="GR31" s="147"/>
      <c r="GS31" s="147"/>
      <c r="GT31" s="148"/>
      <c r="GU31" s="162"/>
      <c r="GV31" s="146">
        <v>0</v>
      </c>
      <c r="GW31" s="147"/>
      <c r="GX31" s="147"/>
      <c r="GY31" s="148"/>
      <c r="GZ31" s="162"/>
      <c r="HA31" s="146">
        <v>0</v>
      </c>
      <c r="HB31" s="147"/>
      <c r="HC31" s="147"/>
      <c r="HD31" s="148"/>
      <c r="HE31" s="162"/>
      <c r="HF31" s="146">
        <v>1</v>
      </c>
      <c r="HG31" s="147"/>
      <c r="HH31" s="147"/>
      <c r="HI31" s="148"/>
      <c r="HJ31" s="138" t="s">
        <v>1027</v>
      </c>
      <c r="HK31" s="146">
        <v>1</v>
      </c>
      <c r="HL31" s="147"/>
      <c r="HM31" s="147"/>
      <c r="HN31" s="148"/>
      <c r="HO31" s="138" t="s">
        <v>1028</v>
      </c>
      <c r="HP31" s="146">
        <v>0</v>
      </c>
      <c r="HQ31" s="147"/>
      <c r="HR31" s="147"/>
      <c r="HS31" s="148"/>
      <c r="HT31" s="162"/>
      <c r="HU31" s="146">
        <v>0</v>
      </c>
      <c r="HV31" s="147"/>
      <c r="HW31" s="147"/>
      <c r="HX31" s="148"/>
      <c r="HY31" s="162"/>
      <c r="HZ31" s="146">
        <v>1</v>
      </c>
      <c r="IA31" s="147"/>
      <c r="IB31" s="147"/>
      <c r="IC31" s="148"/>
      <c r="ID31" s="138" t="s">
        <v>1029</v>
      </c>
      <c r="IE31" s="146">
        <v>0</v>
      </c>
      <c r="IF31" s="147"/>
      <c r="IG31" s="147"/>
      <c r="IH31" s="148"/>
      <c r="II31" s="162"/>
      <c r="IJ31" s="146">
        <v>0</v>
      </c>
      <c r="IK31" s="147"/>
      <c r="IL31" s="147"/>
      <c r="IM31" s="148"/>
      <c r="IN31" s="162"/>
      <c r="IO31" s="146">
        <v>1</v>
      </c>
      <c r="IP31" s="147"/>
      <c r="IQ31" s="147"/>
      <c r="IR31" s="148"/>
      <c r="IS31" s="138" t="s">
        <v>1030</v>
      </c>
      <c r="IT31" s="146">
        <v>0</v>
      </c>
      <c r="IU31" s="147"/>
      <c r="IV31" s="147"/>
      <c r="IW31" s="148"/>
      <c r="IX31" s="162"/>
      <c r="IY31" s="146">
        <v>0</v>
      </c>
      <c r="IZ31" s="147"/>
      <c r="JA31" s="147"/>
      <c r="JB31" s="148"/>
      <c r="JC31" s="162"/>
      <c r="JD31" s="146">
        <v>0</v>
      </c>
      <c r="JE31" s="147"/>
      <c r="JF31" s="147"/>
      <c r="JG31" s="148"/>
      <c r="JH31" s="162"/>
      <c r="JI31" s="146">
        <v>0</v>
      </c>
      <c r="JJ31" s="147"/>
      <c r="JK31" s="147"/>
      <c r="JL31" s="148"/>
      <c r="JM31" s="162"/>
      <c r="JN31" s="146">
        <v>1</v>
      </c>
      <c r="JO31" s="147"/>
      <c r="JP31" s="147"/>
      <c r="JQ31" s="148"/>
      <c r="JR31" s="138" t="s">
        <v>905</v>
      </c>
      <c r="JS31" s="146">
        <v>0</v>
      </c>
      <c r="JT31" s="147"/>
      <c r="JU31" s="147"/>
      <c r="JV31" s="148"/>
      <c r="JW31" s="162"/>
      <c r="JX31" s="146">
        <v>0</v>
      </c>
      <c r="JY31" s="147"/>
      <c r="JZ31" s="147"/>
      <c r="KA31" s="148"/>
      <c r="KB31" s="162"/>
      <c r="KC31" s="146">
        <v>0</v>
      </c>
      <c r="KD31" s="147"/>
      <c r="KE31" s="147"/>
      <c r="KF31" s="148"/>
      <c r="KG31" s="162"/>
      <c r="KH31" s="146">
        <v>0</v>
      </c>
      <c r="KI31" s="147"/>
      <c r="KJ31" s="147"/>
      <c r="KK31" s="148"/>
      <c r="KL31" s="162"/>
      <c r="KM31" s="146">
        <v>0</v>
      </c>
      <c r="KN31" s="147"/>
      <c r="KO31" s="147"/>
      <c r="KP31" s="148"/>
      <c r="KQ31" s="162"/>
      <c r="KR31" s="146">
        <v>0</v>
      </c>
      <c r="KS31" s="147"/>
      <c r="KT31" s="147"/>
      <c r="KU31" s="148"/>
      <c r="KV31" s="138" t="s">
        <v>1031</v>
      </c>
      <c r="KW31" s="146">
        <v>1</v>
      </c>
      <c r="KX31" s="147"/>
      <c r="KY31" s="147"/>
      <c r="KZ31" s="148"/>
      <c r="LA31" s="138" t="s">
        <v>1032</v>
      </c>
      <c r="LB31" s="146">
        <v>0</v>
      </c>
      <c r="LC31" s="147"/>
      <c r="LD31" s="147"/>
      <c r="LE31" s="148"/>
      <c r="LF31" s="162"/>
      <c r="LG31" s="146">
        <v>0</v>
      </c>
      <c r="LH31" s="147"/>
      <c r="LI31" s="147"/>
      <c r="LJ31" s="148"/>
      <c r="LK31" s="162"/>
      <c r="LL31" s="146">
        <v>1</v>
      </c>
      <c r="LM31" s="147"/>
      <c r="LN31" s="147"/>
      <c r="LO31" s="148"/>
      <c r="LP31" s="99" t="s">
        <v>1033</v>
      </c>
      <c r="LQ31" s="146">
        <v>1</v>
      </c>
      <c r="LR31" s="147"/>
      <c r="LS31" s="147"/>
      <c r="LT31" s="148"/>
      <c r="LU31" s="138" t="s">
        <v>1034</v>
      </c>
      <c r="LV31" s="146">
        <v>0</v>
      </c>
      <c r="LW31" s="147"/>
      <c r="LX31" s="147"/>
      <c r="LY31" s="148"/>
      <c r="LZ31" s="162"/>
      <c r="MA31" s="146">
        <v>0</v>
      </c>
      <c r="MB31" s="147"/>
      <c r="MC31" s="147"/>
      <c r="MD31" s="148"/>
      <c r="ME31" s="110" t="s">
        <v>1035</v>
      </c>
      <c r="MF31" s="172">
        <v>1</v>
      </c>
      <c r="MG31" s="147"/>
      <c r="MH31" s="147"/>
      <c r="MI31" s="148"/>
      <c r="MJ31" s="104" t="s">
        <v>1036</v>
      </c>
      <c r="MK31" s="146">
        <v>0</v>
      </c>
      <c r="ML31" s="147"/>
      <c r="MM31" s="147"/>
      <c r="MN31" s="148"/>
      <c r="MO31" s="138" t="s">
        <v>1037</v>
      </c>
      <c r="MP31" s="146">
        <v>0</v>
      </c>
      <c r="MQ31" s="147"/>
      <c r="MR31" s="147"/>
      <c r="MS31" s="148"/>
      <c r="MT31" s="162"/>
      <c r="MU31" s="146">
        <v>1</v>
      </c>
      <c r="MV31" s="147"/>
      <c r="MW31" s="147"/>
      <c r="MX31" s="148"/>
      <c r="MY31" s="138" t="s">
        <v>1038</v>
      </c>
      <c r="MZ31" s="146">
        <v>1</v>
      </c>
      <c r="NA31" s="147"/>
      <c r="NB31" s="147"/>
      <c r="NC31" s="148"/>
      <c r="ND31" s="138" t="s">
        <v>1039</v>
      </c>
      <c r="NE31" s="146">
        <v>0</v>
      </c>
      <c r="NF31" s="147"/>
      <c r="NG31" s="147"/>
      <c r="NH31" s="148"/>
      <c r="NI31" s="162"/>
      <c r="NJ31" s="146">
        <v>0</v>
      </c>
      <c r="NK31" s="147"/>
      <c r="NL31" s="147"/>
      <c r="NM31" s="148"/>
      <c r="NN31" s="162"/>
      <c r="NO31" s="146">
        <v>0</v>
      </c>
      <c r="NP31" s="147"/>
      <c r="NQ31" s="147"/>
      <c r="NR31" s="148"/>
      <c r="NS31" s="162"/>
      <c r="NT31" s="146">
        <v>0</v>
      </c>
      <c r="NU31" s="147"/>
      <c r="NV31" s="147"/>
      <c r="NW31" s="148"/>
      <c r="NX31" s="162"/>
      <c r="NY31" s="146">
        <v>0</v>
      </c>
      <c r="NZ31" s="147"/>
      <c r="OA31" s="147"/>
      <c r="OB31" s="148"/>
      <c r="OC31" s="162"/>
      <c r="OD31" s="146">
        <v>1</v>
      </c>
      <c r="OE31" s="147"/>
      <c r="OF31" s="147"/>
      <c r="OG31" s="148"/>
      <c r="OH31" s="99" t="s">
        <v>1040</v>
      </c>
      <c r="OI31" s="146">
        <v>0</v>
      </c>
      <c r="OJ31" s="147"/>
      <c r="OK31" s="147"/>
      <c r="OL31" s="148"/>
      <c r="OM31" s="162"/>
      <c r="ON31" s="146">
        <v>0</v>
      </c>
      <c r="OO31" s="147"/>
      <c r="OP31" s="147"/>
      <c r="OQ31" s="148"/>
      <c r="OR31" s="162"/>
      <c r="OS31" s="146">
        <v>1</v>
      </c>
      <c r="OT31" s="147"/>
      <c r="OU31" s="147"/>
      <c r="OV31" s="148"/>
      <c r="OW31" s="138" t="s">
        <v>201</v>
      </c>
      <c r="OX31" s="146">
        <v>1</v>
      </c>
      <c r="OY31" s="147"/>
      <c r="OZ31" s="147"/>
      <c r="PA31" s="148"/>
      <c r="PB31" s="138" t="s">
        <v>1041</v>
      </c>
      <c r="PC31" s="146">
        <v>0</v>
      </c>
      <c r="PD31" s="147"/>
      <c r="PE31" s="147"/>
      <c r="PF31" s="148"/>
      <c r="PG31" s="162"/>
      <c r="PH31" s="146">
        <v>0</v>
      </c>
      <c r="PI31" s="147"/>
      <c r="PJ31" s="147"/>
      <c r="PK31" s="148"/>
      <c r="PL31" s="162"/>
      <c r="PM31" s="178">
        <v>0</v>
      </c>
      <c r="PN31" s="160"/>
      <c r="PO31" s="160"/>
      <c r="PP31" s="161"/>
      <c r="PQ31" s="162"/>
      <c r="PR31" s="146">
        <v>0</v>
      </c>
      <c r="PS31" s="147"/>
      <c r="PT31" s="147"/>
      <c r="PU31" s="148"/>
      <c r="PV31" s="162"/>
      <c r="PW31" s="146">
        <v>0</v>
      </c>
      <c r="PX31" s="147"/>
      <c r="PY31" s="147"/>
      <c r="PZ31" s="148"/>
      <c r="QA31" s="162"/>
      <c r="QB31" s="146">
        <v>0</v>
      </c>
      <c r="QC31" s="147"/>
      <c r="QD31" s="147"/>
      <c r="QE31" s="148"/>
      <c r="QF31" s="162"/>
      <c r="QG31" s="146">
        <v>0</v>
      </c>
      <c r="QH31" s="147"/>
      <c r="QI31" s="147"/>
      <c r="QJ31" s="148"/>
      <c r="QK31" s="162"/>
      <c r="QL31" s="146">
        <v>0</v>
      </c>
      <c r="QM31" s="147"/>
      <c r="QN31" s="147"/>
      <c r="QO31" s="148"/>
      <c r="QP31" s="162"/>
      <c r="QQ31" s="146">
        <v>1</v>
      </c>
      <c r="QR31" s="147"/>
      <c r="QS31" s="147"/>
      <c r="QT31" s="148"/>
      <c r="QU31" s="104"/>
      <c r="QV31" s="146">
        <v>0</v>
      </c>
      <c r="QW31" s="147"/>
      <c r="QX31" s="147"/>
      <c r="QY31" s="148"/>
      <c r="QZ31" s="162"/>
      <c r="RA31" s="146">
        <v>0</v>
      </c>
      <c r="RB31" s="147"/>
      <c r="RC31" s="147"/>
      <c r="RD31" s="148"/>
      <c r="RE31" s="162"/>
      <c r="RF31" s="146">
        <v>0</v>
      </c>
      <c r="RG31" s="147"/>
      <c r="RH31" s="147"/>
      <c r="RI31" s="148"/>
      <c r="RJ31" s="162"/>
      <c r="RK31" s="146">
        <v>1</v>
      </c>
      <c r="RL31" s="147"/>
      <c r="RM31" s="147"/>
      <c r="RN31" s="148"/>
      <c r="RO31" s="138" t="s">
        <v>1042</v>
      </c>
      <c r="RP31" s="146">
        <v>0</v>
      </c>
      <c r="RQ31" s="147"/>
      <c r="RR31" s="147"/>
      <c r="RS31" s="148"/>
      <c r="RT31" s="162"/>
      <c r="RU31" s="146">
        <v>0</v>
      </c>
      <c r="RV31" s="147"/>
      <c r="RW31" s="147"/>
      <c r="RX31" s="148"/>
      <c r="RY31" s="162"/>
      <c r="RZ31" s="146">
        <v>1</v>
      </c>
      <c r="SA31" s="147"/>
      <c r="SB31" s="147"/>
      <c r="SC31" s="148"/>
      <c r="SD31" s="138" t="s">
        <v>1043</v>
      </c>
      <c r="SE31" s="146">
        <v>0</v>
      </c>
      <c r="SF31" s="147"/>
      <c r="SG31" s="147"/>
      <c r="SH31" s="148"/>
      <c r="SI31" s="162"/>
      <c r="SJ31" s="146">
        <v>0</v>
      </c>
      <c r="SK31" s="147"/>
      <c r="SL31" s="147"/>
      <c r="SM31" s="148"/>
      <c r="SN31" s="162"/>
      <c r="SO31" s="146">
        <v>0</v>
      </c>
      <c r="SP31" s="147"/>
      <c r="SQ31" s="147"/>
      <c r="SR31" s="148"/>
      <c r="SS31" s="162"/>
      <c r="ST31" s="146">
        <v>0</v>
      </c>
      <c r="SU31" s="147"/>
      <c r="SV31" s="147"/>
      <c r="SW31" s="148"/>
      <c r="SX31" s="162"/>
      <c r="SY31" s="146">
        <v>0</v>
      </c>
      <c r="SZ31" s="147"/>
      <c r="TA31" s="147"/>
      <c r="TB31" s="148"/>
      <c r="TC31" s="162"/>
      <c r="TD31" s="146">
        <v>0</v>
      </c>
      <c r="TE31" s="147"/>
      <c r="TF31" s="147"/>
      <c r="TG31" s="148"/>
      <c r="TH31" s="162"/>
      <c r="TI31" s="146">
        <v>0</v>
      </c>
      <c r="TJ31" s="147"/>
      <c r="TK31" s="147"/>
      <c r="TL31" s="148"/>
      <c r="TM31" s="162"/>
      <c r="TN31" s="146">
        <v>1</v>
      </c>
      <c r="TO31" s="147"/>
      <c r="TP31" s="147"/>
      <c r="TQ31" s="148"/>
      <c r="TR31" s="138" t="s">
        <v>1044</v>
      </c>
      <c r="TS31" s="146">
        <v>0</v>
      </c>
      <c r="TT31" s="147"/>
      <c r="TU31" s="147"/>
      <c r="TV31" s="148"/>
      <c r="TW31" s="162"/>
      <c r="TX31" s="146">
        <v>0</v>
      </c>
      <c r="TY31" s="147"/>
      <c r="TZ31" s="147"/>
      <c r="UA31" s="148"/>
      <c r="UB31" s="162"/>
      <c r="UC31" s="146">
        <v>0</v>
      </c>
      <c r="UD31" s="147"/>
      <c r="UE31" s="147"/>
      <c r="UF31" s="148"/>
      <c r="UG31" s="162"/>
      <c r="UH31" s="146">
        <v>0</v>
      </c>
      <c r="UI31" s="147"/>
      <c r="UJ31" s="147"/>
      <c r="UK31" s="148"/>
      <c r="UL31" s="162"/>
      <c r="UM31" s="146">
        <v>0</v>
      </c>
      <c r="UN31" s="147"/>
      <c r="UO31" s="147"/>
      <c r="UP31" s="148"/>
      <c r="UQ31" s="162"/>
      <c r="UR31" s="146">
        <v>0</v>
      </c>
      <c r="US31" s="147"/>
      <c r="UT31" s="147"/>
      <c r="UU31" s="148"/>
      <c r="UV31" s="162"/>
      <c r="UW31" s="146">
        <v>0</v>
      </c>
      <c r="UX31" s="147"/>
      <c r="UY31" s="147"/>
      <c r="UZ31" s="148"/>
      <c r="VA31" s="162"/>
      <c r="VB31" s="146">
        <v>0</v>
      </c>
      <c r="VC31" s="147"/>
      <c r="VD31" s="147"/>
      <c r="VE31" s="148"/>
      <c r="VF31" s="162"/>
      <c r="VG31" s="146">
        <v>0</v>
      </c>
      <c r="VH31" s="147"/>
      <c r="VI31" s="147"/>
      <c r="VJ31" s="148"/>
      <c r="VK31" s="162"/>
      <c r="VL31" s="146">
        <v>1</v>
      </c>
      <c r="VM31" s="147"/>
      <c r="VN31" s="147"/>
      <c r="VO31" s="148"/>
      <c r="VP31" s="138" t="s">
        <v>1045</v>
      </c>
      <c r="VQ31" s="146">
        <v>0</v>
      </c>
      <c r="VR31" s="147"/>
      <c r="VS31" s="147"/>
      <c r="VT31" s="148"/>
      <c r="VU31" s="162"/>
      <c r="VV31" s="146">
        <v>0</v>
      </c>
      <c r="VW31" s="147"/>
      <c r="VX31" s="147"/>
      <c r="VY31" s="148"/>
      <c r="VZ31" s="162"/>
      <c r="WA31" s="146">
        <v>0</v>
      </c>
      <c r="WB31" s="147"/>
      <c r="WC31" s="147"/>
      <c r="WD31" s="148"/>
      <c r="WE31" s="162"/>
      <c r="WF31" s="146">
        <v>0</v>
      </c>
      <c r="WG31" s="147"/>
      <c r="WH31" s="147"/>
      <c r="WI31" s="148"/>
      <c r="WJ31" s="162"/>
      <c r="WK31" s="146">
        <v>0</v>
      </c>
      <c r="WL31" s="147"/>
      <c r="WM31" s="147"/>
      <c r="WN31" s="148"/>
      <c r="WO31" s="99" t="s">
        <v>1046</v>
      </c>
      <c r="WP31" s="146">
        <v>0</v>
      </c>
      <c r="WQ31" s="147"/>
      <c r="WR31" s="147"/>
      <c r="WS31" s="148"/>
      <c r="WT31" s="162"/>
      <c r="WU31" s="146">
        <v>0</v>
      </c>
      <c r="WV31" s="147"/>
      <c r="WW31" s="147"/>
      <c r="WX31" s="148"/>
      <c r="WY31" s="162"/>
      <c r="WZ31" s="146">
        <v>0</v>
      </c>
      <c r="XA31" s="147"/>
      <c r="XB31" s="147"/>
      <c r="XC31" s="148"/>
      <c r="XD31" s="162"/>
      <c r="XE31" s="146">
        <v>0</v>
      </c>
      <c r="XF31" s="147"/>
      <c r="XG31" s="147"/>
      <c r="XH31" s="148"/>
      <c r="XI31" s="162"/>
      <c r="XJ31" s="146">
        <v>0</v>
      </c>
      <c r="XK31" s="147"/>
      <c r="XL31" s="147"/>
      <c r="XM31" s="148"/>
      <c r="XN31" s="162"/>
      <c r="XO31" s="146">
        <v>0</v>
      </c>
      <c r="XP31" s="147"/>
      <c r="XQ31" s="147"/>
      <c r="XR31" s="148"/>
      <c r="XS31" s="162"/>
      <c r="XT31" s="146">
        <v>0</v>
      </c>
      <c r="XU31" s="147"/>
      <c r="XV31" s="147"/>
      <c r="XW31" s="148"/>
      <c r="XX31" s="162"/>
      <c r="XY31" s="146">
        <v>0</v>
      </c>
      <c r="XZ31" s="147"/>
      <c r="YA31" s="147"/>
      <c r="YB31" s="148"/>
      <c r="YC31" s="162"/>
      <c r="YD31" s="146">
        <v>0</v>
      </c>
      <c r="YE31" s="147"/>
      <c r="YF31" s="147"/>
      <c r="YG31" s="148"/>
      <c r="YH31" s="162"/>
      <c r="YI31" s="146">
        <v>0</v>
      </c>
      <c r="YJ31" s="147"/>
      <c r="YK31" s="147"/>
      <c r="YL31" s="148"/>
      <c r="YM31" s="162"/>
      <c r="YN31" s="146">
        <v>0</v>
      </c>
      <c r="YO31" s="147"/>
      <c r="YP31" s="147"/>
      <c r="YQ31" s="148"/>
      <c r="YR31" s="162"/>
      <c r="YS31" s="146">
        <v>0</v>
      </c>
      <c r="YT31" s="147"/>
      <c r="YU31" s="147"/>
      <c r="YV31" s="148"/>
      <c r="YW31" s="162"/>
      <c r="YX31" s="146">
        <v>0</v>
      </c>
      <c r="YY31" s="147"/>
      <c r="YZ31" s="147"/>
      <c r="ZA31" s="148"/>
      <c r="ZB31" s="162"/>
      <c r="ZC31" s="146">
        <v>0</v>
      </c>
      <c r="ZD31" s="147"/>
      <c r="ZE31" s="147"/>
      <c r="ZF31" s="148"/>
      <c r="ZG31" s="162"/>
      <c r="ZH31" s="146">
        <v>0</v>
      </c>
      <c r="ZI31" s="147"/>
      <c r="ZJ31" s="147"/>
      <c r="ZK31" s="148"/>
      <c r="ZL31" s="162"/>
      <c r="ZM31" s="146">
        <v>0</v>
      </c>
      <c r="ZN31" s="147"/>
      <c r="ZO31" s="147"/>
      <c r="ZP31" s="148"/>
      <c r="ZQ31" s="162"/>
      <c r="ZR31" s="146">
        <v>0</v>
      </c>
      <c r="ZS31" s="147"/>
      <c r="ZT31" s="147"/>
      <c r="ZU31" s="148"/>
      <c r="ZV31" s="162"/>
      <c r="ZW31" s="146">
        <v>0</v>
      </c>
      <c r="ZX31" s="147"/>
      <c r="ZY31" s="147"/>
      <c r="ZZ31" s="148"/>
      <c r="AAA31" s="162"/>
      <c r="AAB31" s="146">
        <v>0</v>
      </c>
      <c r="AAC31" s="147"/>
      <c r="AAD31" s="147"/>
      <c r="AAE31" s="148"/>
      <c r="AAF31" s="162"/>
      <c r="AAG31" s="146">
        <v>0</v>
      </c>
      <c r="AAH31" s="147"/>
      <c r="AAI31" s="147"/>
      <c r="AAJ31" s="148"/>
      <c r="AAK31" s="162"/>
      <c r="AAL31" s="146">
        <v>0</v>
      </c>
      <c r="AAM31" s="147"/>
      <c r="AAN31" s="147"/>
      <c r="AAO31" s="148"/>
      <c r="AAP31" s="162"/>
      <c r="AAQ31" s="146">
        <v>0</v>
      </c>
      <c r="AAR31" s="147"/>
      <c r="AAS31" s="147"/>
      <c r="AAT31" s="148"/>
      <c r="AAU31" s="162"/>
      <c r="AAV31" s="146">
        <v>0</v>
      </c>
      <c r="AAW31" s="147"/>
      <c r="AAX31" s="147"/>
      <c r="AAY31" s="148"/>
      <c r="AAZ31" s="162"/>
      <c r="ABA31" s="146">
        <v>0</v>
      </c>
      <c r="ABB31" s="147"/>
      <c r="ABC31" s="147"/>
      <c r="ABD31" s="148"/>
      <c r="ABE31" s="162"/>
    </row>
    <row r="32" spans="1:733" x14ac:dyDescent="0.25">
      <c r="A32" s="65">
        <v>26</v>
      </c>
      <c r="B32" s="141"/>
      <c r="C32" s="120" t="s">
        <v>29</v>
      </c>
      <c r="D32" s="124">
        <v>1</v>
      </c>
      <c r="E32" s="124">
        <v>1</v>
      </c>
      <c r="F32" s="124">
        <v>1</v>
      </c>
      <c r="G32" s="124">
        <v>1</v>
      </c>
      <c r="H32" s="139"/>
      <c r="I32" s="124">
        <v>0</v>
      </c>
      <c r="J32" s="124">
        <v>0</v>
      </c>
      <c r="K32" s="124">
        <v>0</v>
      </c>
      <c r="L32" s="125">
        <v>0</v>
      </c>
      <c r="M32" s="111" t="s">
        <v>1047</v>
      </c>
      <c r="N32" s="126">
        <v>0</v>
      </c>
      <c r="O32" s="124">
        <v>0</v>
      </c>
      <c r="P32" s="124">
        <v>0</v>
      </c>
      <c r="Q32" s="124">
        <v>0</v>
      </c>
      <c r="R32" s="139"/>
      <c r="S32" s="124">
        <v>0</v>
      </c>
      <c r="T32" s="124">
        <v>1</v>
      </c>
      <c r="U32" s="124">
        <v>0</v>
      </c>
      <c r="V32" s="124">
        <v>1</v>
      </c>
      <c r="W32" s="119"/>
      <c r="X32" s="124">
        <v>0</v>
      </c>
      <c r="Y32" s="124">
        <v>0</v>
      </c>
      <c r="Z32" s="124">
        <v>0</v>
      </c>
      <c r="AA32" s="124">
        <v>0</v>
      </c>
      <c r="AB32" s="139"/>
      <c r="AC32" s="124">
        <v>1</v>
      </c>
      <c r="AD32" s="124">
        <v>1</v>
      </c>
      <c r="AE32" s="124">
        <v>1</v>
      </c>
      <c r="AF32" s="124">
        <v>1</v>
      </c>
      <c r="AG32" s="139"/>
      <c r="AH32" s="124">
        <v>0</v>
      </c>
      <c r="AI32" s="124">
        <v>0</v>
      </c>
      <c r="AJ32" s="124">
        <v>0</v>
      </c>
      <c r="AK32" s="124">
        <v>1</v>
      </c>
      <c r="AL32" s="139"/>
      <c r="AM32" s="124">
        <v>0</v>
      </c>
      <c r="AN32" s="124">
        <v>0</v>
      </c>
      <c r="AO32" s="124">
        <v>0</v>
      </c>
      <c r="AP32" s="124">
        <v>0</v>
      </c>
      <c r="AQ32" s="139"/>
      <c r="AR32" s="124">
        <v>0</v>
      </c>
      <c r="AS32" s="124">
        <v>0</v>
      </c>
      <c r="AT32" s="124">
        <v>0</v>
      </c>
      <c r="AU32" s="124">
        <v>0</v>
      </c>
      <c r="AV32" s="139"/>
      <c r="AW32" s="124">
        <v>0</v>
      </c>
      <c r="AX32" s="124">
        <v>0</v>
      </c>
      <c r="AY32" s="124">
        <v>0</v>
      </c>
      <c r="AZ32" s="124">
        <v>0</v>
      </c>
      <c r="BA32" s="139"/>
      <c r="BB32" s="124">
        <v>0</v>
      </c>
      <c r="BC32" s="124">
        <v>0</v>
      </c>
      <c r="BD32" s="124">
        <v>0</v>
      </c>
      <c r="BE32" s="124">
        <v>0</v>
      </c>
      <c r="BF32" s="139"/>
      <c r="BG32" s="124">
        <v>0</v>
      </c>
      <c r="BH32" s="124">
        <v>0</v>
      </c>
      <c r="BI32" s="124">
        <v>0</v>
      </c>
      <c r="BJ32" s="124">
        <v>0</v>
      </c>
      <c r="BK32" s="139"/>
      <c r="BL32" s="124">
        <v>0</v>
      </c>
      <c r="BM32" s="124">
        <v>0</v>
      </c>
      <c r="BN32" s="124">
        <v>0</v>
      </c>
      <c r="BO32" s="124">
        <v>0</v>
      </c>
      <c r="BP32" s="139"/>
      <c r="BQ32" s="124">
        <v>0</v>
      </c>
      <c r="BR32" s="124">
        <v>0</v>
      </c>
      <c r="BS32" s="124">
        <v>0</v>
      </c>
      <c r="BT32" s="124">
        <v>0</v>
      </c>
      <c r="BU32" s="139"/>
      <c r="BV32" s="124">
        <v>0</v>
      </c>
      <c r="BW32" s="124">
        <v>0</v>
      </c>
      <c r="BX32" s="124">
        <v>0</v>
      </c>
      <c r="BY32" s="124">
        <v>0</v>
      </c>
      <c r="BZ32" s="139"/>
      <c r="CA32" s="124">
        <v>0</v>
      </c>
      <c r="CB32" s="124">
        <v>0</v>
      </c>
      <c r="CC32" s="124">
        <v>0</v>
      </c>
      <c r="CD32" s="124">
        <v>1</v>
      </c>
      <c r="CE32" s="139"/>
      <c r="CF32" s="124">
        <v>0</v>
      </c>
      <c r="CG32" s="124">
        <v>0</v>
      </c>
      <c r="CH32" s="124">
        <v>0</v>
      </c>
      <c r="CI32" s="124">
        <v>1</v>
      </c>
      <c r="CJ32" s="139"/>
      <c r="CK32" s="124">
        <v>0</v>
      </c>
      <c r="CL32" s="124">
        <v>0</v>
      </c>
      <c r="CM32" s="124">
        <v>0</v>
      </c>
      <c r="CN32" s="124">
        <v>0</v>
      </c>
      <c r="CO32" s="139"/>
      <c r="CP32" s="124">
        <v>0</v>
      </c>
      <c r="CQ32" s="124">
        <v>0</v>
      </c>
      <c r="CR32" s="124">
        <v>0</v>
      </c>
      <c r="CS32" s="124">
        <v>0</v>
      </c>
      <c r="CT32" s="139"/>
      <c r="CU32" s="124">
        <v>0</v>
      </c>
      <c r="CV32" s="124">
        <v>1</v>
      </c>
      <c r="CW32" s="124">
        <v>1</v>
      </c>
      <c r="CX32" s="124">
        <v>1</v>
      </c>
      <c r="CY32" s="139"/>
      <c r="CZ32" s="124">
        <v>0</v>
      </c>
      <c r="DA32" s="124">
        <v>0</v>
      </c>
      <c r="DB32" s="124">
        <v>0</v>
      </c>
      <c r="DC32" s="124">
        <v>0</v>
      </c>
      <c r="DD32" s="139"/>
      <c r="DE32" s="124">
        <v>0</v>
      </c>
      <c r="DF32" s="124">
        <v>0</v>
      </c>
      <c r="DG32" s="124">
        <v>0</v>
      </c>
      <c r="DH32" s="124">
        <v>0</v>
      </c>
      <c r="DI32" s="139"/>
      <c r="DJ32" s="124">
        <v>0</v>
      </c>
      <c r="DK32" s="124">
        <v>0</v>
      </c>
      <c r="DL32" s="124">
        <v>0</v>
      </c>
      <c r="DM32" s="124">
        <v>0</v>
      </c>
      <c r="DN32" s="139"/>
      <c r="DO32" s="124">
        <v>0</v>
      </c>
      <c r="DP32" s="124">
        <v>1</v>
      </c>
      <c r="DQ32" s="124">
        <v>0</v>
      </c>
      <c r="DR32" s="124">
        <v>1</v>
      </c>
      <c r="DS32" s="139"/>
      <c r="DT32" s="124">
        <v>0</v>
      </c>
      <c r="DU32" s="124">
        <v>1</v>
      </c>
      <c r="DV32" s="124">
        <v>1</v>
      </c>
      <c r="DW32" s="124">
        <v>1</v>
      </c>
      <c r="DX32" s="100" t="s">
        <v>1048</v>
      </c>
      <c r="DY32" s="124">
        <v>0</v>
      </c>
      <c r="DZ32" s="124">
        <v>0</v>
      </c>
      <c r="EA32" s="124">
        <v>0</v>
      </c>
      <c r="EB32" s="124">
        <v>0</v>
      </c>
      <c r="EC32" s="139"/>
      <c r="ED32" s="124">
        <v>0</v>
      </c>
      <c r="EE32" s="124">
        <v>0</v>
      </c>
      <c r="EF32" s="124">
        <v>0</v>
      </c>
      <c r="EG32" s="124">
        <v>0</v>
      </c>
      <c r="EH32" s="139"/>
      <c r="EI32" s="124">
        <v>0</v>
      </c>
      <c r="EJ32" s="124">
        <v>0</v>
      </c>
      <c r="EK32" s="124">
        <v>0</v>
      </c>
      <c r="EL32" s="124">
        <v>0</v>
      </c>
      <c r="EM32" s="139"/>
      <c r="EN32" s="124">
        <v>0</v>
      </c>
      <c r="EO32" s="124">
        <v>0</v>
      </c>
      <c r="EP32" s="124">
        <v>0</v>
      </c>
      <c r="EQ32" s="124">
        <v>0</v>
      </c>
      <c r="ER32" s="139"/>
      <c r="ES32" s="124">
        <v>0</v>
      </c>
      <c r="ET32" s="124">
        <v>0</v>
      </c>
      <c r="EU32" s="124">
        <v>0</v>
      </c>
      <c r="EV32" s="124">
        <v>0</v>
      </c>
      <c r="EW32" s="139"/>
      <c r="EX32" s="124">
        <v>0</v>
      </c>
      <c r="EY32" s="124">
        <v>0</v>
      </c>
      <c r="EZ32" s="124">
        <v>0</v>
      </c>
      <c r="FA32" s="124">
        <v>0</v>
      </c>
      <c r="FB32" s="139"/>
      <c r="FC32" s="124">
        <v>0</v>
      </c>
      <c r="FD32" s="124">
        <v>0</v>
      </c>
      <c r="FE32" s="124">
        <v>0</v>
      </c>
      <c r="FF32" s="124">
        <v>0</v>
      </c>
      <c r="FG32" s="139"/>
      <c r="FH32" s="124">
        <v>0</v>
      </c>
      <c r="FI32" s="124">
        <v>0</v>
      </c>
      <c r="FJ32" s="124">
        <v>0</v>
      </c>
      <c r="FK32" s="124">
        <v>0</v>
      </c>
      <c r="FL32" s="139"/>
      <c r="FM32" s="124">
        <v>0</v>
      </c>
      <c r="FN32" s="124">
        <v>1</v>
      </c>
      <c r="FO32" s="124">
        <v>1</v>
      </c>
      <c r="FP32" s="124">
        <v>1</v>
      </c>
      <c r="FQ32" s="139"/>
      <c r="FR32" s="124">
        <v>0</v>
      </c>
      <c r="FS32" s="124">
        <v>0</v>
      </c>
      <c r="FT32" s="124">
        <v>0</v>
      </c>
      <c r="FU32" s="124">
        <v>0</v>
      </c>
      <c r="FV32" s="139"/>
      <c r="FW32" s="124">
        <v>0</v>
      </c>
      <c r="FX32" s="124">
        <v>0</v>
      </c>
      <c r="FY32" s="124">
        <v>0</v>
      </c>
      <c r="FZ32" s="124">
        <v>0</v>
      </c>
      <c r="GA32" s="139"/>
      <c r="GB32" s="124">
        <v>0</v>
      </c>
      <c r="GC32" s="124">
        <v>0</v>
      </c>
      <c r="GD32" s="124">
        <v>0</v>
      </c>
      <c r="GE32" s="124">
        <v>0</v>
      </c>
      <c r="GF32" s="139"/>
      <c r="GG32" s="124">
        <v>0</v>
      </c>
      <c r="GH32" s="124">
        <v>0</v>
      </c>
      <c r="GI32" s="124">
        <v>0</v>
      </c>
      <c r="GJ32" s="124">
        <v>0</v>
      </c>
      <c r="GK32" s="139"/>
      <c r="GL32" s="124">
        <v>0</v>
      </c>
      <c r="GM32" s="124">
        <v>1</v>
      </c>
      <c r="GN32" s="124">
        <v>1</v>
      </c>
      <c r="GO32" s="124">
        <v>1</v>
      </c>
      <c r="GP32" s="139"/>
      <c r="GQ32" s="124">
        <v>0</v>
      </c>
      <c r="GR32" s="124">
        <v>0</v>
      </c>
      <c r="GS32" s="124">
        <v>0</v>
      </c>
      <c r="GT32" s="124">
        <v>0</v>
      </c>
      <c r="GU32" s="139"/>
      <c r="GV32" s="124">
        <v>0</v>
      </c>
      <c r="GW32" s="124">
        <v>0</v>
      </c>
      <c r="GX32" s="124">
        <v>0</v>
      </c>
      <c r="GY32" s="124">
        <v>0</v>
      </c>
      <c r="GZ32" s="139"/>
      <c r="HA32" s="124">
        <v>0</v>
      </c>
      <c r="HB32" s="124">
        <v>0</v>
      </c>
      <c r="HC32" s="124">
        <v>0</v>
      </c>
      <c r="HD32" s="124">
        <v>0</v>
      </c>
      <c r="HE32" s="139"/>
      <c r="HF32" s="124">
        <v>0</v>
      </c>
      <c r="HG32" s="124">
        <v>0</v>
      </c>
      <c r="HH32" s="124">
        <v>0</v>
      </c>
      <c r="HI32" s="124">
        <v>1</v>
      </c>
      <c r="HJ32" s="139"/>
      <c r="HK32" s="124">
        <v>0</v>
      </c>
      <c r="HL32" s="124">
        <v>0</v>
      </c>
      <c r="HM32" s="124">
        <v>1</v>
      </c>
      <c r="HN32" s="124">
        <v>1</v>
      </c>
      <c r="HO32" s="139"/>
      <c r="HP32" s="124">
        <v>0</v>
      </c>
      <c r="HQ32" s="124">
        <v>0</v>
      </c>
      <c r="HR32" s="124">
        <v>0</v>
      </c>
      <c r="HS32" s="124">
        <v>0</v>
      </c>
      <c r="HT32" s="139"/>
      <c r="HU32" s="124">
        <v>0</v>
      </c>
      <c r="HV32" s="124">
        <v>0</v>
      </c>
      <c r="HW32" s="124">
        <v>0</v>
      </c>
      <c r="HX32" s="124">
        <v>0</v>
      </c>
      <c r="HY32" s="139"/>
      <c r="HZ32" s="124">
        <v>0</v>
      </c>
      <c r="IA32" s="124">
        <v>0</v>
      </c>
      <c r="IB32" s="124">
        <v>0</v>
      </c>
      <c r="IC32" s="124">
        <v>0</v>
      </c>
      <c r="ID32" s="139"/>
      <c r="IE32" s="124">
        <v>0</v>
      </c>
      <c r="IF32" s="124">
        <v>0</v>
      </c>
      <c r="IG32" s="124">
        <v>0</v>
      </c>
      <c r="IH32" s="124">
        <v>0</v>
      </c>
      <c r="II32" s="139"/>
      <c r="IJ32" s="124">
        <v>0</v>
      </c>
      <c r="IK32" s="124">
        <v>0</v>
      </c>
      <c r="IL32" s="124">
        <v>0</v>
      </c>
      <c r="IM32" s="124">
        <v>0</v>
      </c>
      <c r="IN32" s="139"/>
      <c r="IO32" s="124">
        <v>0</v>
      </c>
      <c r="IP32" s="124">
        <v>1</v>
      </c>
      <c r="IQ32" s="124">
        <v>1</v>
      </c>
      <c r="IR32" s="124">
        <v>1</v>
      </c>
      <c r="IS32" s="139"/>
      <c r="IT32" s="124">
        <v>0</v>
      </c>
      <c r="IU32" s="124">
        <v>0</v>
      </c>
      <c r="IV32" s="124">
        <v>0</v>
      </c>
      <c r="IW32" s="124">
        <v>0</v>
      </c>
      <c r="IX32" s="139"/>
      <c r="IY32" s="124">
        <v>0</v>
      </c>
      <c r="IZ32" s="124">
        <v>0</v>
      </c>
      <c r="JA32" s="124">
        <v>0</v>
      </c>
      <c r="JB32" s="124">
        <v>0</v>
      </c>
      <c r="JC32" s="139"/>
      <c r="JD32" s="124">
        <v>0</v>
      </c>
      <c r="JE32" s="124">
        <v>0</v>
      </c>
      <c r="JF32" s="124">
        <v>0</v>
      </c>
      <c r="JG32" s="124">
        <v>0</v>
      </c>
      <c r="JH32" s="139"/>
      <c r="JI32" s="124">
        <v>0</v>
      </c>
      <c r="JJ32" s="124">
        <v>0</v>
      </c>
      <c r="JK32" s="124">
        <v>0</v>
      </c>
      <c r="JL32" s="124">
        <v>0</v>
      </c>
      <c r="JM32" s="139"/>
      <c r="JN32" s="124">
        <v>0</v>
      </c>
      <c r="JO32" s="124">
        <v>1</v>
      </c>
      <c r="JP32" s="124">
        <v>1</v>
      </c>
      <c r="JQ32" s="124">
        <v>1</v>
      </c>
      <c r="JR32" s="139"/>
      <c r="JS32" s="124">
        <v>0</v>
      </c>
      <c r="JT32" s="124">
        <v>0</v>
      </c>
      <c r="JU32" s="124">
        <v>0</v>
      </c>
      <c r="JV32" s="124">
        <v>0</v>
      </c>
      <c r="JW32" s="139"/>
      <c r="JX32" s="124">
        <v>0</v>
      </c>
      <c r="JY32" s="124">
        <v>0</v>
      </c>
      <c r="JZ32" s="124">
        <v>0</v>
      </c>
      <c r="KA32" s="124">
        <v>0</v>
      </c>
      <c r="KB32" s="139"/>
      <c r="KC32" s="124">
        <v>0</v>
      </c>
      <c r="KD32" s="124">
        <v>0</v>
      </c>
      <c r="KE32" s="124">
        <v>0</v>
      </c>
      <c r="KF32" s="124">
        <v>0</v>
      </c>
      <c r="KG32" s="139"/>
      <c r="KH32" s="124">
        <v>0</v>
      </c>
      <c r="KI32" s="124">
        <v>0</v>
      </c>
      <c r="KJ32" s="124">
        <v>0</v>
      </c>
      <c r="KK32" s="124">
        <v>0</v>
      </c>
      <c r="KL32" s="139"/>
      <c r="KM32" s="124">
        <v>0</v>
      </c>
      <c r="KN32" s="124">
        <v>0</v>
      </c>
      <c r="KO32" s="124">
        <v>0</v>
      </c>
      <c r="KP32" s="124">
        <v>0</v>
      </c>
      <c r="KQ32" s="139"/>
      <c r="KR32" s="124">
        <v>0</v>
      </c>
      <c r="KS32" s="124">
        <v>0</v>
      </c>
      <c r="KT32" s="124">
        <v>0</v>
      </c>
      <c r="KU32" s="124">
        <v>0</v>
      </c>
      <c r="KV32" s="139"/>
      <c r="KW32" s="124">
        <v>0</v>
      </c>
      <c r="KX32" s="124">
        <v>0</v>
      </c>
      <c r="KY32" s="124">
        <v>1</v>
      </c>
      <c r="KZ32" s="124">
        <v>1</v>
      </c>
      <c r="LA32" s="139"/>
      <c r="LB32" s="124">
        <v>0</v>
      </c>
      <c r="LC32" s="124">
        <v>0</v>
      </c>
      <c r="LD32" s="124">
        <v>0</v>
      </c>
      <c r="LE32" s="124">
        <v>0</v>
      </c>
      <c r="LF32" s="139"/>
      <c r="LG32" s="124">
        <v>0</v>
      </c>
      <c r="LH32" s="124">
        <v>0</v>
      </c>
      <c r="LI32" s="124">
        <v>0</v>
      </c>
      <c r="LJ32" s="124">
        <v>0</v>
      </c>
      <c r="LK32" s="139"/>
      <c r="LL32" s="124">
        <v>0</v>
      </c>
      <c r="LM32" s="124">
        <v>1</v>
      </c>
      <c r="LN32" s="124">
        <v>1</v>
      </c>
      <c r="LO32" s="124">
        <v>1</v>
      </c>
      <c r="LP32" s="100" t="s">
        <v>1049</v>
      </c>
      <c r="LQ32" s="124">
        <v>0</v>
      </c>
      <c r="LR32" s="124">
        <v>1</v>
      </c>
      <c r="LS32" s="124">
        <v>1</v>
      </c>
      <c r="LT32" s="124">
        <v>1</v>
      </c>
      <c r="LU32" s="139"/>
      <c r="LV32" s="124">
        <v>0</v>
      </c>
      <c r="LW32" s="124">
        <v>0</v>
      </c>
      <c r="LX32" s="124">
        <v>0</v>
      </c>
      <c r="LY32" s="124">
        <v>0</v>
      </c>
      <c r="LZ32" s="139"/>
      <c r="MA32" s="124">
        <v>0</v>
      </c>
      <c r="MB32" s="124">
        <v>1</v>
      </c>
      <c r="MC32" s="124">
        <v>0</v>
      </c>
      <c r="MD32" s="125">
        <v>1</v>
      </c>
      <c r="ME32" s="111" t="s">
        <v>1050</v>
      </c>
      <c r="MF32" s="126">
        <v>0</v>
      </c>
      <c r="MG32" s="124">
        <v>0</v>
      </c>
      <c r="MH32" s="124">
        <v>0</v>
      </c>
      <c r="MI32" s="124">
        <v>1</v>
      </c>
      <c r="MJ32" s="100" t="s">
        <v>1051</v>
      </c>
      <c r="MK32" s="124">
        <v>0</v>
      </c>
      <c r="ML32" s="124">
        <v>0</v>
      </c>
      <c r="MM32" s="124">
        <v>0</v>
      </c>
      <c r="MN32" s="124">
        <v>0</v>
      </c>
      <c r="MO32" s="139"/>
      <c r="MP32" s="124">
        <v>0</v>
      </c>
      <c r="MQ32" s="124">
        <v>0</v>
      </c>
      <c r="MR32" s="124">
        <v>0</v>
      </c>
      <c r="MS32" s="124">
        <v>0</v>
      </c>
      <c r="MT32" s="139"/>
      <c r="MU32" s="124">
        <v>0</v>
      </c>
      <c r="MV32" s="124">
        <v>0</v>
      </c>
      <c r="MW32" s="124">
        <v>0</v>
      </c>
      <c r="MX32" s="124">
        <v>1</v>
      </c>
      <c r="MY32" s="139"/>
      <c r="MZ32" s="124">
        <v>0</v>
      </c>
      <c r="NA32" s="124">
        <v>1</v>
      </c>
      <c r="NB32" s="124">
        <v>0</v>
      </c>
      <c r="NC32" s="124">
        <v>1</v>
      </c>
      <c r="ND32" s="139"/>
      <c r="NE32" s="124">
        <v>0</v>
      </c>
      <c r="NF32" s="124">
        <v>0</v>
      </c>
      <c r="NG32" s="124">
        <v>0</v>
      </c>
      <c r="NH32" s="124">
        <v>0</v>
      </c>
      <c r="NI32" s="139"/>
      <c r="NJ32" s="124">
        <v>0</v>
      </c>
      <c r="NK32" s="124">
        <v>0</v>
      </c>
      <c r="NL32" s="124">
        <v>0</v>
      </c>
      <c r="NM32" s="124">
        <v>0</v>
      </c>
      <c r="NN32" s="139"/>
      <c r="NO32" s="124">
        <v>0</v>
      </c>
      <c r="NP32" s="124">
        <v>0</v>
      </c>
      <c r="NQ32" s="124">
        <v>0</v>
      </c>
      <c r="NR32" s="124">
        <v>0</v>
      </c>
      <c r="NS32" s="139"/>
      <c r="NT32" s="124">
        <v>0</v>
      </c>
      <c r="NU32" s="124">
        <v>0</v>
      </c>
      <c r="NV32" s="124">
        <v>0</v>
      </c>
      <c r="NW32" s="124">
        <v>0</v>
      </c>
      <c r="NX32" s="139"/>
      <c r="NY32" s="124">
        <v>0</v>
      </c>
      <c r="NZ32" s="124">
        <v>0</v>
      </c>
      <c r="OA32" s="124">
        <v>0</v>
      </c>
      <c r="OB32" s="124">
        <v>0</v>
      </c>
      <c r="OC32" s="139"/>
      <c r="OD32" s="124">
        <v>0</v>
      </c>
      <c r="OE32" s="124">
        <v>0</v>
      </c>
      <c r="OF32" s="124">
        <v>0</v>
      </c>
      <c r="OG32" s="124">
        <v>0</v>
      </c>
      <c r="OH32" s="103"/>
      <c r="OI32" s="124">
        <v>0</v>
      </c>
      <c r="OJ32" s="124">
        <v>0</v>
      </c>
      <c r="OK32" s="124">
        <v>0</v>
      </c>
      <c r="OL32" s="124">
        <v>0</v>
      </c>
      <c r="OM32" s="139"/>
      <c r="ON32" s="124">
        <v>0</v>
      </c>
      <c r="OO32" s="124">
        <v>0</v>
      </c>
      <c r="OP32" s="124">
        <v>0</v>
      </c>
      <c r="OQ32" s="124">
        <v>0</v>
      </c>
      <c r="OR32" s="139"/>
      <c r="OS32" s="124">
        <v>0</v>
      </c>
      <c r="OT32" s="124">
        <v>0</v>
      </c>
      <c r="OU32" s="124">
        <v>0</v>
      </c>
      <c r="OV32" s="124">
        <v>0</v>
      </c>
      <c r="OW32" s="139"/>
      <c r="OX32" s="124">
        <v>0</v>
      </c>
      <c r="OY32" s="124">
        <v>1</v>
      </c>
      <c r="OZ32" s="124">
        <v>0</v>
      </c>
      <c r="PA32" s="124">
        <v>1</v>
      </c>
      <c r="PB32" s="139"/>
      <c r="PC32" s="124">
        <v>0</v>
      </c>
      <c r="PD32" s="124">
        <v>0</v>
      </c>
      <c r="PE32" s="124">
        <v>0</v>
      </c>
      <c r="PF32" s="124">
        <v>0</v>
      </c>
      <c r="PG32" s="139"/>
      <c r="PH32" s="124">
        <v>0</v>
      </c>
      <c r="PI32" s="124">
        <v>0</v>
      </c>
      <c r="PJ32" s="124">
        <v>0</v>
      </c>
      <c r="PK32" s="124">
        <v>0</v>
      </c>
      <c r="PL32" s="139"/>
      <c r="PM32" s="124">
        <v>0</v>
      </c>
      <c r="PN32" s="124">
        <v>0</v>
      </c>
      <c r="PO32" s="124">
        <v>0</v>
      </c>
      <c r="PP32" s="124">
        <v>0</v>
      </c>
      <c r="PQ32" s="139"/>
      <c r="PR32" s="124">
        <v>0</v>
      </c>
      <c r="PS32" s="124">
        <v>0</v>
      </c>
      <c r="PT32" s="124">
        <v>0</v>
      </c>
      <c r="PU32" s="124">
        <v>0</v>
      </c>
      <c r="PV32" s="139"/>
      <c r="PW32" s="124">
        <v>0</v>
      </c>
      <c r="PX32" s="124">
        <v>0</v>
      </c>
      <c r="PY32" s="124">
        <v>0</v>
      </c>
      <c r="PZ32" s="124">
        <v>0</v>
      </c>
      <c r="QA32" s="139"/>
      <c r="QB32" s="124">
        <v>0</v>
      </c>
      <c r="QC32" s="124">
        <v>0</v>
      </c>
      <c r="QD32" s="124">
        <v>0</v>
      </c>
      <c r="QE32" s="124">
        <v>0</v>
      </c>
      <c r="QF32" s="139"/>
      <c r="QG32" s="124">
        <v>0</v>
      </c>
      <c r="QH32" s="124">
        <v>0</v>
      </c>
      <c r="QI32" s="124">
        <v>0</v>
      </c>
      <c r="QJ32" s="124">
        <v>0</v>
      </c>
      <c r="QK32" s="139"/>
      <c r="QL32" s="124">
        <v>0</v>
      </c>
      <c r="QM32" s="124">
        <v>0</v>
      </c>
      <c r="QN32" s="124">
        <v>0</v>
      </c>
      <c r="QO32" s="124">
        <v>0</v>
      </c>
      <c r="QP32" s="139"/>
      <c r="QQ32" s="124">
        <v>0</v>
      </c>
      <c r="QR32" s="124">
        <v>1</v>
      </c>
      <c r="QS32" s="124">
        <v>0</v>
      </c>
      <c r="QT32" s="124">
        <v>1</v>
      </c>
      <c r="QU32" s="100" t="s">
        <v>1052</v>
      </c>
      <c r="QV32" s="124">
        <v>0</v>
      </c>
      <c r="QW32" s="124">
        <v>0</v>
      </c>
      <c r="QX32" s="124">
        <v>0</v>
      </c>
      <c r="QY32" s="124">
        <v>0</v>
      </c>
      <c r="QZ32" s="139"/>
      <c r="RA32" s="124">
        <v>0</v>
      </c>
      <c r="RB32" s="124">
        <v>0</v>
      </c>
      <c r="RC32" s="124">
        <v>0</v>
      </c>
      <c r="RD32" s="124">
        <v>0</v>
      </c>
      <c r="RE32" s="139"/>
      <c r="RF32" s="124">
        <v>0</v>
      </c>
      <c r="RG32" s="124">
        <v>0</v>
      </c>
      <c r="RH32" s="124">
        <v>0</v>
      </c>
      <c r="RI32" s="124">
        <v>0</v>
      </c>
      <c r="RJ32" s="139"/>
      <c r="RK32" s="124">
        <v>0</v>
      </c>
      <c r="RL32" s="124">
        <v>1</v>
      </c>
      <c r="RM32" s="124">
        <v>1</v>
      </c>
      <c r="RN32" s="124">
        <v>1</v>
      </c>
      <c r="RO32" s="139"/>
      <c r="RP32" s="124">
        <v>0</v>
      </c>
      <c r="RQ32" s="124">
        <v>0</v>
      </c>
      <c r="RR32" s="124">
        <v>0</v>
      </c>
      <c r="RS32" s="124">
        <v>0</v>
      </c>
      <c r="RT32" s="139"/>
      <c r="RU32" s="124">
        <v>0</v>
      </c>
      <c r="RV32" s="124">
        <v>0</v>
      </c>
      <c r="RW32" s="124">
        <v>0</v>
      </c>
      <c r="RX32" s="124">
        <v>0</v>
      </c>
      <c r="RY32" s="139"/>
      <c r="RZ32" s="124">
        <v>0</v>
      </c>
      <c r="SA32" s="124">
        <v>0</v>
      </c>
      <c r="SB32" s="124">
        <v>0</v>
      </c>
      <c r="SC32" s="124">
        <v>1</v>
      </c>
      <c r="SD32" s="139"/>
      <c r="SE32" s="124">
        <v>0</v>
      </c>
      <c r="SF32" s="124">
        <v>0</v>
      </c>
      <c r="SG32" s="124">
        <v>0</v>
      </c>
      <c r="SH32" s="124">
        <v>0</v>
      </c>
      <c r="SI32" s="139"/>
      <c r="SJ32" s="124">
        <v>0</v>
      </c>
      <c r="SK32" s="124">
        <v>0</v>
      </c>
      <c r="SL32" s="124">
        <v>0</v>
      </c>
      <c r="SM32" s="124">
        <v>0</v>
      </c>
      <c r="SN32" s="139"/>
      <c r="SO32" s="124">
        <v>0</v>
      </c>
      <c r="SP32" s="124">
        <v>0</v>
      </c>
      <c r="SQ32" s="124">
        <v>0</v>
      </c>
      <c r="SR32" s="124">
        <v>0</v>
      </c>
      <c r="SS32" s="139"/>
      <c r="ST32" s="124">
        <v>0</v>
      </c>
      <c r="SU32" s="124">
        <v>0</v>
      </c>
      <c r="SV32" s="124">
        <v>0</v>
      </c>
      <c r="SW32" s="124">
        <v>0</v>
      </c>
      <c r="SX32" s="139"/>
      <c r="SY32" s="124">
        <v>0</v>
      </c>
      <c r="SZ32" s="124">
        <v>0</v>
      </c>
      <c r="TA32" s="124">
        <v>0</v>
      </c>
      <c r="TB32" s="124">
        <v>0</v>
      </c>
      <c r="TC32" s="139"/>
      <c r="TD32" s="124">
        <v>0</v>
      </c>
      <c r="TE32" s="124">
        <v>0</v>
      </c>
      <c r="TF32" s="124">
        <v>0</v>
      </c>
      <c r="TG32" s="124">
        <v>0</v>
      </c>
      <c r="TH32" s="139"/>
      <c r="TI32" s="124">
        <v>0</v>
      </c>
      <c r="TJ32" s="124">
        <v>0</v>
      </c>
      <c r="TK32" s="124">
        <v>0</v>
      </c>
      <c r="TL32" s="124">
        <v>0</v>
      </c>
      <c r="TM32" s="139"/>
      <c r="TN32" s="124">
        <v>0</v>
      </c>
      <c r="TO32" s="124">
        <v>0</v>
      </c>
      <c r="TP32" s="124">
        <v>1</v>
      </c>
      <c r="TQ32" s="124">
        <v>1</v>
      </c>
      <c r="TR32" s="139"/>
      <c r="TS32" s="124">
        <v>0</v>
      </c>
      <c r="TT32" s="124">
        <v>0</v>
      </c>
      <c r="TU32" s="124">
        <v>0</v>
      </c>
      <c r="TV32" s="124">
        <v>0</v>
      </c>
      <c r="TW32" s="139"/>
      <c r="TX32" s="124">
        <v>0</v>
      </c>
      <c r="TY32" s="124">
        <v>0</v>
      </c>
      <c r="TZ32" s="124">
        <v>0</v>
      </c>
      <c r="UA32" s="124">
        <v>0</v>
      </c>
      <c r="UB32" s="139"/>
      <c r="UC32" s="124">
        <v>0</v>
      </c>
      <c r="UD32" s="124">
        <v>0</v>
      </c>
      <c r="UE32" s="124">
        <v>0</v>
      </c>
      <c r="UF32" s="124">
        <v>0</v>
      </c>
      <c r="UG32" s="139"/>
      <c r="UH32" s="124">
        <v>0</v>
      </c>
      <c r="UI32" s="124">
        <v>0</v>
      </c>
      <c r="UJ32" s="124">
        <v>0</v>
      </c>
      <c r="UK32" s="124">
        <v>0</v>
      </c>
      <c r="UL32" s="139"/>
      <c r="UM32" s="124">
        <v>0</v>
      </c>
      <c r="UN32" s="124">
        <v>0</v>
      </c>
      <c r="UO32" s="124">
        <v>0</v>
      </c>
      <c r="UP32" s="124">
        <v>0</v>
      </c>
      <c r="UQ32" s="139"/>
      <c r="UR32" s="124">
        <v>0</v>
      </c>
      <c r="US32" s="124">
        <v>0</v>
      </c>
      <c r="UT32" s="124">
        <v>0</v>
      </c>
      <c r="UU32" s="124">
        <v>0</v>
      </c>
      <c r="UV32" s="139"/>
      <c r="UW32" s="124">
        <v>0</v>
      </c>
      <c r="UX32" s="124">
        <v>0</v>
      </c>
      <c r="UY32" s="124">
        <v>0</v>
      </c>
      <c r="UZ32" s="124">
        <v>0</v>
      </c>
      <c r="VA32" s="139"/>
      <c r="VB32" s="124">
        <v>0</v>
      </c>
      <c r="VC32" s="124">
        <v>0</v>
      </c>
      <c r="VD32" s="124">
        <v>0</v>
      </c>
      <c r="VE32" s="124">
        <v>0</v>
      </c>
      <c r="VF32" s="139"/>
      <c r="VG32" s="124">
        <v>0</v>
      </c>
      <c r="VH32" s="124">
        <v>0</v>
      </c>
      <c r="VI32" s="124">
        <v>0</v>
      </c>
      <c r="VJ32" s="124">
        <v>0</v>
      </c>
      <c r="VK32" s="139"/>
      <c r="VL32" s="124">
        <v>0</v>
      </c>
      <c r="VM32" s="124">
        <v>1</v>
      </c>
      <c r="VN32" s="124">
        <v>1</v>
      </c>
      <c r="VO32" s="124">
        <v>1</v>
      </c>
      <c r="VP32" s="139"/>
      <c r="VQ32" s="124">
        <v>0</v>
      </c>
      <c r="VR32" s="124">
        <v>0</v>
      </c>
      <c r="VS32" s="124">
        <v>0</v>
      </c>
      <c r="VT32" s="124">
        <v>0</v>
      </c>
      <c r="VU32" s="139"/>
      <c r="VV32" s="124">
        <v>0</v>
      </c>
      <c r="VW32" s="124">
        <v>0</v>
      </c>
      <c r="VX32" s="124">
        <v>0</v>
      </c>
      <c r="VY32" s="124">
        <v>0</v>
      </c>
      <c r="VZ32" s="139"/>
      <c r="WA32" s="124">
        <v>0</v>
      </c>
      <c r="WB32" s="124">
        <v>0</v>
      </c>
      <c r="WC32" s="124">
        <v>0</v>
      </c>
      <c r="WD32" s="124">
        <v>0</v>
      </c>
      <c r="WE32" s="139"/>
      <c r="WF32" s="124">
        <v>0</v>
      </c>
      <c r="WG32" s="124">
        <v>0</v>
      </c>
      <c r="WH32" s="124">
        <v>0</v>
      </c>
      <c r="WI32" s="124">
        <v>0</v>
      </c>
      <c r="WJ32" s="139"/>
      <c r="WK32" s="124">
        <v>0</v>
      </c>
      <c r="WL32" s="124">
        <v>0</v>
      </c>
      <c r="WM32" s="124">
        <v>0</v>
      </c>
      <c r="WN32" s="124">
        <v>0</v>
      </c>
      <c r="WO32" s="100" t="s">
        <v>1053</v>
      </c>
      <c r="WP32" s="124">
        <v>0</v>
      </c>
      <c r="WQ32" s="124">
        <v>0</v>
      </c>
      <c r="WR32" s="124">
        <v>0</v>
      </c>
      <c r="WS32" s="124">
        <v>0</v>
      </c>
      <c r="WT32" s="139"/>
      <c r="WU32" s="124">
        <v>0</v>
      </c>
      <c r="WV32" s="124">
        <v>0</v>
      </c>
      <c r="WW32" s="124">
        <v>0</v>
      </c>
      <c r="WX32" s="124">
        <v>0</v>
      </c>
      <c r="WY32" s="139"/>
      <c r="WZ32" s="124">
        <v>0</v>
      </c>
      <c r="XA32" s="124">
        <v>0</v>
      </c>
      <c r="XB32" s="124">
        <v>0</v>
      </c>
      <c r="XC32" s="124">
        <v>0</v>
      </c>
      <c r="XD32" s="139"/>
      <c r="XE32" s="124">
        <v>0</v>
      </c>
      <c r="XF32" s="124">
        <v>0</v>
      </c>
      <c r="XG32" s="124">
        <v>0</v>
      </c>
      <c r="XH32" s="124">
        <v>0</v>
      </c>
      <c r="XI32" s="139"/>
      <c r="XJ32" s="124">
        <v>0</v>
      </c>
      <c r="XK32" s="124">
        <v>0</v>
      </c>
      <c r="XL32" s="124">
        <v>0</v>
      </c>
      <c r="XM32" s="124">
        <v>0</v>
      </c>
      <c r="XN32" s="139"/>
      <c r="XO32" s="124">
        <v>0</v>
      </c>
      <c r="XP32" s="124">
        <v>0</v>
      </c>
      <c r="XQ32" s="124">
        <v>0</v>
      </c>
      <c r="XR32" s="124">
        <v>0</v>
      </c>
      <c r="XS32" s="139"/>
      <c r="XT32" s="124">
        <v>0</v>
      </c>
      <c r="XU32" s="124">
        <v>0</v>
      </c>
      <c r="XV32" s="124">
        <v>0</v>
      </c>
      <c r="XW32" s="124">
        <v>0</v>
      </c>
      <c r="XX32" s="139"/>
      <c r="XY32" s="124">
        <v>0</v>
      </c>
      <c r="XZ32" s="124">
        <v>0</v>
      </c>
      <c r="YA32" s="124">
        <v>0</v>
      </c>
      <c r="YB32" s="124">
        <v>0</v>
      </c>
      <c r="YC32" s="139"/>
      <c r="YD32" s="124">
        <v>0</v>
      </c>
      <c r="YE32" s="124">
        <v>0</v>
      </c>
      <c r="YF32" s="124">
        <v>0</v>
      </c>
      <c r="YG32" s="124">
        <v>0</v>
      </c>
      <c r="YH32" s="139"/>
      <c r="YI32" s="124">
        <v>0</v>
      </c>
      <c r="YJ32" s="124">
        <v>0</v>
      </c>
      <c r="YK32" s="124">
        <v>0</v>
      </c>
      <c r="YL32" s="124">
        <v>0</v>
      </c>
      <c r="YM32" s="139"/>
      <c r="YN32" s="124">
        <v>0</v>
      </c>
      <c r="YO32" s="124">
        <v>0</v>
      </c>
      <c r="YP32" s="124">
        <v>0</v>
      </c>
      <c r="YQ32" s="124">
        <v>0</v>
      </c>
      <c r="YR32" s="139"/>
      <c r="YS32" s="124">
        <v>0</v>
      </c>
      <c r="YT32" s="124">
        <v>0</v>
      </c>
      <c r="YU32" s="124">
        <v>0</v>
      </c>
      <c r="YV32" s="124">
        <v>0</v>
      </c>
      <c r="YW32" s="139"/>
      <c r="YX32" s="124">
        <v>0</v>
      </c>
      <c r="YY32" s="124">
        <v>0</v>
      </c>
      <c r="YZ32" s="124">
        <v>0</v>
      </c>
      <c r="ZA32" s="124">
        <v>0</v>
      </c>
      <c r="ZB32" s="139"/>
      <c r="ZC32" s="124">
        <v>0</v>
      </c>
      <c r="ZD32" s="124">
        <v>0</v>
      </c>
      <c r="ZE32" s="124">
        <v>0</v>
      </c>
      <c r="ZF32" s="124">
        <v>0</v>
      </c>
      <c r="ZG32" s="139"/>
      <c r="ZH32" s="124">
        <v>0</v>
      </c>
      <c r="ZI32" s="124">
        <v>0</v>
      </c>
      <c r="ZJ32" s="124">
        <v>0</v>
      </c>
      <c r="ZK32" s="124">
        <v>0</v>
      </c>
      <c r="ZL32" s="139"/>
      <c r="ZM32" s="124">
        <v>0</v>
      </c>
      <c r="ZN32" s="124">
        <v>0</v>
      </c>
      <c r="ZO32" s="124">
        <v>0</v>
      </c>
      <c r="ZP32" s="124">
        <v>0</v>
      </c>
      <c r="ZQ32" s="139"/>
      <c r="ZR32" s="124">
        <v>0</v>
      </c>
      <c r="ZS32" s="124">
        <v>0</v>
      </c>
      <c r="ZT32" s="124">
        <v>0</v>
      </c>
      <c r="ZU32" s="124">
        <v>0</v>
      </c>
      <c r="ZV32" s="139"/>
      <c r="ZW32" s="124">
        <v>0</v>
      </c>
      <c r="ZX32" s="124">
        <v>0</v>
      </c>
      <c r="ZY32" s="124">
        <v>0</v>
      </c>
      <c r="ZZ32" s="124">
        <v>0</v>
      </c>
      <c r="AAA32" s="139"/>
      <c r="AAB32" s="124">
        <v>0</v>
      </c>
      <c r="AAC32" s="124">
        <v>0</v>
      </c>
      <c r="AAD32" s="124">
        <v>0</v>
      </c>
      <c r="AAE32" s="124">
        <v>0</v>
      </c>
      <c r="AAF32" s="139"/>
      <c r="AAG32" s="124">
        <v>0</v>
      </c>
      <c r="AAH32" s="124">
        <v>0</v>
      </c>
      <c r="AAI32" s="124">
        <v>0</v>
      </c>
      <c r="AAJ32" s="124">
        <v>0</v>
      </c>
      <c r="AAK32" s="139"/>
      <c r="AAL32" s="124">
        <v>0</v>
      </c>
      <c r="AAM32" s="124">
        <v>0</v>
      </c>
      <c r="AAN32" s="124">
        <v>0</v>
      </c>
      <c r="AAO32" s="124">
        <v>0</v>
      </c>
      <c r="AAP32" s="139"/>
      <c r="AAQ32" s="124">
        <v>0</v>
      </c>
      <c r="AAR32" s="124">
        <v>0</v>
      </c>
      <c r="AAS32" s="124">
        <v>0</v>
      </c>
      <c r="AAT32" s="124">
        <v>0</v>
      </c>
      <c r="AAU32" s="139"/>
      <c r="AAV32" s="124">
        <v>0</v>
      </c>
      <c r="AAW32" s="124">
        <v>0</v>
      </c>
      <c r="AAX32" s="124">
        <v>0</v>
      </c>
      <c r="AAY32" s="124">
        <v>0</v>
      </c>
      <c r="AAZ32" s="139"/>
      <c r="ABA32" s="124">
        <v>0</v>
      </c>
      <c r="ABB32" s="124">
        <v>0</v>
      </c>
      <c r="ABC32" s="124">
        <v>0</v>
      </c>
      <c r="ABD32" s="124">
        <v>0</v>
      </c>
      <c r="ABE32" s="139"/>
    </row>
    <row r="33" spans="1:733" x14ac:dyDescent="0.25">
      <c r="A33" s="65">
        <v>27</v>
      </c>
      <c r="B33" s="141"/>
      <c r="C33" s="120" t="s">
        <v>30</v>
      </c>
      <c r="D33" s="146">
        <v>0</v>
      </c>
      <c r="E33" s="147"/>
      <c r="F33" s="147"/>
      <c r="G33" s="148"/>
      <c r="H33" s="139"/>
      <c r="I33" s="146">
        <v>0</v>
      </c>
      <c r="J33" s="147"/>
      <c r="K33" s="147"/>
      <c r="L33" s="148"/>
      <c r="M33" s="112"/>
      <c r="N33" s="175">
        <v>0</v>
      </c>
      <c r="O33" s="170"/>
      <c r="P33" s="170"/>
      <c r="Q33" s="171"/>
      <c r="R33" s="139"/>
      <c r="S33" s="146">
        <v>1</v>
      </c>
      <c r="T33" s="147"/>
      <c r="U33" s="147"/>
      <c r="V33" s="148"/>
      <c r="W33" s="119"/>
      <c r="X33" s="146">
        <v>0</v>
      </c>
      <c r="Y33" s="147"/>
      <c r="Z33" s="147"/>
      <c r="AA33" s="148"/>
      <c r="AB33" s="139"/>
      <c r="AC33" s="169">
        <v>1</v>
      </c>
      <c r="AD33" s="170"/>
      <c r="AE33" s="170"/>
      <c r="AF33" s="171"/>
      <c r="AG33" s="139"/>
      <c r="AH33" s="146">
        <v>0</v>
      </c>
      <c r="AI33" s="147"/>
      <c r="AJ33" s="147"/>
      <c r="AK33" s="148"/>
      <c r="AL33" s="139"/>
      <c r="AM33" s="169">
        <v>0</v>
      </c>
      <c r="AN33" s="170"/>
      <c r="AO33" s="170"/>
      <c r="AP33" s="171"/>
      <c r="AQ33" s="139"/>
      <c r="AR33" s="146">
        <v>0</v>
      </c>
      <c r="AS33" s="147"/>
      <c r="AT33" s="147"/>
      <c r="AU33" s="148"/>
      <c r="AV33" s="139"/>
      <c r="AW33" s="146">
        <v>0</v>
      </c>
      <c r="AX33" s="147"/>
      <c r="AY33" s="147"/>
      <c r="AZ33" s="148"/>
      <c r="BA33" s="139"/>
      <c r="BB33" s="169">
        <v>0</v>
      </c>
      <c r="BC33" s="170"/>
      <c r="BD33" s="170"/>
      <c r="BE33" s="171"/>
      <c r="BF33" s="139"/>
      <c r="BG33" s="146">
        <v>0</v>
      </c>
      <c r="BH33" s="147"/>
      <c r="BI33" s="147"/>
      <c r="BJ33" s="148"/>
      <c r="BK33" s="139"/>
      <c r="BL33" s="146">
        <v>0</v>
      </c>
      <c r="BM33" s="147"/>
      <c r="BN33" s="147"/>
      <c r="BO33" s="148"/>
      <c r="BP33" s="139"/>
      <c r="BQ33" s="146">
        <v>0</v>
      </c>
      <c r="BR33" s="147"/>
      <c r="BS33" s="147"/>
      <c r="BT33" s="148"/>
      <c r="BU33" s="139"/>
      <c r="BV33" s="146">
        <v>0</v>
      </c>
      <c r="BW33" s="147"/>
      <c r="BX33" s="147"/>
      <c r="BY33" s="148"/>
      <c r="BZ33" s="139"/>
      <c r="CA33" s="146">
        <v>0</v>
      </c>
      <c r="CB33" s="147"/>
      <c r="CC33" s="147"/>
      <c r="CD33" s="148"/>
      <c r="CE33" s="139"/>
      <c r="CF33" s="146">
        <v>0</v>
      </c>
      <c r="CG33" s="147"/>
      <c r="CH33" s="147"/>
      <c r="CI33" s="148"/>
      <c r="CJ33" s="139"/>
      <c r="CK33" s="146">
        <v>0</v>
      </c>
      <c r="CL33" s="147"/>
      <c r="CM33" s="147"/>
      <c r="CN33" s="148"/>
      <c r="CO33" s="139"/>
      <c r="CP33" s="146">
        <v>0</v>
      </c>
      <c r="CQ33" s="147"/>
      <c r="CR33" s="147"/>
      <c r="CS33" s="148"/>
      <c r="CT33" s="139"/>
      <c r="CU33" s="146">
        <v>0</v>
      </c>
      <c r="CV33" s="147"/>
      <c r="CW33" s="147"/>
      <c r="CX33" s="148"/>
      <c r="CY33" s="139"/>
      <c r="CZ33" s="146">
        <v>0</v>
      </c>
      <c r="DA33" s="147"/>
      <c r="DB33" s="147"/>
      <c r="DC33" s="148"/>
      <c r="DD33" s="139"/>
      <c r="DE33" s="146">
        <v>0</v>
      </c>
      <c r="DF33" s="147"/>
      <c r="DG33" s="147"/>
      <c r="DH33" s="148"/>
      <c r="DI33" s="139"/>
      <c r="DJ33" s="146">
        <v>0</v>
      </c>
      <c r="DK33" s="147"/>
      <c r="DL33" s="147"/>
      <c r="DM33" s="148"/>
      <c r="DN33" s="139"/>
      <c r="DO33" s="146">
        <v>1</v>
      </c>
      <c r="DP33" s="147"/>
      <c r="DQ33" s="147"/>
      <c r="DR33" s="148"/>
      <c r="DS33" s="139"/>
      <c r="DT33" s="146">
        <v>1</v>
      </c>
      <c r="DU33" s="147"/>
      <c r="DV33" s="147"/>
      <c r="DW33" s="148"/>
      <c r="DX33" s="100" t="s">
        <v>1054</v>
      </c>
      <c r="DY33" s="146">
        <v>0</v>
      </c>
      <c r="DZ33" s="147"/>
      <c r="EA33" s="147"/>
      <c r="EB33" s="148"/>
      <c r="EC33" s="139"/>
      <c r="ED33" s="146">
        <v>0</v>
      </c>
      <c r="EE33" s="147"/>
      <c r="EF33" s="147"/>
      <c r="EG33" s="148"/>
      <c r="EH33" s="139"/>
      <c r="EI33" s="146">
        <v>0</v>
      </c>
      <c r="EJ33" s="147"/>
      <c r="EK33" s="147"/>
      <c r="EL33" s="148"/>
      <c r="EM33" s="139"/>
      <c r="EN33" s="146">
        <v>0</v>
      </c>
      <c r="EO33" s="147"/>
      <c r="EP33" s="147"/>
      <c r="EQ33" s="148"/>
      <c r="ER33" s="139"/>
      <c r="ES33" s="146">
        <v>0</v>
      </c>
      <c r="ET33" s="147"/>
      <c r="EU33" s="147"/>
      <c r="EV33" s="148"/>
      <c r="EW33" s="139"/>
      <c r="EX33" s="146">
        <v>0</v>
      </c>
      <c r="EY33" s="147"/>
      <c r="EZ33" s="147"/>
      <c r="FA33" s="148"/>
      <c r="FB33" s="139"/>
      <c r="FC33" s="146">
        <v>0</v>
      </c>
      <c r="FD33" s="147"/>
      <c r="FE33" s="147"/>
      <c r="FF33" s="148"/>
      <c r="FG33" s="139"/>
      <c r="FH33" s="146">
        <v>0</v>
      </c>
      <c r="FI33" s="147"/>
      <c r="FJ33" s="147"/>
      <c r="FK33" s="148"/>
      <c r="FL33" s="139"/>
      <c r="FM33" s="146">
        <v>1</v>
      </c>
      <c r="FN33" s="147"/>
      <c r="FO33" s="147"/>
      <c r="FP33" s="148"/>
      <c r="FQ33" s="139"/>
      <c r="FR33" s="146">
        <v>0</v>
      </c>
      <c r="FS33" s="147"/>
      <c r="FT33" s="147"/>
      <c r="FU33" s="148"/>
      <c r="FV33" s="139"/>
      <c r="FW33" s="146">
        <v>0</v>
      </c>
      <c r="FX33" s="147"/>
      <c r="FY33" s="147"/>
      <c r="FZ33" s="148"/>
      <c r="GA33" s="139"/>
      <c r="GB33" s="146">
        <v>0</v>
      </c>
      <c r="GC33" s="147"/>
      <c r="GD33" s="147"/>
      <c r="GE33" s="148"/>
      <c r="GF33" s="139"/>
      <c r="GG33" s="146">
        <v>0</v>
      </c>
      <c r="GH33" s="147"/>
      <c r="GI33" s="147"/>
      <c r="GJ33" s="148"/>
      <c r="GK33" s="139"/>
      <c r="GL33" s="146">
        <v>0</v>
      </c>
      <c r="GM33" s="147"/>
      <c r="GN33" s="147"/>
      <c r="GO33" s="148"/>
      <c r="GP33" s="139"/>
      <c r="GQ33" s="146">
        <v>0</v>
      </c>
      <c r="GR33" s="147"/>
      <c r="GS33" s="147"/>
      <c r="GT33" s="148"/>
      <c r="GU33" s="139"/>
      <c r="GV33" s="146">
        <v>0</v>
      </c>
      <c r="GW33" s="147"/>
      <c r="GX33" s="147"/>
      <c r="GY33" s="148"/>
      <c r="GZ33" s="139"/>
      <c r="HA33" s="146">
        <v>0</v>
      </c>
      <c r="HB33" s="147"/>
      <c r="HC33" s="147"/>
      <c r="HD33" s="148"/>
      <c r="HE33" s="139"/>
      <c r="HF33" s="146">
        <v>1</v>
      </c>
      <c r="HG33" s="147"/>
      <c r="HH33" s="147"/>
      <c r="HI33" s="148"/>
      <c r="HJ33" s="139"/>
      <c r="HK33" s="146">
        <v>1</v>
      </c>
      <c r="HL33" s="147"/>
      <c r="HM33" s="147"/>
      <c r="HN33" s="148"/>
      <c r="HO33" s="139"/>
      <c r="HP33" s="146">
        <v>0</v>
      </c>
      <c r="HQ33" s="147"/>
      <c r="HR33" s="147"/>
      <c r="HS33" s="148"/>
      <c r="HT33" s="139"/>
      <c r="HU33" s="146">
        <v>0</v>
      </c>
      <c r="HV33" s="147"/>
      <c r="HW33" s="147"/>
      <c r="HX33" s="148"/>
      <c r="HY33" s="139"/>
      <c r="HZ33" s="146">
        <v>0</v>
      </c>
      <c r="IA33" s="147"/>
      <c r="IB33" s="147"/>
      <c r="IC33" s="148"/>
      <c r="ID33" s="139"/>
      <c r="IE33" s="146">
        <v>0</v>
      </c>
      <c r="IF33" s="147"/>
      <c r="IG33" s="147"/>
      <c r="IH33" s="148"/>
      <c r="II33" s="139"/>
      <c r="IJ33" s="146">
        <v>0</v>
      </c>
      <c r="IK33" s="147"/>
      <c r="IL33" s="147"/>
      <c r="IM33" s="148"/>
      <c r="IN33" s="139"/>
      <c r="IO33" s="146">
        <v>1</v>
      </c>
      <c r="IP33" s="147"/>
      <c r="IQ33" s="147"/>
      <c r="IR33" s="148"/>
      <c r="IS33" s="139"/>
      <c r="IT33" s="146">
        <v>0</v>
      </c>
      <c r="IU33" s="147"/>
      <c r="IV33" s="147"/>
      <c r="IW33" s="148"/>
      <c r="IX33" s="139"/>
      <c r="IY33" s="146">
        <v>0</v>
      </c>
      <c r="IZ33" s="147"/>
      <c r="JA33" s="147"/>
      <c r="JB33" s="148"/>
      <c r="JC33" s="139"/>
      <c r="JD33" s="146">
        <v>0</v>
      </c>
      <c r="JE33" s="147"/>
      <c r="JF33" s="147"/>
      <c r="JG33" s="148"/>
      <c r="JH33" s="139"/>
      <c r="JI33" s="146">
        <v>0</v>
      </c>
      <c r="JJ33" s="147"/>
      <c r="JK33" s="147"/>
      <c r="JL33" s="148"/>
      <c r="JM33" s="139"/>
      <c r="JN33" s="146">
        <v>0</v>
      </c>
      <c r="JO33" s="147"/>
      <c r="JP33" s="147"/>
      <c r="JQ33" s="148"/>
      <c r="JR33" s="139"/>
      <c r="JS33" s="146">
        <v>0</v>
      </c>
      <c r="JT33" s="147"/>
      <c r="JU33" s="147"/>
      <c r="JV33" s="148"/>
      <c r="JW33" s="139"/>
      <c r="JX33" s="146">
        <v>0</v>
      </c>
      <c r="JY33" s="147"/>
      <c r="JZ33" s="147"/>
      <c r="KA33" s="148"/>
      <c r="KB33" s="139"/>
      <c r="KC33" s="146">
        <v>0</v>
      </c>
      <c r="KD33" s="147"/>
      <c r="KE33" s="147"/>
      <c r="KF33" s="148"/>
      <c r="KG33" s="139"/>
      <c r="KH33" s="146">
        <v>0</v>
      </c>
      <c r="KI33" s="147"/>
      <c r="KJ33" s="147"/>
      <c r="KK33" s="148"/>
      <c r="KL33" s="139"/>
      <c r="KM33" s="146">
        <v>0</v>
      </c>
      <c r="KN33" s="147"/>
      <c r="KO33" s="147"/>
      <c r="KP33" s="148"/>
      <c r="KQ33" s="139"/>
      <c r="KR33" s="146">
        <v>0</v>
      </c>
      <c r="KS33" s="147"/>
      <c r="KT33" s="147"/>
      <c r="KU33" s="148"/>
      <c r="KV33" s="139"/>
      <c r="KW33" s="146">
        <v>0</v>
      </c>
      <c r="KX33" s="147"/>
      <c r="KY33" s="147"/>
      <c r="KZ33" s="148"/>
      <c r="LA33" s="139"/>
      <c r="LB33" s="146">
        <v>0</v>
      </c>
      <c r="LC33" s="147"/>
      <c r="LD33" s="147"/>
      <c r="LE33" s="148"/>
      <c r="LF33" s="139"/>
      <c r="LG33" s="146">
        <v>0</v>
      </c>
      <c r="LH33" s="147"/>
      <c r="LI33" s="147"/>
      <c r="LJ33" s="148"/>
      <c r="LK33" s="139"/>
      <c r="LL33" s="146">
        <v>1</v>
      </c>
      <c r="LM33" s="147"/>
      <c r="LN33" s="147"/>
      <c r="LO33" s="148"/>
      <c r="LP33" s="100" t="s">
        <v>1055</v>
      </c>
      <c r="LQ33" s="146">
        <v>1</v>
      </c>
      <c r="LR33" s="147"/>
      <c r="LS33" s="147"/>
      <c r="LT33" s="148"/>
      <c r="LU33" s="139"/>
      <c r="LV33" s="146">
        <v>0</v>
      </c>
      <c r="LW33" s="147"/>
      <c r="LX33" s="147"/>
      <c r="LY33" s="148"/>
      <c r="LZ33" s="139"/>
      <c r="MA33" s="146">
        <v>0</v>
      </c>
      <c r="MB33" s="147"/>
      <c r="MC33" s="147"/>
      <c r="MD33" s="148"/>
      <c r="ME33" s="111" t="s">
        <v>1056</v>
      </c>
      <c r="MF33" s="172">
        <v>0</v>
      </c>
      <c r="MG33" s="147"/>
      <c r="MH33" s="147"/>
      <c r="MI33" s="148"/>
      <c r="MJ33" s="100" t="s">
        <v>1057</v>
      </c>
      <c r="MK33" s="146">
        <v>0</v>
      </c>
      <c r="ML33" s="147"/>
      <c r="MM33" s="147"/>
      <c r="MN33" s="148"/>
      <c r="MO33" s="139"/>
      <c r="MP33" s="146">
        <v>0</v>
      </c>
      <c r="MQ33" s="147"/>
      <c r="MR33" s="147"/>
      <c r="MS33" s="148"/>
      <c r="MT33" s="139"/>
      <c r="MU33" s="146">
        <v>0</v>
      </c>
      <c r="MV33" s="147"/>
      <c r="MW33" s="147"/>
      <c r="MX33" s="148"/>
      <c r="MY33" s="139"/>
      <c r="MZ33" s="146">
        <v>1</v>
      </c>
      <c r="NA33" s="147"/>
      <c r="NB33" s="147"/>
      <c r="NC33" s="148"/>
      <c r="ND33" s="139"/>
      <c r="NE33" s="146">
        <v>0</v>
      </c>
      <c r="NF33" s="147"/>
      <c r="NG33" s="147"/>
      <c r="NH33" s="148"/>
      <c r="NI33" s="139"/>
      <c r="NJ33" s="146">
        <v>0</v>
      </c>
      <c r="NK33" s="147"/>
      <c r="NL33" s="147"/>
      <c r="NM33" s="148"/>
      <c r="NN33" s="139"/>
      <c r="NO33" s="146">
        <v>0</v>
      </c>
      <c r="NP33" s="147"/>
      <c r="NQ33" s="147"/>
      <c r="NR33" s="148"/>
      <c r="NS33" s="139"/>
      <c r="NT33" s="146">
        <v>0</v>
      </c>
      <c r="NU33" s="147"/>
      <c r="NV33" s="147"/>
      <c r="NW33" s="148"/>
      <c r="NX33" s="139"/>
      <c r="NY33" s="146">
        <v>0</v>
      </c>
      <c r="NZ33" s="147"/>
      <c r="OA33" s="147"/>
      <c r="OB33" s="148"/>
      <c r="OC33" s="139"/>
      <c r="OD33" s="146">
        <v>0</v>
      </c>
      <c r="OE33" s="147"/>
      <c r="OF33" s="147"/>
      <c r="OG33" s="148"/>
      <c r="OH33" s="103"/>
      <c r="OI33" s="146">
        <v>0</v>
      </c>
      <c r="OJ33" s="147"/>
      <c r="OK33" s="147"/>
      <c r="OL33" s="148"/>
      <c r="OM33" s="139"/>
      <c r="ON33" s="146">
        <v>0</v>
      </c>
      <c r="OO33" s="147"/>
      <c r="OP33" s="147"/>
      <c r="OQ33" s="148"/>
      <c r="OR33" s="139"/>
      <c r="OS33" s="146">
        <v>0</v>
      </c>
      <c r="OT33" s="147"/>
      <c r="OU33" s="147"/>
      <c r="OV33" s="148"/>
      <c r="OW33" s="139"/>
      <c r="OX33" s="146">
        <v>1</v>
      </c>
      <c r="OY33" s="147"/>
      <c r="OZ33" s="147"/>
      <c r="PA33" s="148"/>
      <c r="PB33" s="139"/>
      <c r="PC33" s="146">
        <v>0</v>
      </c>
      <c r="PD33" s="147"/>
      <c r="PE33" s="147"/>
      <c r="PF33" s="148"/>
      <c r="PG33" s="139"/>
      <c r="PH33" s="146">
        <v>0</v>
      </c>
      <c r="PI33" s="147"/>
      <c r="PJ33" s="147"/>
      <c r="PK33" s="148"/>
      <c r="PL33" s="139"/>
      <c r="PM33" s="177">
        <v>0</v>
      </c>
      <c r="PN33" s="170"/>
      <c r="PO33" s="170"/>
      <c r="PP33" s="171"/>
      <c r="PQ33" s="139"/>
      <c r="PR33" s="146">
        <v>0</v>
      </c>
      <c r="PS33" s="147"/>
      <c r="PT33" s="147"/>
      <c r="PU33" s="148"/>
      <c r="PV33" s="139"/>
      <c r="PW33" s="146">
        <v>0</v>
      </c>
      <c r="PX33" s="147"/>
      <c r="PY33" s="147"/>
      <c r="PZ33" s="148"/>
      <c r="QA33" s="139"/>
      <c r="QB33" s="146">
        <v>0</v>
      </c>
      <c r="QC33" s="147"/>
      <c r="QD33" s="147"/>
      <c r="QE33" s="148"/>
      <c r="QF33" s="139"/>
      <c r="QG33" s="146">
        <v>0</v>
      </c>
      <c r="QH33" s="147"/>
      <c r="QI33" s="147"/>
      <c r="QJ33" s="148"/>
      <c r="QK33" s="139"/>
      <c r="QL33" s="146">
        <v>0</v>
      </c>
      <c r="QM33" s="147"/>
      <c r="QN33" s="147"/>
      <c r="QO33" s="148"/>
      <c r="QP33" s="139"/>
      <c r="QQ33" s="146">
        <v>0</v>
      </c>
      <c r="QR33" s="147"/>
      <c r="QS33" s="147"/>
      <c r="QT33" s="148"/>
      <c r="QU33" s="103"/>
      <c r="QV33" s="146">
        <v>0</v>
      </c>
      <c r="QW33" s="147"/>
      <c r="QX33" s="147"/>
      <c r="QY33" s="148"/>
      <c r="QZ33" s="139"/>
      <c r="RA33" s="146">
        <v>0</v>
      </c>
      <c r="RB33" s="147"/>
      <c r="RC33" s="147"/>
      <c r="RD33" s="148"/>
      <c r="RE33" s="139"/>
      <c r="RF33" s="146">
        <v>0</v>
      </c>
      <c r="RG33" s="147"/>
      <c r="RH33" s="147"/>
      <c r="RI33" s="148"/>
      <c r="RJ33" s="139"/>
      <c r="RK33" s="146">
        <v>1</v>
      </c>
      <c r="RL33" s="147"/>
      <c r="RM33" s="147"/>
      <c r="RN33" s="148"/>
      <c r="RO33" s="139"/>
      <c r="RP33" s="146">
        <v>0</v>
      </c>
      <c r="RQ33" s="147"/>
      <c r="RR33" s="147"/>
      <c r="RS33" s="148"/>
      <c r="RT33" s="139"/>
      <c r="RU33" s="146">
        <v>0</v>
      </c>
      <c r="RV33" s="147"/>
      <c r="RW33" s="147"/>
      <c r="RX33" s="148"/>
      <c r="RY33" s="139"/>
      <c r="RZ33" s="146">
        <v>0</v>
      </c>
      <c r="SA33" s="147"/>
      <c r="SB33" s="147"/>
      <c r="SC33" s="148"/>
      <c r="SD33" s="139"/>
      <c r="SE33" s="146">
        <v>0</v>
      </c>
      <c r="SF33" s="147"/>
      <c r="SG33" s="147"/>
      <c r="SH33" s="148"/>
      <c r="SI33" s="139"/>
      <c r="SJ33" s="146">
        <v>0</v>
      </c>
      <c r="SK33" s="147"/>
      <c r="SL33" s="147"/>
      <c r="SM33" s="148"/>
      <c r="SN33" s="139"/>
      <c r="SO33" s="146">
        <v>0</v>
      </c>
      <c r="SP33" s="147"/>
      <c r="SQ33" s="147"/>
      <c r="SR33" s="148"/>
      <c r="SS33" s="139"/>
      <c r="ST33" s="146">
        <v>0</v>
      </c>
      <c r="SU33" s="147"/>
      <c r="SV33" s="147"/>
      <c r="SW33" s="148"/>
      <c r="SX33" s="139"/>
      <c r="SY33" s="146">
        <v>0</v>
      </c>
      <c r="SZ33" s="147"/>
      <c r="TA33" s="147"/>
      <c r="TB33" s="148"/>
      <c r="TC33" s="139"/>
      <c r="TD33" s="146">
        <v>0</v>
      </c>
      <c r="TE33" s="147"/>
      <c r="TF33" s="147"/>
      <c r="TG33" s="148"/>
      <c r="TH33" s="139"/>
      <c r="TI33" s="146">
        <v>0</v>
      </c>
      <c r="TJ33" s="147"/>
      <c r="TK33" s="147"/>
      <c r="TL33" s="148"/>
      <c r="TM33" s="139"/>
      <c r="TN33" s="146">
        <v>0</v>
      </c>
      <c r="TO33" s="147"/>
      <c r="TP33" s="147"/>
      <c r="TQ33" s="148"/>
      <c r="TR33" s="139"/>
      <c r="TS33" s="146">
        <v>0</v>
      </c>
      <c r="TT33" s="147"/>
      <c r="TU33" s="147"/>
      <c r="TV33" s="148"/>
      <c r="TW33" s="139"/>
      <c r="TX33" s="146">
        <v>0</v>
      </c>
      <c r="TY33" s="147"/>
      <c r="TZ33" s="147"/>
      <c r="UA33" s="148"/>
      <c r="UB33" s="139"/>
      <c r="UC33" s="146">
        <v>0</v>
      </c>
      <c r="UD33" s="147"/>
      <c r="UE33" s="147"/>
      <c r="UF33" s="148"/>
      <c r="UG33" s="139"/>
      <c r="UH33" s="146">
        <v>0</v>
      </c>
      <c r="UI33" s="147"/>
      <c r="UJ33" s="147"/>
      <c r="UK33" s="148"/>
      <c r="UL33" s="139"/>
      <c r="UM33" s="146">
        <v>0</v>
      </c>
      <c r="UN33" s="147"/>
      <c r="UO33" s="147"/>
      <c r="UP33" s="148"/>
      <c r="UQ33" s="139"/>
      <c r="UR33" s="146">
        <v>0</v>
      </c>
      <c r="US33" s="147"/>
      <c r="UT33" s="147"/>
      <c r="UU33" s="148"/>
      <c r="UV33" s="139"/>
      <c r="UW33" s="146">
        <v>0</v>
      </c>
      <c r="UX33" s="147"/>
      <c r="UY33" s="147"/>
      <c r="UZ33" s="148"/>
      <c r="VA33" s="139"/>
      <c r="VB33" s="146">
        <v>0</v>
      </c>
      <c r="VC33" s="147"/>
      <c r="VD33" s="147"/>
      <c r="VE33" s="148"/>
      <c r="VF33" s="139"/>
      <c r="VG33" s="146">
        <v>0</v>
      </c>
      <c r="VH33" s="147"/>
      <c r="VI33" s="147"/>
      <c r="VJ33" s="148"/>
      <c r="VK33" s="139"/>
      <c r="VL33" s="146">
        <v>1</v>
      </c>
      <c r="VM33" s="147"/>
      <c r="VN33" s="147"/>
      <c r="VO33" s="148"/>
      <c r="VP33" s="139"/>
      <c r="VQ33" s="146">
        <v>0</v>
      </c>
      <c r="VR33" s="147"/>
      <c r="VS33" s="147"/>
      <c r="VT33" s="148"/>
      <c r="VU33" s="139"/>
      <c r="VV33" s="146">
        <v>0</v>
      </c>
      <c r="VW33" s="147"/>
      <c r="VX33" s="147"/>
      <c r="VY33" s="148"/>
      <c r="VZ33" s="139"/>
      <c r="WA33" s="146">
        <v>0</v>
      </c>
      <c r="WB33" s="147"/>
      <c r="WC33" s="147"/>
      <c r="WD33" s="148"/>
      <c r="WE33" s="139"/>
      <c r="WF33" s="146">
        <v>0</v>
      </c>
      <c r="WG33" s="147"/>
      <c r="WH33" s="147"/>
      <c r="WI33" s="148"/>
      <c r="WJ33" s="139"/>
      <c r="WK33" s="146">
        <v>0</v>
      </c>
      <c r="WL33" s="147"/>
      <c r="WM33" s="147"/>
      <c r="WN33" s="148"/>
      <c r="WO33" s="103"/>
      <c r="WP33" s="146">
        <v>0</v>
      </c>
      <c r="WQ33" s="147"/>
      <c r="WR33" s="147"/>
      <c r="WS33" s="148"/>
      <c r="WT33" s="139"/>
      <c r="WU33" s="146">
        <v>0</v>
      </c>
      <c r="WV33" s="147"/>
      <c r="WW33" s="147"/>
      <c r="WX33" s="148"/>
      <c r="WY33" s="139"/>
      <c r="WZ33" s="146">
        <v>0</v>
      </c>
      <c r="XA33" s="147"/>
      <c r="XB33" s="147"/>
      <c r="XC33" s="148"/>
      <c r="XD33" s="139"/>
      <c r="XE33" s="146">
        <v>0</v>
      </c>
      <c r="XF33" s="147"/>
      <c r="XG33" s="147"/>
      <c r="XH33" s="148"/>
      <c r="XI33" s="139"/>
      <c r="XJ33" s="146">
        <v>0</v>
      </c>
      <c r="XK33" s="147"/>
      <c r="XL33" s="147"/>
      <c r="XM33" s="148"/>
      <c r="XN33" s="139"/>
      <c r="XO33" s="146">
        <v>0</v>
      </c>
      <c r="XP33" s="147"/>
      <c r="XQ33" s="147"/>
      <c r="XR33" s="148"/>
      <c r="XS33" s="139"/>
      <c r="XT33" s="146">
        <v>0</v>
      </c>
      <c r="XU33" s="147"/>
      <c r="XV33" s="147"/>
      <c r="XW33" s="148"/>
      <c r="XX33" s="139"/>
      <c r="XY33" s="146">
        <v>0</v>
      </c>
      <c r="XZ33" s="147"/>
      <c r="YA33" s="147"/>
      <c r="YB33" s="148"/>
      <c r="YC33" s="139"/>
      <c r="YD33" s="146">
        <v>0</v>
      </c>
      <c r="YE33" s="147"/>
      <c r="YF33" s="147"/>
      <c r="YG33" s="148"/>
      <c r="YH33" s="139"/>
      <c r="YI33" s="146">
        <v>0</v>
      </c>
      <c r="YJ33" s="147"/>
      <c r="YK33" s="147"/>
      <c r="YL33" s="148"/>
      <c r="YM33" s="139"/>
      <c r="YN33" s="146">
        <v>0</v>
      </c>
      <c r="YO33" s="147"/>
      <c r="YP33" s="147"/>
      <c r="YQ33" s="148"/>
      <c r="YR33" s="139"/>
      <c r="YS33" s="146">
        <v>0</v>
      </c>
      <c r="YT33" s="147"/>
      <c r="YU33" s="147"/>
      <c r="YV33" s="148"/>
      <c r="YW33" s="139"/>
      <c r="YX33" s="146">
        <v>0</v>
      </c>
      <c r="YY33" s="147"/>
      <c r="YZ33" s="147"/>
      <c r="ZA33" s="148"/>
      <c r="ZB33" s="139"/>
      <c r="ZC33" s="146">
        <v>0</v>
      </c>
      <c r="ZD33" s="147"/>
      <c r="ZE33" s="147"/>
      <c r="ZF33" s="148"/>
      <c r="ZG33" s="139"/>
      <c r="ZH33" s="146">
        <v>0</v>
      </c>
      <c r="ZI33" s="147"/>
      <c r="ZJ33" s="147"/>
      <c r="ZK33" s="148"/>
      <c r="ZL33" s="139"/>
      <c r="ZM33" s="146">
        <v>0</v>
      </c>
      <c r="ZN33" s="147"/>
      <c r="ZO33" s="147"/>
      <c r="ZP33" s="148"/>
      <c r="ZQ33" s="139"/>
      <c r="ZR33" s="146">
        <v>0</v>
      </c>
      <c r="ZS33" s="147"/>
      <c r="ZT33" s="147"/>
      <c r="ZU33" s="148"/>
      <c r="ZV33" s="139"/>
      <c r="ZW33" s="146">
        <v>0</v>
      </c>
      <c r="ZX33" s="147"/>
      <c r="ZY33" s="147"/>
      <c r="ZZ33" s="148"/>
      <c r="AAA33" s="139"/>
      <c r="AAB33" s="146">
        <v>0</v>
      </c>
      <c r="AAC33" s="147"/>
      <c r="AAD33" s="147"/>
      <c r="AAE33" s="148"/>
      <c r="AAF33" s="139"/>
      <c r="AAG33" s="146">
        <v>0</v>
      </c>
      <c r="AAH33" s="147"/>
      <c r="AAI33" s="147"/>
      <c r="AAJ33" s="148"/>
      <c r="AAK33" s="139"/>
      <c r="AAL33" s="146">
        <v>0</v>
      </c>
      <c r="AAM33" s="147"/>
      <c r="AAN33" s="147"/>
      <c r="AAO33" s="148"/>
      <c r="AAP33" s="139"/>
      <c r="AAQ33" s="146">
        <v>0</v>
      </c>
      <c r="AAR33" s="147"/>
      <c r="AAS33" s="147"/>
      <c r="AAT33" s="148"/>
      <c r="AAU33" s="139"/>
      <c r="AAV33" s="146">
        <v>0</v>
      </c>
      <c r="AAW33" s="147"/>
      <c r="AAX33" s="147"/>
      <c r="AAY33" s="148"/>
      <c r="AAZ33" s="139"/>
      <c r="ABA33" s="146">
        <v>0</v>
      </c>
      <c r="ABB33" s="147"/>
      <c r="ABC33" s="147"/>
      <c r="ABD33" s="148"/>
      <c r="ABE33" s="139"/>
    </row>
    <row r="34" spans="1:733" x14ac:dyDescent="0.25">
      <c r="A34" s="65">
        <v>28</v>
      </c>
      <c r="B34" s="141"/>
      <c r="C34" s="68" t="s">
        <v>31</v>
      </c>
      <c r="D34" s="124">
        <v>1</v>
      </c>
      <c r="E34" s="124">
        <v>1</v>
      </c>
      <c r="F34" s="124">
        <v>1</v>
      </c>
      <c r="G34" s="124">
        <v>1</v>
      </c>
      <c r="H34" s="139"/>
      <c r="I34" s="124">
        <v>0</v>
      </c>
      <c r="J34" s="124">
        <v>0</v>
      </c>
      <c r="K34" s="124">
        <v>0</v>
      </c>
      <c r="L34" s="125">
        <v>0</v>
      </c>
      <c r="M34" s="112"/>
      <c r="N34" s="126">
        <v>0</v>
      </c>
      <c r="O34" s="124">
        <v>0</v>
      </c>
      <c r="P34" s="124">
        <v>0</v>
      </c>
      <c r="Q34" s="124">
        <v>0</v>
      </c>
      <c r="R34" s="139"/>
      <c r="S34" s="124">
        <v>0</v>
      </c>
      <c r="T34" s="124">
        <v>0</v>
      </c>
      <c r="U34" s="124">
        <v>0</v>
      </c>
      <c r="V34" s="124">
        <v>0</v>
      </c>
      <c r="W34" s="119"/>
      <c r="X34" s="124">
        <v>0</v>
      </c>
      <c r="Y34" s="124">
        <v>0</v>
      </c>
      <c r="Z34" s="124">
        <v>0</v>
      </c>
      <c r="AA34" s="124">
        <v>0</v>
      </c>
      <c r="AB34" s="139"/>
      <c r="AC34" s="124">
        <v>1</v>
      </c>
      <c r="AD34" s="124">
        <v>1</v>
      </c>
      <c r="AE34" s="124">
        <v>1</v>
      </c>
      <c r="AF34" s="124">
        <v>1</v>
      </c>
      <c r="AG34" s="139"/>
      <c r="AH34" s="124">
        <v>0</v>
      </c>
      <c r="AI34" s="124">
        <v>0</v>
      </c>
      <c r="AJ34" s="124">
        <v>0</v>
      </c>
      <c r="AK34" s="124">
        <v>0</v>
      </c>
      <c r="AL34" s="139"/>
      <c r="AM34" s="124">
        <v>0</v>
      </c>
      <c r="AN34" s="124">
        <v>0</v>
      </c>
      <c r="AO34" s="124">
        <v>0</v>
      </c>
      <c r="AP34" s="124">
        <v>0</v>
      </c>
      <c r="AQ34" s="139"/>
      <c r="AR34" s="124">
        <v>0</v>
      </c>
      <c r="AS34" s="124">
        <v>0</v>
      </c>
      <c r="AT34" s="124">
        <v>0</v>
      </c>
      <c r="AU34" s="124">
        <v>0</v>
      </c>
      <c r="AV34" s="139"/>
      <c r="AW34" s="124">
        <v>0</v>
      </c>
      <c r="AX34" s="124">
        <v>0</v>
      </c>
      <c r="AY34" s="124">
        <v>0</v>
      </c>
      <c r="AZ34" s="124">
        <v>0</v>
      </c>
      <c r="BA34" s="139"/>
      <c r="BB34" s="124">
        <v>0</v>
      </c>
      <c r="BC34" s="124">
        <v>0</v>
      </c>
      <c r="BD34" s="124">
        <v>0</v>
      </c>
      <c r="BE34" s="124">
        <v>0</v>
      </c>
      <c r="BF34" s="139"/>
      <c r="BG34" s="124">
        <v>0</v>
      </c>
      <c r="BH34" s="124">
        <v>0</v>
      </c>
      <c r="BI34" s="124">
        <v>0</v>
      </c>
      <c r="BJ34" s="124">
        <v>0</v>
      </c>
      <c r="BK34" s="139"/>
      <c r="BL34" s="124">
        <v>0</v>
      </c>
      <c r="BM34" s="124">
        <v>0</v>
      </c>
      <c r="BN34" s="124">
        <v>0</v>
      </c>
      <c r="BO34" s="124">
        <v>0</v>
      </c>
      <c r="BP34" s="139"/>
      <c r="BQ34" s="124">
        <v>0</v>
      </c>
      <c r="BR34" s="124">
        <v>0</v>
      </c>
      <c r="BS34" s="124">
        <v>0</v>
      </c>
      <c r="BT34" s="124">
        <v>0</v>
      </c>
      <c r="BU34" s="139"/>
      <c r="BV34" s="124">
        <v>0</v>
      </c>
      <c r="BW34" s="124">
        <v>0</v>
      </c>
      <c r="BX34" s="124">
        <v>0</v>
      </c>
      <c r="BY34" s="124">
        <v>0</v>
      </c>
      <c r="BZ34" s="139"/>
      <c r="CA34" s="124">
        <v>0</v>
      </c>
      <c r="CB34" s="124">
        <v>0</v>
      </c>
      <c r="CC34" s="124">
        <v>0</v>
      </c>
      <c r="CD34" s="124">
        <v>0</v>
      </c>
      <c r="CE34" s="139"/>
      <c r="CF34" s="124">
        <v>0</v>
      </c>
      <c r="CG34" s="124">
        <v>0</v>
      </c>
      <c r="CH34" s="124">
        <v>0</v>
      </c>
      <c r="CI34" s="124">
        <v>0</v>
      </c>
      <c r="CJ34" s="139"/>
      <c r="CK34" s="124">
        <v>0</v>
      </c>
      <c r="CL34" s="124">
        <v>0</v>
      </c>
      <c r="CM34" s="124">
        <v>0</v>
      </c>
      <c r="CN34" s="124">
        <v>0</v>
      </c>
      <c r="CO34" s="139"/>
      <c r="CP34" s="124">
        <v>0</v>
      </c>
      <c r="CQ34" s="124">
        <v>0</v>
      </c>
      <c r="CR34" s="124">
        <v>0</v>
      </c>
      <c r="CS34" s="124">
        <v>0</v>
      </c>
      <c r="CT34" s="139"/>
      <c r="CU34" s="124">
        <v>0</v>
      </c>
      <c r="CV34" s="124">
        <v>0</v>
      </c>
      <c r="CW34" s="124">
        <v>1</v>
      </c>
      <c r="CX34" s="124">
        <v>1</v>
      </c>
      <c r="CY34" s="139"/>
      <c r="CZ34" s="124">
        <v>0</v>
      </c>
      <c r="DA34" s="124">
        <v>0</v>
      </c>
      <c r="DB34" s="124">
        <v>0</v>
      </c>
      <c r="DC34" s="124">
        <v>0</v>
      </c>
      <c r="DD34" s="139"/>
      <c r="DE34" s="124">
        <v>0</v>
      </c>
      <c r="DF34" s="124">
        <v>0</v>
      </c>
      <c r="DG34" s="124">
        <v>0</v>
      </c>
      <c r="DH34" s="124">
        <v>0</v>
      </c>
      <c r="DI34" s="139"/>
      <c r="DJ34" s="124">
        <v>0</v>
      </c>
      <c r="DK34" s="124">
        <v>0</v>
      </c>
      <c r="DL34" s="124">
        <v>0</v>
      </c>
      <c r="DM34" s="124">
        <v>0</v>
      </c>
      <c r="DN34" s="139"/>
      <c r="DO34" s="124">
        <v>0</v>
      </c>
      <c r="DP34" s="124">
        <v>1</v>
      </c>
      <c r="DQ34" s="124">
        <v>0</v>
      </c>
      <c r="DR34" s="124">
        <v>1</v>
      </c>
      <c r="DS34" s="139"/>
      <c r="DT34" s="124">
        <v>0</v>
      </c>
      <c r="DU34" s="124">
        <v>1</v>
      </c>
      <c r="DV34" s="124">
        <v>1</v>
      </c>
      <c r="DW34" s="124">
        <v>1</v>
      </c>
      <c r="DX34" s="103"/>
      <c r="DY34" s="124">
        <v>0</v>
      </c>
      <c r="DZ34" s="124">
        <v>0</v>
      </c>
      <c r="EA34" s="124">
        <v>0</v>
      </c>
      <c r="EB34" s="124">
        <v>0</v>
      </c>
      <c r="EC34" s="139"/>
      <c r="ED34" s="124">
        <v>0</v>
      </c>
      <c r="EE34" s="124">
        <v>0</v>
      </c>
      <c r="EF34" s="124">
        <v>0</v>
      </c>
      <c r="EG34" s="124">
        <v>0</v>
      </c>
      <c r="EH34" s="139"/>
      <c r="EI34" s="124">
        <v>0</v>
      </c>
      <c r="EJ34" s="124">
        <v>0</v>
      </c>
      <c r="EK34" s="124">
        <v>0</v>
      </c>
      <c r="EL34" s="124">
        <v>0</v>
      </c>
      <c r="EM34" s="139"/>
      <c r="EN34" s="124">
        <v>0</v>
      </c>
      <c r="EO34" s="124">
        <v>0</v>
      </c>
      <c r="EP34" s="124">
        <v>0</v>
      </c>
      <c r="EQ34" s="124">
        <v>0</v>
      </c>
      <c r="ER34" s="139"/>
      <c r="ES34" s="124">
        <v>0</v>
      </c>
      <c r="ET34" s="124">
        <v>0</v>
      </c>
      <c r="EU34" s="124">
        <v>0</v>
      </c>
      <c r="EV34" s="124">
        <v>0</v>
      </c>
      <c r="EW34" s="139"/>
      <c r="EX34" s="124">
        <v>0</v>
      </c>
      <c r="EY34" s="124">
        <v>0</v>
      </c>
      <c r="EZ34" s="124">
        <v>0</v>
      </c>
      <c r="FA34" s="124">
        <v>0</v>
      </c>
      <c r="FB34" s="139"/>
      <c r="FC34" s="124">
        <v>0</v>
      </c>
      <c r="FD34" s="124">
        <v>0</v>
      </c>
      <c r="FE34" s="124">
        <v>0</v>
      </c>
      <c r="FF34" s="124">
        <v>0</v>
      </c>
      <c r="FG34" s="139"/>
      <c r="FH34" s="124">
        <v>0</v>
      </c>
      <c r="FI34" s="124">
        <v>0</v>
      </c>
      <c r="FJ34" s="124">
        <v>0</v>
      </c>
      <c r="FK34" s="124">
        <v>0</v>
      </c>
      <c r="FL34" s="139"/>
      <c r="FM34" s="124">
        <v>0</v>
      </c>
      <c r="FN34" s="124">
        <v>1</v>
      </c>
      <c r="FO34" s="124">
        <v>1</v>
      </c>
      <c r="FP34" s="124">
        <v>1</v>
      </c>
      <c r="FQ34" s="139"/>
      <c r="FR34" s="124">
        <v>0</v>
      </c>
      <c r="FS34" s="124">
        <v>0</v>
      </c>
      <c r="FT34" s="124">
        <v>0</v>
      </c>
      <c r="FU34" s="124">
        <v>0</v>
      </c>
      <c r="FV34" s="139"/>
      <c r="FW34" s="124">
        <v>0</v>
      </c>
      <c r="FX34" s="124">
        <v>0</v>
      </c>
      <c r="FY34" s="124">
        <v>0</v>
      </c>
      <c r="FZ34" s="124">
        <v>0</v>
      </c>
      <c r="GA34" s="139"/>
      <c r="GB34" s="124">
        <v>0</v>
      </c>
      <c r="GC34" s="124">
        <v>0</v>
      </c>
      <c r="GD34" s="124">
        <v>0</v>
      </c>
      <c r="GE34" s="124">
        <v>0</v>
      </c>
      <c r="GF34" s="139"/>
      <c r="GG34" s="124">
        <v>0</v>
      </c>
      <c r="GH34" s="124">
        <v>0</v>
      </c>
      <c r="GI34" s="124">
        <v>0</v>
      </c>
      <c r="GJ34" s="124">
        <v>0</v>
      </c>
      <c r="GK34" s="139"/>
      <c r="GL34" s="124">
        <v>0</v>
      </c>
      <c r="GM34" s="124">
        <v>1</v>
      </c>
      <c r="GN34" s="124">
        <v>1</v>
      </c>
      <c r="GO34" s="124">
        <v>1</v>
      </c>
      <c r="GP34" s="139"/>
      <c r="GQ34" s="124">
        <v>0</v>
      </c>
      <c r="GR34" s="124">
        <v>0</v>
      </c>
      <c r="GS34" s="124">
        <v>0</v>
      </c>
      <c r="GT34" s="124">
        <v>0</v>
      </c>
      <c r="GU34" s="139"/>
      <c r="GV34" s="124">
        <v>0</v>
      </c>
      <c r="GW34" s="124">
        <v>0</v>
      </c>
      <c r="GX34" s="124">
        <v>0</v>
      </c>
      <c r="GY34" s="124">
        <v>0</v>
      </c>
      <c r="GZ34" s="139"/>
      <c r="HA34" s="124">
        <v>0</v>
      </c>
      <c r="HB34" s="124">
        <v>0</v>
      </c>
      <c r="HC34" s="124">
        <v>0</v>
      </c>
      <c r="HD34" s="124">
        <v>0</v>
      </c>
      <c r="HE34" s="139"/>
      <c r="HF34" s="124">
        <v>0</v>
      </c>
      <c r="HG34" s="124">
        <v>0</v>
      </c>
      <c r="HH34" s="124">
        <v>0</v>
      </c>
      <c r="HI34" s="124">
        <v>0</v>
      </c>
      <c r="HJ34" s="139"/>
      <c r="HK34" s="124">
        <v>0</v>
      </c>
      <c r="HL34" s="124">
        <v>0</v>
      </c>
      <c r="HM34" s="124">
        <v>1</v>
      </c>
      <c r="HN34" s="124">
        <v>1</v>
      </c>
      <c r="HO34" s="139"/>
      <c r="HP34" s="124">
        <v>0</v>
      </c>
      <c r="HQ34" s="124">
        <v>0</v>
      </c>
      <c r="HR34" s="124">
        <v>0</v>
      </c>
      <c r="HS34" s="124">
        <v>0</v>
      </c>
      <c r="HT34" s="139"/>
      <c r="HU34" s="124">
        <v>0</v>
      </c>
      <c r="HV34" s="124">
        <v>0</v>
      </c>
      <c r="HW34" s="124">
        <v>0</v>
      </c>
      <c r="HX34" s="124">
        <v>0</v>
      </c>
      <c r="HY34" s="139"/>
      <c r="HZ34" s="124">
        <v>0</v>
      </c>
      <c r="IA34" s="124">
        <v>1</v>
      </c>
      <c r="IB34" s="124">
        <v>1</v>
      </c>
      <c r="IC34" s="124">
        <v>1</v>
      </c>
      <c r="ID34" s="139"/>
      <c r="IE34" s="124">
        <v>0</v>
      </c>
      <c r="IF34" s="124">
        <v>0</v>
      </c>
      <c r="IG34" s="124">
        <v>0</v>
      </c>
      <c r="IH34" s="124">
        <v>0</v>
      </c>
      <c r="II34" s="139"/>
      <c r="IJ34" s="124">
        <v>0</v>
      </c>
      <c r="IK34" s="124">
        <v>0</v>
      </c>
      <c r="IL34" s="124">
        <v>0</v>
      </c>
      <c r="IM34" s="124">
        <v>0</v>
      </c>
      <c r="IN34" s="139"/>
      <c r="IO34" s="124">
        <v>0</v>
      </c>
      <c r="IP34" s="124">
        <v>0</v>
      </c>
      <c r="IQ34" s="124">
        <v>0</v>
      </c>
      <c r="IR34" s="124">
        <v>0</v>
      </c>
      <c r="IS34" s="139"/>
      <c r="IT34" s="124">
        <v>0</v>
      </c>
      <c r="IU34" s="124">
        <v>0</v>
      </c>
      <c r="IV34" s="124">
        <v>0</v>
      </c>
      <c r="IW34" s="124">
        <v>0</v>
      </c>
      <c r="IX34" s="139"/>
      <c r="IY34" s="124">
        <v>0</v>
      </c>
      <c r="IZ34" s="124">
        <v>0</v>
      </c>
      <c r="JA34" s="124">
        <v>0</v>
      </c>
      <c r="JB34" s="124">
        <v>0</v>
      </c>
      <c r="JC34" s="139"/>
      <c r="JD34" s="124">
        <v>0</v>
      </c>
      <c r="JE34" s="124">
        <v>0</v>
      </c>
      <c r="JF34" s="124">
        <v>0</v>
      </c>
      <c r="JG34" s="124">
        <v>0</v>
      </c>
      <c r="JH34" s="139"/>
      <c r="JI34" s="124">
        <v>0</v>
      </c>
      <c r="JJ34" s="124">
        <v>0</v>
      </c>
      <c r="JK34" s="124">
        <v>0</v>
      </c>
      <c r="JL34" s="124">
        <v>0</v>
      </c>
      <c r="JM34" s="139"/>
      <c r="JN34" s="124">
        <v>0</v>
      </c>
      <c r="JO34" s="124">
        <v>1</v>
      </c>
      <c r="JP34" s="124">
        <v>0</v>
      </c>
      <c r="JQ34" s="124">
        <v>1</v>
      </c>
      <c r="JR34" s="139"/>
      <c r="JS34" s="124">
        <v>0</v>
      </c>
      <c r="JT34" s="124">
        <v>0</v>
      </c>
      <c r="JU34" s="124">
        <v>0</v>
      </c>
      <c r="JV34" s="124">
        <v>0</v>
      </c>
      <c r="JW34" s="139"/>
      <c r="JX34" s="124">
        <v>0</v>
      </c>
      <c r="JY34" s="124">
        <v>0</v>
      </c>
      <c r="JZ34" s="124">
        <v>0</v>
      </c>
      <c r="KA34" s="124">
        <v>0</v>
      </c>
      <c r="KB34" s="139"/>
      <c r="KC34" s="124">
        <v>0</v>
      </c>
      <c r="KD34" s="124">
        <v>0</v>
      </c>
      <c r="KE34" s="124">
        <v>0</v>
      </c>
      <c r="KF34" s="124">
        <v>0</v>
      </c>
      <c r="KG34" s="139"/>
      <c r="KH34" s="124">
        <v>0</v>
      </c>
      <c r="KI34" s="124">
        <v>0</v>
      </c>
      <c r="KJ34" s="124">
        <v>0</v>
      </c>
      <c r="KK34" s="124">
        <v>0</v>
      </c>
      <c r="KL34" s="139"/>
      <c r="KM34" s="124">
        <v>0</v>
      </c>
      <c r="KN34" s="124">
        <v>0</v>
      </c>
      <c r="KO34" s="124">
        <v>0</v>
      </c>
      <c r="KP34" s="124">
        <v>0</v>
      </c>
      <c r="KQ34" s="139"/>
      <c r="KR34" s="124">
        <v>0</v>
      </c>
      <c r="KS34" s="124">
        <v>0</v>
      </c>
      <c r="KT34" s="124">
        <v>0</v>
      </c>
      <c r="KU34" s="124">
        <v>0</v>
      </c>
      <c r="KV34" s="139"/>
      <c r="KW34" s="124">
        <v>0</v>
      </c>
      <c r="KX34" s="124">
        <v>0</v>
      </c>
      <c r="KY34" s="124">
        <v>0</v>
      </c>
      <c r="KZ34" s="124">
        <v>0</v>
      </c>
      <c r="LA34" s="139"/>
      <c r="LB34" s="124">
        <v>0</v>
      </c>
      <c r="LC34" s="124">
        <v>0</v>
      </c>
      <c r="LD34" s="124">
        <v>0</v>
      </c>
      <c r="LE34" s="124">
        <v>0</v>
      </c>
      <c r="LF34" s="139"/>
      <c r="LG34" s="124">
        <v>0</v>
      </c>
      <c r="LH34" s="124">
        <v>0</v>
      </c>
      <c r="LI34" s="124">
        <v>0</v>
      </c>
      <c r="LJ34" s="124">
        <v>0</v>
      </c>
      <c r="LK34" s="139"/>
      <c r="LL34" s="124">
        <v>0</v>
      </c>
      <c r="LM34" s="124">
        <v>1</v>
      </c>
      <c r="LN34" s="124">
        <v>1</v>
      </c>
      <c r="LO34" s="124">
        <v>1</v>
      </c>
      <c r="LP34" s="100" t="s">
        <v>1058</v>
      </c>
      <c r="LQ34" s="124">
        <v>0</v>
      </c>
      <c r="LR34" s="124">
        <v>0</v>
      </c>
      <c r="LS34" s="124">
        <v>0</v>
      </c>
      <c r="LT34" s="124">
        <v>0</v>
      </c>
      <c r="LU34" s="139"/>
      <c r="LV34" s="124">
        <v>0</v>
      </c>
      <c r="LW34" s="124">
        <v>0</v>
      </c>
      <c r="LX34" s="124">
        <v>0</v>
      </c>
      <c r="LY34" s="124">
        <v>0</v>
      </c>
      <c r="LZ34" s="139"/>
      <c r="MA34" s="124">
        <v>0</v>
      </c>
      <c r="MB34" s="124">
        <v>0</v>
      </c>
      <c r="MC34" s="124">
        <v>0</v>
      </c>
      <c r="MD34" s="125">
        <v>0</v>
      </c>
      <c r="ME34" s="112"/>
      <c r="MF34" s="126">
        <v>0</v>
      </c>
      <c r="MG34" s="124">
        <v>0</v>
      </c>
      <c r="MH34" s="124">
        <v>0</v>
      </c>
      <c r="MI34" s="124">
        <v>0</v>
      </c>
      <c r="MJ34" s="103"/>
      <c r="MK34" s="124">
        <v>0</v>
      </c>
      <c r="ML34" s="124">
        <v>0</v>
      </c>
      <c r="MM34" s="124">
        <v>0</v>
      </c>
      <c r="MN34" s="124">
        <v>0</v>
      </c>
      <c r="MO34" s="139"/>
      <c r="MP34" s="124">
        <v>0</v>
      </c>
      <c r="MQ34" s="124">
        <v>0</v>
      </c>
      <c r="MR34" s="124">
        <v>0</v>
      </c>
      <c r="MS34" s="124">
        <v>0</v>
      </c>
      <c r="MT34" s="139"/>
      <c r="MU34" s="124">
        <v>0</v>
      </c>
      <c r="MV34" s="124">
        <v>0</v>
      </c>
      <c r="MW34" s="124">
        <v>0</v>
      </c>
      <c r="MX34" s="124">
        <v>0</v>
      </c>
      <c r="MY34" s="139"/>
      <c r="MZ34" s="124">
        <v>0</v>
      </c>
      <c r="NA34" s="124">
        <v>1</v>
      </c>
      <c r="NB34" s="124">
        <v>0</v>
      </c>
      <c r="NC34" s="124">
        <v>1</v>
      </c>
      <c r="ND34" s="139"/>
      <c r="NE34" s="124">
        <v>0</v>
      </c>
      <c r="NF34" s="124">
        <v>0</v>
      </c>
      <c r="NG34" s="124">
        <v>0</v>
      </c>
      <c r="NH34" s="124">
        <v>0</v>
      </c>
      <c r="NI34" s="139"/>
      <c r="NJ34" s="124">
        <v>0</v>
      </c>
      <c r="NK34" s="124">
        <v>0</v>
      </c>
      <c r="NL34" s="124">
        <v>0</v>
      </c>
      <c r="NM34" s="124">
        <v>0</v>
      </c>
      <c r="NN34" s="139"/>
      <c r="NO34" s="124">
        <v>0</v>
      </c>
      <c r="NP34" s="124">
        <v>0</v>
      </c>
      <c r="NQ34" s="124">
        <v>0</v>
      </c>
      <c r="NR34" s="124">
        <v>0</v>
      </c>
      <c r="NS34" s="139"/>
      <c r="NT34" s="124">
        <v>0</v>
      </c>
      <c r="NU34" s="124">
        <v>0</v>
      </c>
      <c r="NV34" s="124">
        <v>0</v>
      </c>
      <c r="NW34" s="124">
        <v>0</v>
      </c>
      <c r="NX34" s="139"/>
      <c r="NY34" s="124">
        <v>0</v>
      </c>
      <c r="NZ34" s="124">
        <v>0</v>
      </c>
      <c r="OA34" s="124">
        <v>0</v>
      </c>
      <c r="OB34" s="124">
        <v>0</v>
      </c>
      <c r="OC34" s="139"/>
      <c r="OD34" s="124">
        <v>0</v>
      </c>
      <c r="OE34" s="124">
        <v>1</v>
      </c>
      <c r="OF34" s="124">
        <v>1</v>
      </c>
      <c r="OG34" s="124">
        <v>1</v>
      </c>
      <c r="OH34" s="103"/>
      <c r="OI34" s="124">
        <v>0</v>
      </c>
      <c r="OJ34" s="124">
        <v>0</v>
      </c>
      <c r="OK34" s="124">
        <v>0</v>
      </c>
      <c r="OL34" s="124">
        <v>0</v>
      </c>
      <c r="OM34" s="139"/>
      <c r="ON34" s="124">
        <v>0</v>
      </c>
      <c r="OO34" s="124">
        <v>0</v>
      </c>
      <c r="OP34" s="124">
        <v>0</v>
      </c>
      <c r="OQ34" s="124">
        <v>0</v>
      </c>
      <c r="OR34" s="139"/>
      <c r="OS34" s="124">
        <v>0</v>
      </c>
      <c r="OT34" s="124">
        <v>1</v>
      </c>
      <c r="OU34" s="124">
        <v>0</v>
      </c>
      <c r="OV34" s="124">
        <v>1</v>
      </c>
      <c r="OW34" s="139"/>
      <c r="OX34" s="124">
        <v>0</v>
      </c>
      <c r="OY34" s="124">
        <v>1</v>
      </c>
      <c r="OZ34" s="124">
        <v>0</v>
      </c>
      <c r="PA34" s="124">
        <v>1</v>
      </c>
      <c r="PB34" s="139"/>
      <c r="PC34" s="124">
        <v>0</v>
      </c>
      <c r="PD34" s="124">
        <v>0</v>
      </c>
      <c r="PE34" s="124">
        <v>0</v>
      </c>
      <c r="PF34" s="124">
        <v>0</v>
      </c>
      <c r="PG34" s="139"/>
      <c r="PH34" s="124">
        <v>0</v>
      </c>
      <c r="PI34" s="124">
        <v>0</v>
      </c>
      <c r="PJ34" s="124">
        <v>0</v>
      </c>
      <c r="PK34" s="124">
        <v>0</v>
      </c>
      <c r="PL34" s="139"/>
      <c r="PM34" s="124">
        <v>0</v>
      </c>
      <c r="PN34" s="124">
        <v>0</v>
      </c>
      <c r="PO34" s="124">
        <v>0</v>
      </c>
      <c r="PP34" s="124">
        <v>0</v>
      </c>
      <c r="PQ34" s="139"/>
      <c r="PR34" s="124">
        <v>0</v>
      </c>
      <c r="PS34" s="124">
        <v>0</v>
      </c>
      <c r="PT34" s="124">
        <v>0</v>
      </c>
      <c r="PU34" s="124">
        <v>0</v>
      </c>
      <c r="PV34" s="139"/>
      <c r="PW34" s="124">
        <v>0</v>
      </c>
      <c r="PX34" s="124">
        <v>0</v>
      </c>
      <c r="PY34" s="124">
        <v>0</v>
      </c>
      <c r="PZ34" s="124">
        <v>0</v>
      </c>
      <c r="QA34" s="139"/>
      <c r="QB34" s="124">
        <v>0</v>
      </c>
      <c r="QC34" s="124">
        <v>0</v>
      </c>
      <c r="QD34" s="124">
        <v>0</v>
      </c>
      <c r="QE34" s="124">
        <v>0</v>
      </c>
      <c r="QF34" s="139"/>
      <c r="QG34" s="124">
        <v>0</v>
      </c>
      <c r="QH34" s="124">
        <v>0</v>
      </c>
      <c r="QI34" s="124">
        <v>0</v>
      </c>
      <c r="QJ34" s="124">
        <v>0</v>
      </c>
      <c r="QK34" s="139"/>
      <c r="QL34" s="124">
        <v>0</v>
      </c>
      <c r="QM34" s="124">
        <v>0</v>
      </c>
      <c r="QN34" s="124">
        <v>0</v>
      </c>
      <c r="QO34" s="124">
        <v>0</v>
      </c>
      <c r="QP34" s="139"/>
      <c r="QQ34" s="124">
        <v>0</v>
      </c>
      <c r="QR34" s="124">
        <v>0</v>
      </c>
      <c r="QS34" s="124">
        <v>0</v>
      </c>
      <c r="QT34" s="124">
        <v>0</v>
      </c>
      <c r="QU34" s="103"/>
      <c r="QV34" s="124">
        <v>0</v>
      </c>
      <c r="QW34" s="124">
        <v>0</v>
      </c>
      <c r="QX34" s="124">
        <v>0</v>
      </c>
      <c r="QY34" s="124">
        <v>0</v>
      </c>
      <c r="QZ34" s="139"/>
      <c r="RA34" s="124">
        <v>0</v>
      </c>
      <c r="RB34" s="124">
        <v>0</v>
      </c>
      <c r="RC34" s="124">
        <v>0</v>
      </c>
      <c r="RD34" s="124">
        <v>0</v>
      </c>
      <c r="RE34" s="139"/>
      <c r="RF34" s="124">
        <v>0</v>
      </c>
      <c r="RG34" s="124">
        <v>0</v>
      </c>
      <c r="RH34" s="124">
        <v>0</v>
      </c>
      <c r="RI34" s="124">
        <v>0</v>
      </c>
      <c r="RJ34" s="139"/>
      <c r="RK34" s="124">
        <v>0</v>
      </c>
      <c r="RL34" s="124">
        <v>0</v>
      </c>
      <c r="RM34" s="124">
        <v>0</v>
      </c>
      <c r="RN34" s="124">
        <v>0</v>
      </c>
      <c r="RO34" s="139"/>
      <c r="RP34" s="124">
        <v>0</v>
      </c>
      <c r="RQ34" s="124">
        <v>0</v>
      </c>
      <c r="RR34" s="124">
        <v>0</v>
      </c>
      <c r="RS34" s="124">
        <v>0</v>
      </c>
      <c r="RT34" s="139"/>
      <c r="RU34" s="124">
        <v>0</v>
      </c>
      <c r="RV34" s="124">
        <v>0</v>
      </c>
      <c r="RW34" s="124">
        <v>0</v>
      </c>
      <c r="RX34" s="124">
        <v>0</v>
      </c>
      <c r="RY34" s="139"/>
      <c r="RZ34" s="124">
        <v>0</v>
      </c>
      <c r="SA34" s="124">
        <v>0</v>
      </c>
      <c r="SB34" s="124">
        <v>0</v>
      </c>
      <c r="SC34" s="124">
        <v>0</v>
      </c>
      <c r="SD34" s="139"/>
      <c r="SE34" s="124">
        <v>0</v>
      </c>
      <c r="SF34" s="124">
        <v>0</v>
      </c>
      <c r="SG34" s="124">
        <v>0</v>
      </c>
      <c r="SH34" s="124">
        <v>0</v>
      </c>
      <c r="SI34" s="139"/>
      <c r="SJ34" s="124">
        <v>0</v>
      </c>
      <c r="SK34" s="124">
        <v>0</v>
      </c>
      <c r="SL34" s="124">
        <v>0</v>
      </c>
      <c r="SM34" s="124">
        <v>0</v>
      </c>
      <c r="SN34" s="139"/>
      <c r="SO34" s="124">
        <v>0</v>
      </c>
      <c r="SP34" s="124">
        <v>0</v>
      </c>
      <c r="SQ34" s="124">
        <v>0</v>
      </c>
      <c r="SR34" s="124">
        <v>0</v>
      </c>
      <c r="SS34" s="139"/>
      <c r="ST34" s="124">
        <v>0</v>
      </c>
      <c r="SU34" s="124">
        <v>0</v>
      </c>
      <c r="SV34" s="124">
        <v>0</v>
      </c>
      <c r="SW34" s="124">
        <v>0</v>
      </c>
      <c r="SX34" s="139"/>
      <c r="SY34" s="124">
        <v>0</v>
      </c>
      <c r="SZ34" s="124">
        <v>0</v>
      </c>
      <c r="TA34" s="124">
        <v>0</v>
      </c>
      <c r="TB34" s="124">
        <v>0</v>
      </c>
      <c r="TC34" s="139"/>
      <c r="TD34" s="124">
        <v>0</v>
      </c>
      <c r="TE34" s="124">
        <v>0</v>
      </c>
      <c r="TF34" s="124">
        <v>0</v>
      </c>
      <c r="TG34" s="124">
        <v>0</v>
      </c>
      <c r="TH34" s="139"/>
      <c r="TI34" s="124">
        <v>0</v>
      </c>
      <c r="TJ34" s="124">
        <v>0</v>
      </c>
      <c r="TK34" s="124">
        <v>0</v>
      </c>
      <c r="TL34" s="124">
        <v>0</v>
      </c>
      <c r="TM34" s="139"/>
      <c r="TN34" s="124">
        <v>0</v>
      </c>
      <c r="TO34" s="124">
        <v>0</v>
      </c>
      <c r="TP34" s="124">
        <v>0</v>
      </c>
      <c r="TQ34" s="124">
        <v>0</v>
      </c>
      <c r="TR34" s="139"/>
      <c r="TS34" s="124">
        <v>0</v>
      </c>
      <c r="TT34" s="124">
        <v>0</v>
      </c>
      <c r="TU34" s="124">
        <v>0</v>
      </c>
      <c r="TV34" s="124">
        <v>0</v>
      </c>
      <c r="TW34" s="139"/>
      <c r="TX34" s="124">
        <v>0</v>
      </c>
      <c r="TY34" s="124">
        <v>0</v>
      </c>
      <c r="TZ34" s="124">
        <v>0</v>
      </c>
      <c r="UA34" s="124">
        <v>0</v>
      </c>
      <c r="UB34" s="139"/>
      <c r="UC34" s="124">
        <v>0</v>
      </c>
      <c r="UD34" s="124">
        <v>0</v>
      </c>
      <c r="UE34" s="124">
        <v>0</v>
      </c>
      <c r="UF34" s="124">
        <v>0</v>
      </c>
      <c r="UG34" s="139"/>
      <c r="UH34" s="124">
        <v>0</v>
      </c>
      <c r="UI34" s="124">
        <v>0</v>
      </c>
      <c r="UJ34" s="124">
        <v>0</v>
      </c>
      <c r="UK34" s="124">
        <v>0</v>
      </c>
      <c r="UL34" s="139"/>
      <c r="UM34" s="124">
        <v>0</v>
      </c>
      <c r="UN34" s="124">
        <v>0</v>
      </c>
      <c r="UO34" s="124">
        <v>0</v>
      </c>
      <c r="UP34" s="124">
        <v>0</v>
      </c>
      <c r="UQ34" s="139"/>
      <c r="UR34" s="124">
        <v>0</v>
      </c>
      <c r="US34" s="124">
        <v>0</v>
      </c>
      <c r="UT34" s="124">
        <v>0</v>
      </c>
      <c r="UU34" s="124">
        <v>0</v>
      </c>
      <c r="UV34" s="139"/>
      <c r="UW34" s="124">
        <v>0</v>
      </c>
      <c r="UX34" s="124">
        <v>0</v>
      </c>
      <c r="UY34" s="124">
        <v>0</v>
      </c>
      <c r="UZ34" s="124">
        <v>0</v>
      </c>
      <c r="VA34" s="139"/>
      <c r="VB34" s="124">
        <v>0</v>
      </c>
      <c r="VC34" s="124">
        <v>0</v>
      </c>
      <c r="VD34" s="124">
        <v>0</v>
      </c>
      <c r="VE34" s="124">
        <v>0</v>
      </c>
      <c r="VF34" s="139"/>
      <c r="VG34" s="124">
        <v>0</v>
      </c>
      <c r="VH34" s="124">
        <v>0</v>
      </c>
      <c r="VI34" s="124">
        <v>0</v>
      </c>
      <c r="VJ34" s="124">
        <v>0</v>
      </c>
      <c r="VK34" s="139"/>
      <c r="VL34" s="124">
        <v>0</v>
      </c>
      <c r="VM34" s="124">
        <v>0</v>
      </c>
      <c r="VN34" s="124">
        <v>0</v>
      </c>
      <c r="VO34" s="124">
        <v>0</v>
      </c>
      <c r="VP34" s="139"/>
      <c r="VQ34" s="124">
        <v>0</v>
      </c>
      <c r="VR34" s="124">
        <v>0</v>
      </c>
      <c r="VS34" s="124">
        <v>0</v>
      </c>
      <c r="VT34" s="124">
        <v>0</v>
      </c>
      <c r="VU34" s="139"/>
      <c r="VV34" s="124">
        <v>0</v>
      </c>
      <c r="VW34" s="124">
        <v>0</v>
      </c>
      <c r="VX34" s="124">
        <v>0</v>
      </c>
      <c r="VY34" s="124">
        <v>0</v>
      </c>
      <c r="VZ34" s="139"/>
      <c r="WA34" s="124">
        <v>0</v>
      </c>
      <c r="WB34" s="124">
        <v>0</v>
      </c>
      <c r="WC34" s="124">
        <v>0</v>
      </c>
      <c r="WD34" s="124">
        <v>0</v>
      </c>
      <c r="WE34" s="139"/>
      <c r="WF34" s="124">
        <v>0</v>
      </c>
      <c r="WG34" s="124">
        <v>0</v>
      </c>
      <c r="WH34" s="124">
        <v>0</v>
      </c>
      <c r="WI34" s="124">
        <v>0</v>
      </c>
      <c r="WJ34" s="139"/>
      <c r="WK34" s="124">
        <v>0</v>
      </c>
      <c r="WL34" s="124">
        <v>0</v>
      </c>
      <c r="WM34" s="124">
        <v>0</v>
      </c>
      <c r="WN34" s="124">
        <v>0</v>
      </c>
      <c r="WO34" s="103"/>
      <c r="WP34" s="124">
        <v>0</v>
      </c>
      <c r="WQ34" s="124">
        <v>0</v>
      </c>
      <c r="WR34" s="124">
        <v>0</v>
      </c>
      <c r="WS34" s="124">
        <v>0</v>
      </c>
      <c r="WT34" s="139"/>
      <c r="WU34" s="124">
        <v>0</v>
      </c>
      <c r="WV34" s="124">
        <v>0</v>
      </c>
      <c r="WW34" s="124">
        <v>0</v>
      </c>
      <c r="WX34" s="124">
        <v>0</v>
      </c>
      <c r="WY34" s="139"/>
      <c r="WZ34" s="124">
        <v>0</v>
      </c>
      <c r="XA34" s="124">
        <v>0</v>
      </c>
      <c r="XB34" s="124">
        <v>0</v>
      </c>
      <c r="XC34" s="124">
        <v>0</v>
      </c>
      <c r="XD34" s="139"/>
      <c r="XE34" s="124">
        <v>0</v>
      </c>
      <c r="XF34" s="124">
        <v>0</v>
      </c>
      <c r="XG34" s="124">
        <v>0</v>
      </c>
      <c r="XH34" s="124">
        <v>0</v>
      </c>
      <c r="XI34" s="139"/>
      <c r="XJ34" s="124">
        <v>0</v>
      </c>
      <c r="XK34" s="124">
        <v>0</v>
      </c>
      <c r="XL34" s="124">
        <v>0</v>
      </c>
      <c r="XM34" s="124">
        <v>0</v>
      </c>
      <c r="XN34" s="139"/>
      <c r="XO34" s="124">
        <v>0</v>
      </c>
      <c r="XP34" s="124">
        <v>0</v>
      </c>
      <c r="XQ34" s="124">
        <v>0</v>
      </c>
      <c r="XR34" s="124">
        <v>0</v>
      </c>
      <c r="XS34" s="139"/>
      <c r="XT34" s="124">
        <v>0</v>
      </c>
      <c r="XU34" s="124">
        <v>0</v>
      </c>
      <c r="XV34" s="124">
        <v>0</v>
      </c>
      <c r="XW34" s="124">
        <v>0</v>
      </c>
      <c r="XX34" s="139"/>
      <c r="XY34" s="124">
        <v>0</v>
      </c>
      <c r="XZ34" s="124">
        <v>0</v>
      </c>
      <c r="YA34" s="124">
        <v>0</v>
      </c>
      <c r="YB34" s="124">
        <v>0</v>
      </c>
      <c r="YC34" s="139"/>
      <c r="YD34" s="124">
        <v>0</v>
      </c>
      <c r="YE34" s="124">
        <v>0</v>
      </c>
      <c r="YF34" s="124">
        <v>0</v>
      </c>
      <c r="YG34" s="124">
        <v>0</v>
      </c>
      <c r="YH34" s="139"/>
      <c r="YI34" s="124">
        <v>0</v>
      </c>
      <c r="YJ34" s="124">
        <v>0</v>
      </c>
      <c r="YK34" s="124">
        <v>0</v>
      </c>
      <c r="YL34" s="124">
        <v>0</v>
      </c>
      <c r="YM34" s="139"/>
      <c r="YN34" s="124">
        <v>0</v>
      </c>
      <c r="YO34" s="124">
        <v>0</v>
      </c>
      <c r="YP34" s="124">
        <v>0</v>
      </c>
      <c r="YQ34" s="124">
        <v>0</v>
      </c>
      <c r="YR34" s="139"/>
      <c r="YS34" s="124">
        <v>0</v>
      </c>
      <c r="YT34" s="124">
        <v>0</v>
      </c>
      <c r="YU34" s="124">
        <v>0</v>
      </c>
      <c r="YV34" s="124">
        <v>0</v>
      </c>
      <c r="YW34" s="139"/>
      <c r="YX34" s="124">
        <v>0</v>
      </c>
      <c r="YY34" s="124">
        <v>0</v>
      </c>
      <c r="YZ34" s="124">
        <v>0</v>
      </c>
      <c r="ZA34" s="124">
        <v>0</v>
      </c>
      <c r="ZB34" s="139"/>
      <c r="ZC34" s="124">
        <v>0</v>
      </c>
      <c r="ZD34" s="124">
        <v>0</v>
      </c>
      <c r="ZE34" s="124">
        <v>0</v>
      </c>
      <c r="ZF34" s="124">
        <v>0</v>
      </c>
      <c r="ZG34" s="139"/>
      <c r="ZH34" s="124">
        <v>0</v>
      </c>
      <c r="ZI34" s="124">
        <v>0</v>
      </c>
      <c r="ZJ34" s="124">
        <v>0</v>
      </c>
      <c r="ZK34" s="124">
        <v>0</v>
      </c>
      <c r="ZL34" s="139"/>
      <c r="ZM34" s="124">
        <v>0</v>
      </c>
      <c r="ZN34" s="124">
        <v>0</v>
      </c>
      <c r="ZO34" s="124">
        <v>0</v>
      </c>
      <c r="ZP34" s="124">
        <v>0</v>
      </c>
      <c r="ZQ34" s="139"/>
      <c r="ZR34" s="124">
        <v>0</v>
      </c>
      <c r="ZS34" s="124">
        <v>0</v>
      </c>
      <c r="ZT34" s="124">
        <v>0</v>
      </c>
      <c r="ZU34" s="124">
        <v>0</v>
      </c>
      <c r="ZV34" s="139"/>
      <c r="ZW34" s="124">
        <v>0</v>
      </c>
      <c r="ZX34" s="124">
        <v>0</v>
      </c>
      <c r="ZY34" s="124">
        <v>0</v>
      </c>
      <c r="ZZ34" s="124">
        <v>0</v>
      </c>
      <c r="AAA34" s="139"/>
      <c r="AAB34" s="124">
        <v>0</v>
      </c>
      <c r="AAC34" s="124">
        <v>0</v>
      </c>
      <c r="AAD34" s="124">
        <v>0</v>
      </c>
      <c r="AAE34" s="124">
        <v>0</v>
      </c>
      <c r="AAF34" s="139"/>
      <c r="AAG34" s="124">
        <v>0</v>
      </c>
      <c r="AAH34" s="124">
        <v>0</v>
      </c>
      <c r="AAI34" s="124">
        <v>0</v>
      </c>
      <c r="AAJ34" s="124">
        <v>0</v>
      </c>
      <c r="AAK34" s="139"/>
      <c r="AAL34" s="124">
        <v>0</v>
      </c>
      <c r="AAM34" s="124">
        <v>0</v>
      </c>
      <c r="AAN34" s="124">
        <v>0</v>
      </c>
      <c r="AAO34" s="124">
        <v>0</v>
      </c>
      <c r="AAP34" s="139"/>
      <c r="AAQ34" s="124">
        <v>0</v>
      </c>
      <c r="AAR34" s="124">
        <v>0</v>
      </c>
      <c r="AAS34" s="124">
        <v>0</v>
      </c>
      <c r="AAT34" s="124">
        <v>0</v>
      </c>
      <c r="AAU34" s="139"/>
      <c r="AAV34" s="124">
        <v>0</v>
      </c>
      <c r="AAW34" s="124">
        <v>0</v>
      </c>
      <c r="AAX34" s="124">
        <v>0</v>
      </c>
      <c r="AAY34" s="124">
        <v>0</v>
      </c>
      <c r="AAZ34" s="139"/>
      <c r="ABA34" s="124">
        <v>0</v>
      </c>
      <c r="ABB34" s="124">
        <v>0</v>
      </c>
      <c r="ABC34" s="124">
        <v>0</v>
      </c>
      <c r="ABD34" s="124">
        <v>0</v>
      </c>
      <c r="ABE34" s="139"/>
    </row>
    <row r="35" spans="1:733" x14ac:dyDescent="0.25">
      <c r="A35" s="65">
        <v>29</v>
      </c>
      <c r="B35" s="141"/>
      <c r="C35" s="120" t="s">
        <v>32</v>
      </c>
      <c r="D35" s="146">
        <v>1</v>
      </c>
      <c r="E35" s="147"/>
      <c r="F35" s="147"/>
      <c r="G35" s="148"/>
      <c r="H35" s="139"/>
      <c r="I35" s="146">
        <v>0</v>
      </c>
      <c r="J35" s="147"/>
      <c r="K35" s="147"/>
      <c r="L35" s="148"/>
      <c r="M35" s="112"/>
      <c r="N35" s="175">
        <v>0</v>
      </c>
      <c r="O35" s="170"/>
      <c r="P35" s="170"/>
      <c r="Q35" s="171"/>
      <c r="R35" s="139"/>
      <c r="S35" s="146">
        <v>0</v>
      </c>
      <c r="T35" s="147"/>
      <c r="U35" s="147"/>
      <c r="V35" s="148"/>
      <c r="W35" s="119"/>
      <c r="X35" s="146">
        <v>0</v>
      </c>
      <c r="Y35" s="147"/>
      <c r="Z35" s="147"/>
      <c r="AA35" s="148"/>
      <c r="AB35" s="139"/>
      <c r="AC35" s="169">
        <v>1</v>
      </c>
      <c r="AD35" s="170"/>
      <c r="AE35" s="170"/>
      <c r="AF35" s="171"/>
      <c r="AG35" s="139"/>
      <c r="AH35" s="146">
        <v>0</v>
      </c>
      <c r="AI35" s="147"/>
      <c r="AJ35" s="147"/>
      <c r="AK35" s="148"/>
      <c r="AL35" s="139"/>
      <c r="AM35" s="169">
        <v>0</v>
      </c>
      <c r="AN35" s="170"/>
      <c r="AO35" s="170"/>
      <c r="AP35" s="171"/>
      <c r="AQ35" s="139"/>
      <c r="AR35" s="146">
        <v>0</v>
      </c>
      <c r="AS35" s="147"/>
      <c r="AT35" s="147"/>
      <c r="AU35" s="148"/>
      <c r="AV35" s="139"/>
      <c r="AW35" s="146">
        <v>0</v>
      </c>
      <c r="AX35" s="147"/>
      <c r="AY35" s="147"/>
      <c r="AZ35" s="148"/>
      <c r="BA35" s="139"/>
      <c r="BB35" s="169">
        <v>0</v>
      </c>
      <c r="BC35" s="170"/>
      <c r="BD35" s="170"/>
      <c r="BE35" s="171"/>
      <c r="BF35" s="139"/>
      <c r="BG35" s="146">
        <v>0</v>
      </c>
      <c r="BH35" s="147"/>
      <c r="BI35" s="147"/>
      <c r="BJ35" s="148"/>
      <c r="BK35" s="139"/>
      <c r="BL35" s="146">
        <v>0</v>
      </c>
      <c r="BM35" s="147"/>
      <c r="BN35" s="147"/>
      <c r="BO35" s="148"/>
      <c r="BP35" s="139"/>
      <c r="BQ35" s="146">
        <v>0</v>
      </c>
      <c r="BR35" s="147"/>
      <c r="BS35" s="147"/>
      <c r="BT35" s="148"/>
      <c r="BU35" s="139"/>
      <c r="BV35" s="146">
        <v>0</v>
      </c>
      <c r="BW35" s="147"/>
      <c r="BX35" s="147"/>
      <c r="BY35" s="148"/>
      <c r="BZ35" s="139"/>
      <c r="CA35" s="146">
        <v>0</v>
      </c>
      <c r="CB35" s="147"/>
      <c r="CC35" s="147"/>
      <c r="CD35" s="148"/>
      <c r="CE35" s="139"/>
      <c r="CF35" s="146">
        <v>1</v>
      </c>
      <c r="CG35" s="147"/>
      <c r="CH35" s="147"/>
      <c r="CI35" s="148"/>
      <c r="CJ35" s="139"/>
      <c r="CK35" s="146">
        <v>0</v>
      </c>
      <c r="CL35" s="147"/>
      <c r="CM35" s="147"/>
      <c r="CN35" s="148"/>
      <c r="CO35" s="139"/>
      <c r="CP35" s="146">
        <v>0</v>
      </c>
      <c r="CQ35" s="147"/>
      <c r="CR35" s="147"/>
      <c r="CS35" s="148"/>
      <c r="CT35" s="139"/>
      <c r="CU35" s="146">
        <v>1</v>
      </c>
      <c r="CV35" s="147"/>
      <c r="CW35" s="147"/>
      <c r="CX35" s="148"/>
      <c r="CY35" s="139"/>
      <c r="CZ35" s="146">
        <v>0</v>
      </c>
      <c r="DA35" s="147"/>
      <c r="DB35" s="147"/>
      <c r="DC35" s="148"/>
      <c r="DD35" s="139"/>
      <c r="DE35" s="146">
        <v>0</v>
      </c>
      <c r="DF35" s="147"/>
      <c r="DG35" s="147"/>
      <c r="DH35" s="148"/>
      <c r="DI35" s="139"/>
      <c r="DJ35" s="146">
        <v>0</v>
      </c>
      <c r="DK35" s="147"/>
      <c r="DL35" s="147"/>
      <c r="DM35" s="148"/>
      <c r="DN35" s="139"/>
      <c r="DO35" s="146">
        <v>1</v>
      </c>
      <c r="DP35" s="147"/>
      <c r="DQ35" s="147"/>
      <c r="DR35" s="148"/>
      <c r="DS35" s="139"/>
      <c r="DT35" s="146">
        <v>1</v>
      </c>
      <c r="DU35" s="147"/>
      <c r="DV35" s="147"/>
      <c r="DW35" s="148"/>
      <c r="DX35" s="103"/>
      <c r="DY35" s="146">
        <v>0</v>
      </c>
      <c r="DZ35" s="147"/>
      <c r="EA35" s="147"/>
      <c r="EB35" s="148"/>
      <c r="EC35" s="139"/>
      <c r="ED35" s="146">
        <v>0</v>
      </c>
      <c r="EE35" s="147"/>
      <c r="EF35" s="147"/>
      <c r="EG35" s="148"/>
      <c r="EH35" s="139"/>
      <c r="EI35" s="146">
        <v>0</v>
      </c>
      <c r="EJ35" s="147"/>
      <c r="EK35" s="147"/>
      <c r="EL35" s="148"/>
      <c r="EM35" s="139"/>
      <c r="EN35" s="146">
        <v>0</v>
      </c>
      <c r="EO35" s="147"/>
      <c r="EP35" s="147"/>
      <c r="EQ35" s="148"/>
      <c r="ER35" s="139"/>
      <c r="ES35" s="146">
        <v>0</v>
      </c>
      <c r="ET35" s="147"/>
      <c r="EU35" s="147"/>
      <c r="EV35" s="148"/>
      <c r="EW35" s="139"/>
      <c r="EX35" s="146">
        <v>0</v>
      </c>
      <c r="EY35" s="147"/>
      <c r="EZ35" s="147"/>
      <c r="FA35" s="148"/>
      <c r="FB35" s="139"/>
      <c r="FC35" s="146">
        <v>0</v>
      </c>
      <c r="FD35" s="147"/>
      <c r="FE35" s="147"/>
      <c r="FF35" s="148"/>
      <c r="FG35" s="139"/>
      <c r="FH35" s="146">
        <v>0</v>
      </c>
      <c r="FI35" s="147"/>
      <c r="FJ35" s="147"/>
      <c r="FK35" s="148"/>
      <c r="FL35" s="139"/>
      <c r="FM35" s="146">
        <v>1</v>
      </c>
      <c r="FN35" s="147"/>
      <c r="FO35" s="147"/>
      <c r="FP35" s="148"/>
      <c r="FQ35" s="139"/>
      <c r="FR35" s="146">
        <v>0</v>
      </c>
      <c r="FS35" s="147"/>
      <c r="FT35" s="147"/>
      <c r="FU35" s="148"/>
      <c r="FV35" s="139"/>
      <c r="FW35" s="146">
        <v>0</v>
      </c>
      <c r="FX35" s="147"/>
      <c r="FY35" s="147"/>
      <c r="FZ35" s="148"/>
      <c r="GA35" s="139"/>
      <c r="GB35" s="146">
        <v>0</v>
      </c>
      <c r="GC35" s="147"/>
      <c r="GD35" s="147"/>
      <c r="GE35" s="148"/>
      <c r="GF35" s="139"/>
      <c r="GG35" s="146">
        <v>0</v>
      </c>
      <c r="GH35" s="147"/>
      <c r="GI35" s="147"/>
      <c r="GJ35" s="148"/>
      <c r="GK35" s="139"/>
      <c r="GL35" s="146">
        <v>0</v>
      </c>
      <c r="GM35" s="147"/>
      <c r="GN35" s="147"/>
      <c r="GO35" s="148"/>
      <c r="GP35" s="139"/>
      <c r="GQ35" s="146">
        <v>0</v>
      </c>
      <c r="GR35" s="147"/>
      <c r="GS35" s="147"/>
      <c r="GT35" s="148"/>
      <c r="GU35" s="139"/>
      <c r="GV35" s="146">
        <v>0</v>
      </c>
      <c r="GW35" s="147"/>
      <c r="GX35" s="147"/>
      <c r="GY35" s="148"/>
      <c r="GZ35" s="139"/>
      <c r="HA35" s="146">
        <v>0</v>
      </c>
      <c r="HB35" s="147"/>
      <c r="HC35" s="147"/>
      <c r="HD35" s="148"/>
      <c r="HE35" s="139"/>
      <c r="HF35" s="146">
        <v>1</v>
      </c>
      <c r="HG35" s="147"/>
      <c r="HH35" s="147"/>
      <c r="HI35" s="148"/>
      <c r="HJ35" s="139"/>
      <c r="HK35" s="146">
        <v>1</v>
      </c>
      <c r="HL35" s="147"/>
      <c r="HM35" s="147"/>
      <c r="HN35" s="148"/>
      <c r="HO35" s="139"/>
      <c r="HP35" s="146">
        <v>0</v>
      </c>
      <c r="HQ35" s="147"/>
      <c r="HR35" s="147"/>
      <c r="HS35" s="148"/>
      <c r="HT35" s="139"/>
      <c r="HU35" s="146">
        <v>0</v>
      </c>
      <c r="HV35" s="147"/>
      <c r="HW35" s="147"/>
      <c r="HX35" s="148"/>
      <c r="HY35" s="139"/>
      <c r="HZ35" s="146">
        <v>1</v>
      </c>
      <c r="IA35" s="147"/>
      <c r="IB35" s="147"/>
      <c r="IC35" s="148"/>
      <c r="ID35" s="139"/>
      <c r="IE35" s="146">
        <v>0</v>
      </c>
      <c r="IF35" s="147"/>
      <c r="IG35" s="147"/>
      <c r="IH35" s="148"/>
      <c r="II35" s="139"/>
      <c r="IJ35" s="146">
        <v>0</v>
      </c>
      <c r="IK35" s="147"/>
      <c r="IL35" s="147"/>
      <c r="IM35" s="148"/>
      <c r="IN35" s="139"/>
      <c r="IO35" s="146">
        <v>0</v>
      </c>
      <c r="IP35" s="147"/>
      <c r="IQ35" s="147"/>
      <c r="IR35" s="148"/>
      <c r="IS35" s="139"/>
      <c r="IT35" s="146">
        <v>0</v>
      </c>
      <c r="IU35" s="147"/>
      <c r="IV35" s="147"/>
      <c r="IW35" s="148"/>
      <c r="IX35" s="139"/>
      <c r="IY35" s="146">
        <v>0</v>
      </c>
      <c r="IZ35" s="147"/>
      <c r="JA35" s="147"/>
      <c r="JB35" s="148"/>
      <c r="JC35" s="139"/>
      <c r="JD35" s="146">
        <v>0</v>
      </c>
      <c r="JE35" s="147"/>
      <c r="JF35" s="147"/>
      <c r="JG35" s="148"/>
      <c r="JH35" s="139"/>
      <c r="JI35" s="146">
        <v>0</v>
      </c>
      <c r="JJ35" s="147"/>
      <c r="JK35" s="147"/>
      <c r="JL35" s="148"/>
      <c r="JM35" s="139"/>
      <c r="JN35" s="146">
        <v>1</v>
      </c>
      <c r="JO35" s="147"/>
      <c r="JP35" s="147"/>
      <c r="JQ35" s="148"/>
      <c r="JR35" s="139"/>
      <c r="JS35" s="146">
        <v>0</v>
      </c>
      <c r="JT35" s="147"/>
      <c r="JU35" s="147"/>
      <c r="JV35" s="148"/>
      <c r="JW35" s="139"/>
      <c r="JX35" s="146">
        <v>0</v>
      </c>
      <c r="JY35" s="147"/>
      <c r="JZ35" s="147"/>
      <c r="KA35" s="148"/>
      <c r="KB35" s="139"/>
      <c r="KC35" s="146">
        <v>0</v>
      </c>
      <c r="KD35" s="147"/>
      <c r="KE35" s="147"/>
      <c r="KF35" s="148"/>
      <c r="KG35" s="139"/>
      <c r="KH35" s="146">
        <v>0</v>
      </c>
      <c r="KI35" s="147"/>
      <c r="KJ35" s="147"/>
      <c r="KK35" s="148"/>
      <c r="KL35" s="139"/>
      <c r="KM35" s="146">
        <v>0</v>
      </c>
      <c r="KN35" s="147"/>
      <c r="KO35" s="147"/>
      <c r="KP35" s="148"/>
      <c r="KQ35" s="139"/>
      <c r="KR35" s="146">
        <v>0</v>
      </c>
      <c r="KS35" s="147"/>
      <c r="KT35" s="147"/>
      <c r="KU35" s="148"/>
      <c r="KV35" s="139"/>
      <c r="KW35" s="146">
        <v>0</v>
      </c>
      <c r="KX35" s="147"/>
      <c r="KY35" s="147"/>
      <c r="KZ35" s="148"/>
      <c r="LA35" s="139"/>
      <c r="LB35" s="146">
        <v>0</v>
      </c>
      <c r="LC35" s="147"/>
      <c r="LD35" s="147"/>
      <c r="LE35" s="148"/>
      <c r="LF35" s="139"/>
      <c r="LG35" s="146">
        <v>0</v>
      </c>
      <c r="LH35" s="147"/>
      <c r="LI35" s="147"/>
      <c r="LJ35" s="148"/>
      <c r="LK35" s="139"/>
      <c r="LL35" s="146">
        <v>0</v>
      </c>
      <c r="LM35" s="147"/>
      <c r="LN35" s="147"/>
      <c r="LO35" s="148"/>
      <c r="LP35" s="103"/>
      <c r="LQ35" s="146">
        <v>0</v>
      </c>
      <c r="LR35" s="147"/>
      <c r="LS35" s="147"/>
      <c r="LT35" s="148"/>
      <c r="LU35" s="139"/>
      <c r="LV35" s="146">
        <v>0</v>
      </c>
      <c r="LW35" s="147"/>
      <c r="LX35" s="147"/>
      <c r="LY35" s="148"/>
      <c r="LZ35" s="139"/>
      <c r="MA35" s="146">
        <v>0</v>
      </c>
      <c r="MB35" s="147"/>
      <c r="MC35" s="147"/>
      <c r="MD35" s="148"/>
      <c r="ME35" s="112"/>
      <c r="MF35" s="172">
        <v>0</v>
      </c>
      <c r="MG35" s="147"/>
      <c r="MH35" s="147"/>
      <c r="MI35" s="148"/>
      <c r="MJ35" s="103"/>
      <c r="MK35" s="146">
        <v>0</v>
      </c>
      <c r="ML35" s="147"/>
      <c r="MM35" s="147"/>
      <c r="MN35" s="148"/>
      <c r="MO35" s="139"/>
      <c r="MP35" s="146">
        <v>0</v>
      </c>
      <c r="MQ35" s="147"/>
      <c r="MR35" s="147"/>
      <c r="MS35" s="148"/>
      <c r="MT35" s="139"/>
      <c r="MU35" s="146">
        <v>0</v>
      </c>
      <c r="MV35" s="147"/>
      <c r="MW35" s="147"/>
      <c r="MX35" s="148"/>
      <c r="MY35" s="139"/>
      <c r="MZ35" s="146">
        <v>1</v>
      </c>
      <c r="NA35" s="147"/>
      <c r="NB35" s="147"/>
      <c r="NC35" s="148"/>
      <c r="ND35" s="139"/>
      <c r="NE35" s="146">
        <v>0</v>
      </c>
      <c r="NF35" s="147"/>
      <c r="NG35" s="147"/>
      <c r="NH35" s="148"/>
      <c r="NI35" s="139"/>
      <c r="NJ35" s="146">
        <v>0</v>
      </c>
      <c r="NK35" s="147"/>
      <c r="NL35" s="147"/>
      <c r="NM35" s="148"/>
      <c r="NN35" s="139"/>
      <c r="NO35" s="146">
        <v>0</v>
      </c>
      <c r="NP35" s="147"/>
      <c r="NQ35" s="147"/>
      <c r="NR35" s="148"/>
      <c r="NS35" s="139"/>
      <c r="NT35" s="146">
        <v>0</v>
      </c>
      <c r="NU35" s="147"/>
      <c r="NV35" s="147"/>
      <c r="NW35" s="148"/>
      <c r="NX35" s="139"/>
      <c r="NY35" s="146">
        <v>0</v>
      </c>
      <c r="NZ35" s="147"/>
      <c r="OA35" s="147"/>
      <c r="OB35" s="148"/>
      <c r="OC35" s="139"/>
      <c r="OD35" s="146">
        <v>0</v>
      </c>
      <c r="OE35" s="147"/>
      <c r="OF35" s="147"/>
      <c r="OG35" s="148"/>
      <c r="OH35" s="103"/>
      <c r="OI35" s="146">
        <v>0</v>
      </c>
      <c r="OJ35" s="147"/>
      <c r="OK35" s="147"/>
      <c r="OL35" s="148"/>
      <c r="OM35" s="139"/>
      <c r="ON35" s="146">
        <v>0</v>
      </c>
      <c r="OO35" s="147"/>
      <c r="OP35" s="147"/>
      <c r="OQ35" s="148"/>
      <c r="OR35" s="139"/>
      <c r="OS35" s="146">
        <v>0</v>
      </c>
      <c r="OT35" s="147"/>
      <c r="OU35" s="147"/>
      <c r="OV35" s="148"/>
      <c r="OW35" s="139"/>
      <c r="OX35" s="146">
        <v>1</v>
      </c>
      <c r="OY35" s="147"/>
      <c r="OZ35" s="147"/>
      <c r="PA35" s="148"/>
      <c r="PB35" s="139"/>
      <c r="PC35" s="146">
        <v>0</v>
      </c>
      <c r="PD35" s="147"/>
      <c r="PE35" s="147"/>
      <c r="PF35" s="148"/>
      <c r="PG35" s="139"/>
      <c r="PH35" s="146">
        <v>0</v>
      </c>
      <c r="PI35" s="147"/>
      <c r="PJ35" s="147"/>
      <c r="PK35" s="148"/>
      <c r="PL35" s="139"/>
      <c r="PM35" s="177">
        <v>0</v>
      </c>
      <c r="PN35" s="170"/>
      <c r="PO35" s="170"/>
      <c r="PP35" s="171"/>
      <c r="PQ35" s="139"/>
      <c r="PR35" s="146">
        <v>0</v>
      </c>
      <c r="PS35" s="147"/>
      <c r="PT35" s="147"/>
      <c r="PU35" s="148"/>
      <c r="PV35" s="139"/>
      <c r="PW35" s="146">
        <v>0</v>
      </c>
      <c r="PX35" s="147"/>
      <c r="PY35" s="147"/>
      <c r="PZ35" s="148"/>
      <c r="QA35" s="139"/>
      <c r="QB35" s="146">
        <v>0</v>
      </c>
      <c r="QC35" s="147"/>
      <c r="QD35" s="147"/>
      <c r="QE35" s="148"/>
      <c r="QF35" s="139"/>
      <c r="QG35" s="146">
        <v>0</v>
      </c>
      <c r="QH35" s="147"/>
      <c r="QI35" s="147"/>
      <c r="QJ35" s="148"/>
      <c r="QK35" s="139"/>
      <c r="QL35" s="146">
        <v>0</v>
      </c>
      <c r="QM35" s="147"/>
      <c r="QN35" s="147"/>
      <c r="QO35" s="148"/>
      <c r="QP35" s="139"/>
      <c r="QQ35" s="146">
        <v>0</v>
      </c>
      <c r="QR35" s="147"/>
      <c r="QS35" s="147"/>
      <c r="QT35" s="148"/>
      <c r="QU35" s="103"/>
      <c r="QV35" s="146">
        <v>0</v>
      </c>
      <c r="QW35" s="147"/>
      <c r="QX35" s="147"/>
      <c r="QY35" s="148"/>
      <c r="QZ35" s="139"/>
      <c r="RA35" s="146">
        <v>0</v>
      </c>
      <c r="RB35" s="147"/>
      <c r="RC35" s="147"/>
      <c r="RD35" s="148"/>
      <c r="RE35" s="139"/>
      <c r="RF35" s="146">
        <v>0</v>
      </c>
      <c r="RG35" s="147"/>
      <c r="RH35" s="147"/>
      <c r="RI35" s="148"/>
      <c r="RJ35" s="139"/>
      <c r="RK35" s="146">
        <v>0</v>
      </c>
      <c r="RL35" s="147"/>
      <c r="RM35" s="147"/>
      <c r="RN35" s="148"/>
      <c r="RO35" s="139"/>
      <c r="RP35" s="146">
        <v>0</v>
      </c>
      <c r="RQ35" s="147"/>
      <c r="RR35" s="147"/>
      <c r="RS35" s="148"/>
      <c r="RT35" s="139"/>
      <c r="RU35" s="146">
        <v>0</v>
      </c>
      <c r="RV35" s="147"/>
      <c r="RW35" s="147"/>
      <c r="RX35" s="148"/>
      <c r="RY35" s="139"/>
      <c r="RZ35" s="146">
        <v>0</v>
      </c>
      <c r="SA35" s="147"/>
      <c r="SB35" s="147"/>
      <c r="SC35" s="148"/>
      <c r="SD35" s="139"/>
      <c r="SE35" s="146">
        <v>0</v>
      </c>
      <c r="SF35" s="147"/>
      <c r="SG35" s="147"/>
      <c r="SH35" s="148"/>
      <c r="SI35" s="139"/>
      <c r="SJ35" s="146">
        <v>0</v>
      </c>
      <c r="SK35" s="147"/>
      <c r="SL35" s="147"/>
      <c r="SM35" s="148"/>
      <c r="SN35" s="139"/>
      <c r="SO35" s="146">
        <v>0</v>
      </c>
      <c r="SP35" s="147"/>
      <c r="SQ35" s="147"/>
      <c r="SR35" s="148"/>
      <c r="SS35" s="139"/>
      <c r="ST35" s="146">
        <v>0</v>
      </c>
      <c r="SU35" s="147"/>
      <c r="SV35" s="147"/>
      <c r="SW35" s="148"/>
      <c r="SX35" s="139"/>
      <c r="SY35" s="146">
        <v>0</v>
      </c>
      <c r="SZ35" s="147"/>
      <c r="TA35" s="147"/>
      <c r="TB35" s="148"/>
      <c r="TC35" s="139"/>
      <c r="TD35" s="146">
        <v>0</v>
      </c>
      <c r="TE35" s="147"/>
      <c r="TF35" s="147"/>
      <c r="TG35" s="148"/>
      <c r="TH35" s="139"/>
      <c r="TI35" s="146">
        <v>0</v>
      </c>
      <c r="TJ35" s="147"/>
      <c r="TK35" s="147"/>
      <c r="TL35" s="148"/>
      <c r="TM35" s="139"/>
      <c r="TN35" s="146">
        <v>0</v>
      </c>
      <c r="TO35" s="147"/>
      <c r="TP35" s="147"/>
      <c r="TQ35" s="148"/>
      <c r="TR35" s="139"/>
      <c r="TS35" s="146">
        <v>0</v>
      </c>
      <c r="TT35" s="147"/>
      <c r="TU35" s="147"/>
      <c r="TV35" s="148"/>
      <c r="TW35" s="139"/>
      <c r="TX35" s="146">
        <v>0</v>
      </c>
      <c r="TY35" s="147"/>
      <c r="TZ35" s="147"/>
      <c r="UA35" s="148"/>
      <c r="UB35" s="139"/>
      <c r="UC35" s="146">
        <v>0</v>
      </c>
      <c r="UD35" s="147"/>
      <c r="UE35" s="147"/>
      <c r="UF35" s="148"/>
      <c r="UG35" s="139"/>
      <c r="UH35" s="146">
        <v>0</v>
      </c>
      <c r="UI35" s="147"/>
      <c r="UJ35" s="147"/>
      <c r="UK35" s="148"/>
      <c r="UL35" s="139"/>
      <c r="UM35" s="146">
        <v>0</v>
      </c>
      <c r="UN35" s="147"/>
      <c r="UO35" s="147"/>
      <c r="UP35" s="148"/>
      <c r="UQ35" s="139"/>
      <c r="UR35" s="146">
        <v>0</v>
      </c>
      <c r="US35" s="147"/>
      <c r="UT35" s="147"/>
      <c r="UU35" s="148"/>
      <c r="UV35" s="139"/>
      <c r="UW35" s="146">
        <v>0</v>
      </c>
      <c r="UX35" s="147"/>
      <c r="UY35" s="147"/>
      <c r="UZ35" s="148"/>
      <c r="VA35" s="139"/>
      <c r="VB35" s="146">
        <v>0</v>
      </c>
      <c r="VC35" s="147"/>
      <c r="VD35" s="147"/>
      <c r="VE35" s="148"/>
      <c r="VF35" s="139"/>
      <c r="VG35" s="146">
        <v>0</v>
      </c>
      <c r="VH35" s="147"/>
      <c r="VI35" s="147"/>
      <c r="VJ35" s="148"/>
      <c r="VK35" s="139"/>
      <c r="VL35" s="146">
        <v>0</v>
      </c>
      <c r="VM35" s="147"/>
      <c r="VN35" s="147"/>
      <c r="VO35" s="148"/>
      <c r="VP35" s="139"/>
      <c r="VQ35" s="146">
        <v>0</v>
      </c>
      <c r="VR35" s="147"/>
      <c r="VS35" s="147"/>
      <c r="VT35" s="148"/>
      <c r="VU35" s="139"/>
      <c r="VV35" s="146">
        <v>0</v>
      </c>
      <c r="VW35" s="147"/>
      <c r="VX35" s="147"/>
      <c r="VY35" s="148"/>
      <c r="VZ35" s="139"/>
      <c r="WA35" s="146">
        <v>0</v>
      </c>
      <c r="WB35" s="147"/>
      <c r="WC35" s="147"/>
      <c r="WD35" s="148"/>
      <c r="WE35" s="139"/>
      <c r="WF35" s="146">
        <v>0</v>
      </c>
      <c r="WG35" s="147"/>
      <c r="WH35" s="147"/>
      <c r="WI35" s="148"/>
      <c r="WJ35" s="139"/>
      <c r="WK35" s="146">
        <v>0</v>
      </c>
      <c r="WL35" s="147"/>
      <c r="WM35" s="147"/>
      <c r="WN35" s="148"/>
      <c r="WO35" s="103"/>
      <c r="WP35" s="146">
        <v>0</v>
      </c>
      <c r="WQ35" s="147"/>
      <c r="WR35" s="147"/>
      <c r="WS35" s="148"/>
      <c r="WT35" s="139"/>
      <c r="WU35" s="146">
        <v>0</v>
      </c>
      <c r="WV35" s="147"/>
      <c r="WW35" s="147"/>
      <c r="WX35" s="148"/>
      <c r="WY35" s="139"/>
      <c r="WZ35" s="146">
        <v>0</v>
      </c>
      <c r="XA35" s="147"/>
      <c r="XB35" s="147"/>
      <c r="XC35" s="148"/>
      <c r="XD35" s="139"/>
      <c r="XE35" s="146">
        <v>0</v>
      </c>
      <c r="XF35" s="147"/>
      <c r="XG35" s="147"/>
      <c r="XH35" s="148"/>
      <c r="XI35" s="139"/>
      <c r="XJ35" s="146">
        <v>0</v>
      </c>
      <c r="XK35" s="147"/>
      <c r="XL35" s="147"/>
      <c r="XM35" s="148"/>
      <c r="XN35" s="139"/>
      <c r="XO35" s="146">
        <v>0</v>
      </c>
      <c r="XP35" s="147"/>
      <c r="XQ35" s="147"/>
      <c r="XR35" s="148"/>
      <c r="XS35" s="139"/>
      <c r="XT35" s="146">
        <v>0</v>
      </c>
      <c r="XU35" s="147"/>
      <c r="XV35" s="147"/>
      <c r="XW35" s="148"/>
      <c r="XX35" s="139"/>
      <c r="XY35" s="146">
        <v>0</v>
      </c>
      <c r="XZ35" s="147"/>
      <c r="YA35" s="147"/>
      <c r="YB35" s="148"/>
      <c r="YC35" s="139"/>
      <c r="YD35" s="146">
        <v>0</v>
      </c>
      <c r="YE35" s="147"/>
      <c r="YF35" s="147"/>
      <c r="YG35" s="148"/>
      <c r="YH35" s="139"/>
      <c r="YI35" s="146">
        <v>0</v>
      </c>
      <c r="YJ35" s="147"/>
      <c r="YK35" s="147"/>
      <c r="YL35" s="148"/>
      <c r="YM35" s="139"/>
      <c r="YN35" s="146">
        <v>0</v>
      </c>
      <c r="YO35" s="147"/>
      <c r="YP35" s="147"/>
      <c r="YQ35" s="148"/>
      <c r="YR35" s="139"/>
      <c r="YS35" s="146">
        <v>0</v>
      </c>
      <c r="YT35" s="147"/>
      <c r="YU35" s="147"/>
      <c r="YV35" s="148"/>
      <c r="YW35" s="139"/>
      <c r="YX35" s="146">
        <v>0</v>
      </c>
      <c r="YY35" s="147"/>
      <c r="YZ35" s="147"/>
      <c r="ZA35" s="148"/>
      <c r="ZB35" s="139"/>
      <c r="ZC35" s="146">
        <v>0</v>
      </c>
      <c r="ZD35" s="147"/>
      <c r="ZE35" s="147"/>
      <c r="ZF35" s="148"/>
      <c r="ZG35" s="139"/>
      <c r="ZH35" s="146">
        <v>0</v>
      </c>
      <c r="ZI35" s="147"/>
      <c r="ZJ35" s="147"/>
      <c r="ZK35" s="148"/>
      <c r="ZL35" s="139"/>
      <c r="ZM35" s="146">
        <v>0</v>
      </c>
      <c r="ZN35" s="147"/>
      <c r="ZO35" s="147"/>
      <c r="ZP35" s="148"/>
      <c r="ZQ35" s="139"/>
      <c r="ZR35" s="146">
        <v>0</v>
      </c>
      <c r="ZS35" s="147"/>
      <c r="ZT35" s="147"/>
      <c r="ZU35" s="148"/>
      <c r="ZV35" s="139"/>
      <c r="ZW35" s="146">
        <v>0</v>
      </c>
      <c r="ZX35" s="147"/>
      <c r="ZY35" s="147"/>
      <c r="ZZ35" s="148"/>
      <c r="AAA35" s="139"/>
      <c r="AAB35" s="146">
        <v>0</v>
      </c>
      <c r="AAC35" s="147"/>
      <c r="AAD35" s="147"/>
      <c r="AAE35" s="148"/>
      <c r="AAF35" s="139"/>
      <c r="AAG35" s="146">
        <v>0</v>
      </c>
      <c r="AAH35" s="147"/>
      <c r="AAI35" s="147"/>
      <c r="AAJ35" s="148"/>
      <c r="AAK35" s="139"/>
      <c r="AAL35" s="146">
        <v>0</v>
      </c>
      <c r="AAM35" s="147"/>
      <c r="AAN35" s="147"/>
      <c r="AAO35" s="148"/>
      <c r="AAP35" s="139"/>
      <c r="AAQ35" s="146">
        <v>0</v>
      </c>
      <c r="AAR35" s="147"/>
      <c r="AAS35" s="147"/>
      <c r="AAT35" s="148"/>
      <c r="AAU35" s="139"/>
      <c r="AAV35" s="146">
        <v>0</v>
      </c>
      <c r="AAW35" s="147"/>
      <c r="AAX35" s="147"/>
      <c r="AAY35" s="148"/>
      <c r="AAZ35" s="139"/>
      <c r="ABA35" s="146">
        <v>0</v>
      </c>
      <c r="ABB35" s="147"/>
      <c r="ABC35" s="147"/>
      <c r="ABD35" s="148"/>
      <c r="ABE35" s="139"/>
    </row>
    <row r="36" spans="1:733" x14ac:dyDescent="0.25">
      <c r="A36" s="65">
        <v>30</v>
      </c>
      <c r="B36" s="141"/>
      <c r="C36" s="120" t="s">
        <v>33</v>
      </c>
      <c r="D36" s="146">
        <v>1</v>
      </c>
      <c r="E36" s="147"/>
      <c r="F36" s="147"/>
      <c r="G36" s="148"/>
      <c r="H36" s="139"/>
      <c r="I36" s="146">
        <v>0</v>
      </c>
      <c r="J36" s="147"/>
      <c r="K36" s="147"/>
      <c r="L36" s="148"/>
      <c r="M36" s="112"/>
      <c r="N36" s="175">
        <v>0</v>
      </c>
      <c r="O36" s="170"/>
      <c r="P36" s="170"/>
      <c r="Q36" s="171"/>
      <c r="R36" s="139"/>
      <c r="S36" s="146">
        <v>0</v>
      </c>
      <c r="T36" s="147"/>
      <c r="U36" s="147"/>
      <c r="V36" s="148"/>
      <c r="W36" s="119"/>
      <c r="X36" s="146">
        <v>0</v>
      </c>
      <c r="Y36" s="147"/>
      <c r="Z36" s="147"/>
      <c r="AA36" s="148"/>
      <c r="AB36" s="139"/>
      <c r="AC36" s="169">
        <v>1</v>
      </c>
      <c r="AD36" s="170"/>
      <c r="AE36" s="170"/>
      <c r="AF36" s="171"/>
      <c r="AG36" s="139"/>
      <c r="AH36" s="146">
        <v>0</v>
      </c>
      <c r="AI36" s="147"/>
      <c r="AJ36" s="147"/>
      <c r="AK36" s="148"/>
      <c r="AL36" s="139"/>
      <c r="AM36" s="169">
        <v>0</v>
      </c>
      <c r="AN36" s="170"/>
      <c r="AO36" s="170"/>
      <c r="AP36" s="171"/>
      <c r="AQ36" s="139"/>
      <c r="AR36" s="146">
        <v>0</v>
      </c>
      <c r="AS36" s="147"/>
      <c r="AT36" s="147"/>
      <c r="AU36" s="148"/>
      <c r="AV36" s="139"/>
      <c r="AW36" s="146">
        <v>0</v>
      </c>
      <c r="AX36" s="147"/>
      <c r="AY36" s="147"/>
      <c r="AZ36" s="148"/>
      <c r="BA36" s="139"/>
      <c r="BB36" s="169">
        <v>0</v>
      </c>
      <c r="BC36" s="170"/>
      <c r="BD36" s="170"/>
      <c r="BE36" s="171"/>
      <c r="BF36" s="139"/>
      <c r="BG36" s="146">
        <v>0</v>
      </c>
      <c r="BH36" s="147"/>
      <c r="BI36" s="147"/>
      <c r="BJ36" s="148"/>
      <c r="BK36" s="139"/>
      <c r="BL36" s="146">
        <v>0</v>
      </c>
      <c r="BM36" s="147"/>
      <c r="BN36" s="147"/>
      <c r="BO36" s="148"/>
      <c r="BP36" s="139"/>
      <c r="BQ36" s="146">
        <v>0</v>
      </c>
      <c r="BR36" s="147"/>
      <c r="BS36" s="147"/>
      <c r="BT36" s="148"/>
      <c r="BU36" s="139"/>
      <c r="BV36" s="146">
        <v>0</v>
      </c>
      <c r="BW36" s="147"/>
      <c r="BX36" s="147"/>
      <c r="BY36" s="148"/>
      <c r="BZ36" s="139"/>
      <c r="CA36" s="146">
        <v>0</v>
      </c>
      <c r="CB36" s="147"/>
      <c r="CC36" s="147"/>
      <c r="CD36" s="148"/>
      <c r="CE36" s="139"/>
      <c r="CF36" s="146">
        <v>1</v>
      </c>
      <c r="CG36" s="147"/>
      <c r="CH36" s="147"/>
      <c r="CI36" s="148"/>
      <c r="CJ36" s="139"/>
      <c r="CK36" s="146">
        <v>0</v>
      </c>
      <c r="CL36" s="147"/>
      <c r="CM36" s="147"/>
      <c r="CN36" s="148"/>
      <c r="CO36" s="139"/>
      <c r="CP36" s="146">
        <v>0</v>
      </c>
      <c r="CQ36" s="147"/>
      <c r="CR36" s="147"/>
      <c r="CS36" s="148"/>
      <c r="CT36" s="139"/>
      <c r="CU36" s="146">
        <v>1</v>
      </c>
      <c r="CV36" s="147"/>
      <c r="CW36" s="147"/>
      <c r="CX36" s="148"/>
      <c r="CY36" s="139"/>
      <c r="CZ36" s="146">
        <v>0</v>
      </c>
      <c r="DA36" s="147"/>
      <c r="DB36" s="147"/>
      <c r="DC36" s="148"/>
      <c r="DD36" s="139"/>
      <c r="DE36" s="146">
        <v>0</v>
      </c>
      <c r="DF36" s="147"/>
      <c r="DG36" s="147"/>
      <c r="DH36" s="148"/>
      <c r="DI36" s="139"/>
      <c r="DJ36" s="146">
        <v>0</v>
      </c>
      <c r="DK36" s="147"/>
      <c r="DL36" s="147"/>
      <c r="DM36" s="148"/>
      <c r="DN36" s="139"/>
      <c r="DO36" s="146">
        <v>1</v>
      </c>
      <c r="DP36" s="147"/>
      <c r="DQ36" s="147"/>
      <c r="DR36" s="148"/>
      <c r="DS36" s="139"/>
      <c r="DT36" s="146">
        <v>1</v>
      </c>
      <c r="DU36" s="147"/>
      <c r="DV36" s="147"/>
      <c r="DW36" s="148"/>
      <c r="DX36" s="103"/>
      <c r="DY36" s="146">
        <v>0</v>
      </c>
      <c r="DZ36" s="147"/>
      <c r="EA36" s="147"/>
      <c r="EB36" s="148"/>
      <c r="EC36" s="139"/>
      <c r="ED36" s="146">
        <v>0</v>
      </c>
      <c r="EE36" s="147"/>
      <c r="EF36" s="147"/>
      <c r="EG36" s="148"/>
      <c r="EH36" s="139"/>
      <c r="EI36" s="146">
        <v>0</v>
      </c>
      <c r="EJ36" s="147"/>
      <c r="EK36" s="147"/>
      <c r="EL36" s="148"/>
      <c r="EM36" s="139"/>
      <c r="EN36" s="146">
        <v>0</v>
      </c>
      <c r="EO36" s="147"/>
      <c r="EP36" s="147"/>
      <c r="EQ36" s="148"/>
      <c r="ER36" s="139"/>
      <c r="ES36" s="146">
        <v>0</v>
      </c>
      <c r="ET36" s="147"/>
      <c r="EU36" s="147"/>
      <c r="EV36" s="148"/>
      <c r="EW36" s="139"/>
      <c r="EX36" s="146">
        <v>0</v>
      </c>
      <c r="EY36" s="147"/>
      <c r="EZ36" s="147"/>
      <c r="FA36" s="148"/>
      <c r="FB36" s="139"/>
      <c r="FC36" s="146">
        <v>0</v>
      </c>
      <c r="FD36" s="147"/>
      <c r="FE36" s="147"/>
      <c r="FF36" s="148"/>
      <c r="FG36" s="139"/>
      <c r="FH36" s="146">
        <v>0</v>
      </c>
      <c r="FI36" s="147"/>
      <c r="FJ36" s="147"/>
      <c r="FK36" s="148"/>
      <c r="FL36" s="139"/>
      <c r="FM36" s="146">
        <v>1</v>
      </c>
      <c r="FN36" s="147"/>
      <c r="FO36" s="147"/>
      <c r="FP36" s="148"/>
      <c r="FQ36" s="139"/>
      <c r="FR36" s="146">
        <v>0</v>
      </c>
      <c r="FS36" s="147"/>
      <c r="FT36" s="147"/>
      <c r="FU36" s="148"/>
      <c r="FV36" s="139"/>
      <c r="FW36" s="146">
        <v>0</v>
      </c>
      <c r="FX36" s="147"/>
      <c r="FY36" s="147"/>
      <c r="FZ36" s="148"/>
      <c r="GA36" s="139"/>
      <c r="GB36" s="146">
        <v>0</v>
      </c>
      <c r="GC36" s="147"/>
      <c r="GD36" s="147"/>
      <c r="GE36" s="148"/>
      <c r="GF36" s="139"/>
      <c r="GG36" s="146">
        <v>0</v>
      </c>
      <c r="GH36" s="147"/>
      <c r="GI36" s="147"/>
      <c r="GJ36" s="148"/>
      <c r="GK36" s="139"/>
      <c r="GL36" s="146">
        <v>0</v>
      </c>
      <c r="GM36" s="147"/>
      <c r="GN36" s="147"/>
      <c r="GO36" s="148"/>
      <c r="GP36" s="139"/>
      <c r="GQ36" s="146">
        <v>0</v>
      </c>
      <c r="GR36" s="147"/>
      <c r="GS36" s="147"/>
      <c r="GT36" s="148"/>
      <c r="GU36" s="139"/>
      <c r="GV36" s="146">
        <v>0</v>
      </c>
      <c r="GW36" s="147"/>
      <c r="GX36" s="147"/>
      <c r="GY36" s="148"/>
      <c r="GZ36" s="139"/>
      <c r="HA36" s="146">
        <v>0</v>
      </c>
      <c r="HB36" s="147"/>
      <c r="HC36" s="147"/>
      <c r="HD36" s="148"/>
      <c r="HE36" s="139"/>
      <c r="HF36" s="146">
        <v>1</v>
      </c>
      <c r="HG36" s="147"/>
      <c r="HH36" s="147"/>
      <c r="HI36" s="148"/>
      <c r="HJ36" s="139"/>
      <c r="HK36" s="146">
        <v>1</v>
      </c>
      <c r="HL36" s="147"/>
      <c r="HM36" s="147"/>
      <c r="HN36" s="148"/>
      <c r="HO36" s="139"/>
      <c r="HP36" s="146">
        <v>0</v>
      </c>
      <c r="HQ36" s="147"/>
      <c r="HR36" s="147"/>
      <c r="HS36" s="148"/>
      <c r="HT36" s="139"/>
      <c r="HU36" s="146">
        <v>0</v>
      </c>
      <c r="HV36" s="147"/>
      <c r="HW36" s="147"/>
      <c r="HX36" s="148"/>
      <c r="HY36" s="139"/>
      <c r="HZ36" s="146">
        <v>1</v>
      </c>
      <c r="IA36" s="147"/>
      <c r="IB36" s="147"/>
      <c r="IC36" s="148"/>
      <c r="ID36" s="139"/>
      <c r="IE36" s="146">
        <v>0</v>
      </c>
      <c r="IF36" s="147"/>
      <c r="IG36" s="147"/>
      <c r="IH36" s="148"/>
      <c r="II36" s="139"/>
      <c r="IJ36" s="146">
        <v>0</v>
      </c>
      <c r="IK36" s="147"/>
      <c r="IL36" s="147"/>
      <c r="IM36" s="148"/>
      <c r="IN36" s="139"/>
      <c r="IO36" s="146">
        <v>0</v>
      </c>
      <c r="IP36" s="147"/>
      <c r="IQ36" s="147"/>
      <c r="IR36" s="148"/>
      <c r="IS36" s="139"/>
      <c r="IT36" s="146">
        <v>0</v>
      </c>
      <c r="IU36" s="147"/>
      <c r="IV36" s="147"/>
      <c r="IW36" s="148"/>
      <c r="IX36" s="139"/>
      <c r="IY36" s="146">
        <v>0</v>
      </c>
      <c r="IZ36" s="147"/>
      <c r="JA36" s="147"/>
      <c r="JB36" s="148"/>
      <c r="JC36" s="139"/>
      <c r="JD36" s="146">
        <v>0</v>
      </c>
      <c r="JE36" s="147"/>
      <c r="JF36" s="147"/>
      <c r="JG36" s="148"/>
      <c r="JH36" s="139"/>
      <c r="JI36" s="146">
        <v>0</v>
      </c>
      <c r="JJ36" s="147"/>
      <c r="JK36" s="147"/>
      <c r="JL36" s="148"/>
      <c r="JM36" s="139"/>
      <c r="JN36" s="146">
        <v>1</v>
      </c>
      <c r="JO36" s="147"/>
      <c r="JP36" s="147"/>
      <c r="JQ36" s="148"/>
      <c r="JR36" s="139"/>
      <c r="JS36" s="146">
        <v>0</v>
      </c>
      <c r="JT36" s="147"/>
      <c r="JU36" s="147"/>
      <c r="JV36" s="148"/>
      <c r="JW36" s="139"/>
      <c r="JX36" s="146">
        <v>0</v>
      </c>
      <c r="JY36" s="147"/>
      <c r="JZ36" s="147"/>
      <c r="KA36" s="148"/>
      <c r="KB36" s="139"/>
      <c r="KC36" s="146">
        <v>0</v>
      </c>
      <c r="KD36" s="147"/>
      <c r="KE36" s="147"/>
      <c r="KF36" s="148"/>
      <c r="KG36" s="139"/>
      <c r="KH36" s="146">
        <v>0</v>
      </c>
      <c r="KI36" s="147"/>
      <c r="KJ36" s="147"/>
      <c r="KK36" s="148"/>
      <c r="KL36" s="139"/>
      <c r="KM36" s="146">
        <v>0</v>
      </c>
      <c r="KN36" s="147"/>
      <c r="KO36" s="147"/>
      <c r="KP36" s="148"/>
      <c r="KQ36" s="139"/>
      <c r="KR36" s="146">
        <v>0</v>
      </c>
      <c r="KS36" s="147"/>
      <c r="KT36" s="147"/>
      <c r="KU36" s="148"/>
      <c r="KV36" s="139"/>
      <c r="KW36" s="146">
        <v>0</v>
      </c>
      <c r="KX36" s="147"/>
      <c r="KY36" s="147"/>
      <c r="KZ36" s="148"/>
      <c r="LA36" s="139"/>
      <c r="LB36" s="146">
        <v>0</v>
      </c>
      <c r="LC36" s="147"/>
      <c r="LD36" s="147"/>
      <c r="LE36" s="148"/>
      <c r="LF36" s="139"/>
      <c r="LG36" s="146">
        <v>0</v>
      </c>
      <c r="LH36" s="147"/>
      <c r="LI36" s="147"/>
      <c r="LJ36" s="148"/>
      <c r="LK36" s="139"/>
      <c r="LL36" s="146">
        <v>1</v>
      </c>
      <c r="LM36" s="147"/>
      <c r="LN36" s="147"/>
      <c r="LO36" s="148"/>
      <c r="LP36" s="103"/>
      <c r="LQ36" s="146">
        <v>0</v>
      </c>
      <c r="LR36" s="147"/>
      <c r="LS36" s="147"/>
      <c r="LT36" s="148"/>
      <c r="LU36" s="139"/>
      <c r="LV36" s="146">
        <v>0</v>
      </c>
      <c r="LW36" s="147"/>
      <c r="LX36" s="147"/>
      <c r="LY36" s="148"/>
      <c r="LZ36" s="139"/>
      <c r="MA36" s="146">
        <v>0</v>
      </c>
      <c r="MB36" s="147"/>
      <c r="MC36" s="147"/>
      <c r="MD36" s="148"/>
      <c r="ME36" s="112"/>
      <c r="MF36" s="172">
        <v>0</v>
      </c>
      <c r="MG36" s="147"/>
      <c r="MH36" s="147"/>
      <c r="MI36" s="148"/>
      <c r="MJ36" s="103"/>
      <c r="MK36" s="146">
        <v>0</v>
      </c>
      <c r="ML36" s="147"/>
      <c r="MM36" s="147"/>
      <c r="MN36" s="148"/>
      <c r="MO36" s="139"/>
      <c r="MP36" s="146">
        <v>0</v>
      </c>
      <c r="MQ36" s="147"/>
      <c r="MR36" s="147"/>
      <c r="MS36" s="148"/>
      <c r="MT36" s="139"/>
      <c r="MU36" s="146">
        <v>0</v>
      </c>
      <c r="MV36" s="147"/>
      <c r="MW36" s="147"/>
      <c r="MX36" s="148"/>
      <c r="MY36" s="139"/>
      <c r="MZ36" s="146">
        <v>1</v>
      </c>
      <c r="NA36" s="147"/>
      <c r="NB36" s="147"/>
      <c r="NC36" s="148"/>
      <c r="ND36" s="139"/>
      <c r="NE36" s="146">
        <v>0</v>
      </c>
      <c r="NF36" s="147"/>
      <c r="NG36" s="147"/>
      <c r="NH36" s="148"/>
      <c r="NI36" s="139"/>
      <c r="NJ36" s="146">
        <v>0</v>
      </c>
      <c r="NK36" s="147"/>
      <c r="NL36" s="147"/>
      <c r="NM36" s="148"/>
      <c r="NN36" s="139"/>
      <c r="NO36" s="146">
        <v>0</v>
      </c>
      <c r="NP36" s="147"/>
      <c r="NQ36" s="147"/>
      <c r="NR36" s="148"/>
      <c r="NS36" s="139"/>
      <c r="NT36" s="146">
        <v>0</v>
      </c>
      <c r="NU36" s="147"/>
      <c r="NV36" s="147"/>
      <c r="NW36" s="148"/>
      <c r="NX36" s="139"/>
      <c r="NY36" s="146">
        <v>0</v>
      </c>
      <c r="NZ36" s="147"/>
      <c r="OA36" s="147"/>
      <c r="OB36" s="148"/>
      <c r="OC36" s="139"/>
      <c r="OD36" s="146">
        <v>1</v>
      </c>
      <c r="OE36" s="147"/>
      <c r="OF36" s="147"/>
      <c r="OG36" s="148"/>
      <c r="OH36" s="103"/>
      <c r="OI36" s="146">
        <v>0</v>
      </c>
      <c r="OJ36" s="147"/>
      <c r="OK36" s="147"/>
      <c r="OL36" s="148"/>
      <c r="OM36" s="139"/>
      <c r="ON36" s="146">
        <v>0</v>
      </c>
      <c r="OO36" s="147"/>
      <c r="OP36" s="147"/>
      <c r="OQ36" s="148"/>
      <c r="OR36" s="139"/>
      <c r="OS36" s="146">
        <v>1</v>
      </c>
      <c r="OT36" s="147"/>
      <c r="OU36" s="147"/>
      <c r="OV36" s="148"/>
      <c r="OW36" s="139"/>
      <c r="OX36" s="146">
        <v>1</v>
      </c>
      <c r="OY36" s="147"/>
      <c r="OZ36" s="147"/>
      <c r="PA36" s="148"/>
      <c r="PB36" s="139"/>
      <c r="PC36" s="146">
        <v>0</v>
      </c>
      <c r="PD36" s="147"/>
      <c r="PE36" s="147"/>
      <c r="PF36" s="148"/>
      <c r="PG36" s="139"/>
      <c r="PH36" s="146">
        <v>0</v>
      </c>
      <c r="PI36" s="147"/>
      <c r="PJ36" s="147"/>
      <c r="PK36" s="148"/>
      <c r="PL36" s="139"/>
      <c r="PM36" s="177">
        <v>0</v>
      </c>
      <c r="PN36" s="170"/>
      <c r="PO36" s="170"/>
      <c r="PP36" s="171"/>
      <c r="PQ36" s="139"/>
      <c r="PR36" s="146">
        <v>0</v>
      </c>
      <c r="PS36" s="147"/>
      <c r="PT36" s="147"/>
      <c r="PU36" s="148"/>
      <c r="PV36" s="139"/>
      <c r="PW36" s="146">
        <v>0</v>
      </c>
      <c r="PX36" s="147"/>
      <c r="PY36" s="147"/>
      <c r="PZ36" s="148"/>
      <c r="QA36" s="139"/>
      <c r="QB36" s="146">
        <v>0</v>
      </c>
      <c r="QC36" s="147"/>
      <c r="QD36" s="147"/>
      <c r="QE36" s="148"/>
      <c r="QF36" s="139"/>
      <c r="QG36" s="146">
        <v>0</v>
      </c>
      <c r="QH36" s="147"/>
      <c r="QI36" s="147"/>
      <c r="QJ36" s="148"/>
      <c r="QK36" s="139"/>
      <c r="QL36" s="146">
        <v>0</v>
      </c>
      <c r="QM36" s="147"/>
      <c r="QN36" s="147"/>
      <c r="QO36" s="148"/>
      <c r="QP36" s="139"/>
      <c r="QQ36" s="146">
        <v>0</v>
      </c>
      <c r="QR36" s="147"/>
      <c r="QS36" s="147"/>
      <c r="QT36" s="148"/>
      <c r="QU36" s="103"/>
      <c r="QV36" s="146">
        <v>0</v>
      </c>
      <c r="QW36" s="147"/>
      <c r="QX36" s="147"/>
      <c r="QY36" s="148"/>
      <c r="QZ36" s="139"/>
      <c r="RA36" s="146">
        <v>0</v>
      </c>
      <c r="RB36" s="147"/>
      <c r="RC36" s="147"/>
      <c r="RD36" s="148"/>
      <c r="RE36" s="139"/>
      <c r="RF36" s="146">
        <v>0</v>
      </c>
      <c r="RG36" s="147"/>
      <c r="RH36" s="147"/>
      <c r="RI36" s="148"/>
      <c r="RJ36" s="139"/>
      <c r="RK36" s="146">
        <v>0</v>
      </c>
      <c r="RL36" s="147"/>
      <c r="RM36" s="147"/>
      <c r="RN36" s="148"/>
      <c r="RO36" s="139"/>
      <c r="RP36" s="146">
        <v>0</v>
      </c>
      <c r="RQ36" s="147"/>
      <c r="RR36" s="147"/>
      <c r="RS36" s="148"/>
      <c r="RT36" s="139"/>
      <c r="RU36" s="146">
        <v>0</v>
      </c>
      <c r="RV36" s="147"/>
      <c r="RW36" s="147"/>
      <c r="RX36" s="148"/>
      <c r="RY36" s="139"/>
      <c r="RZ36" s="146">
        <v>0</v>
      </c>
      <c r="SA36" s="147"/>
      <c r="SB36" s="147"/>
      <c r="SC36" s="148"/>
      <c r="SD36" s="139"/>
      <c r="SE36" s="146">
        <v>0</v>
      </c>
      <c r="SF36" s="147"/>
      <c r="SG36" s="147"/>
      <c r="SH36" s="148"/>
      <c r="SI36" s="139"/>
      <c r="SJ36" s="146">
        <v>0</v>
      </c>
      <c r="SK36" s="147"/>
      <c r="SL36" s="147"/>
      <c r="SM36" s="148"/>
      <c r="SN36" s="139"/>
      <c r="SO36" s="146">
        <v>0</v>
      </c>
      <c r="SP36" s="147"/>
      <c r="SQ36" s="147"/>
      <c r="SR36" s="148"/>
      <c r="SS36" s="139"/>
      <c r="ST36" s="146">
        <v>0</v>
      </c>
      <c r="SU36" s="147"/>
      <c r="SV36" s="147"/>
      <c r="SW36" s="148"/>
      <c r="SX36" s="139"/>
      <c r="SY36" s="146">
        <v>0</v>
      </c>
      <c r="SZ36" s="147"/>
      <c r="TA36" s="147"/>
      <c r="TB36" s="148"/>
      <c r="TC36" s="139"/>
      <c r="TD36" s="146">
        <v>0</v>
      </c>
      <c r="TE36" s="147"/>
      <c r="TF36" s="147"/>
      <c r="TG36" s="148"/>
      <c r="TH36" s="139"/>
      <c r="TI36" s="146">
        <v>0</v>
      </c>
      <c r="TJ36" s="147"/>
      <c r="TK36" s="147"/>
      <c r="TL36" s="148"/>
      <c r="TM36" s="139"/>
      <c r="TN36" s="146">
        <v>0</v>
      </c>
      <c r="TO36" s="147"/>
      <c r="TP36" s="147"/>
      <c r="TQ36" s="148"/>
      <c r="TR36" s="139"/>
      <c r="TS36" s="146">
        <v>0</v>
      </c>
      <c r="TT36" s="147"/>
      <c r="TU36" s="147"/>
      <c r="TV36" s="148"/>
      <c r="TW36" s="139"/>
      <c r="TX36" s="146">
        <v>0</v>
      </c>
      <c r="TY36" s="147"/>
      <c r="TZ36" s="147"/>
      <c r="UA36" s="148"/>
      <c r="UB36" s="139"/>
      <c r="UC36" s="146">
        <v>0</v>
      </c>
      <c r="UD36" s="147"/>
      <c r="UE36" s="147"/>
      <c r="UF36" s="148"/>
      <c r="UG36" s="139"/>
      <c r="UH36" s="146">
        <v>0</v>
      </c>
      <c r="UI36" s="147"/>
      <c r="UJ36" s="147"/>
      <c r="UK36" s="148"/>
      <c r="UL36" s="139"/>
      <c r="UM36" s="146">
        <v>0</v>
      </c>
      <c r="UN36" s="147"/>
      <c r="UO36" s="147"/>
      <c r="UP36" s="148"/>
      <c r="UQ36" s="139"/>
      <c r="UR36" s="146">
        <v>0</v>
      </c>
      <c r="US36" s="147"/>
      <c r="UT36" s="147"/>
      <c r="UU36" s="148"/>
      <c r="UV36" s="139"/>
      <c r="UW36" s="146">
        <v>0</v>
      </c>
      <c r="UX36" s="147"/>
      <c r="UY36" s="147"/>
      <c r="UZ36" s="148"/>
      <c r="VA36" s="139"/>
      <c r="VB36" s="146">
        <v>0</v>
      </c>
      <c r="VC36" s="147"/>
      <c r="VD36" s="147"/>
      <c r="VE36" s="148"/>
      <c r="VF36" s="139"/>
      <c r="VG36" s="146">
        <v>0</v>
      </c>
      <c r="VH36" s="147"/>
      <c r="VI36" s="147"/>
      <c r="VJ36" s="148"/>
      <c r="VK36" s="139"/>
      <c r="VL36" s="146">
        <v>0</v>
      </c>
      <c r="VM36" s="147"/>
      <c r="VN36" s="147"/>
      <c r="VO36" s="148"/>
      <c r="VP36" s="139"/>
      <c r="VQ36" s="146">
        <v>0</v>
      </c>
      <c r="VR36" s="147"/>
      <c r="VS36" s="147"/>
      <c r="VT36" s="148"/>
      <c r="VU36" s="139"/>
      <c r="VV36" s="146">
        <v>0</v>
      </c>
      <c r="VW36" s="147"/>
      <c r="VX36" s="147"/>
      <c r="VY36" s="148"/>
      <c r="VZ36" s="139"/>
      <c r="WA36" s="146">
        <v>0</v>
      </c>
      <c r="WB36" s="147"/>
      <c r="WC36" s="147"/>
      <c r="WD36" s="148"/>
      <c r="WE36" s="139"/>
      <c r="WF36" s="146">
        <v>0</v>
      </c>
      <c r="WG36" s="147"/>
      <c r="WH36" s="147"/>
      <c r="WI36" s="148"/>
      <c r="WJ36" s="139"/>
      <c r="WK36" s="146">
        <v>0</v>
      </c>
      <c r="WL36" s="147"/>
      <c r="WM36" s="147"/>
      <c r="WN36" s="148"/>
      <c r="WO36" s="103"/>
      <c r="WP36" s="146">
        <v>0</v>
      </c>
      <c r="WQ36" s="147"/>
      <c r="WR36" s="147"/>
      <c r="WS36" s="148"/>
      <c r="WT36" s="139"/>
      <c r="WU36" s="146">
        <v>0</v>
      </c>
      <c r="WV36" s="147"/>
      <c r="WW36" s="147"/>
      <c r="WX36" s="148"/>
      <c r="WY36" s="139"/>
      <c r="WZ36" s="146">
        <v>0</v>
      </c>
      <c r="XA36" s="147"/>
      <c r="XB36" s="147"/>
      <c r="XC36" s="148"/>
      <c r="XD36" s="139"/>
      <c r="XE36" s="146">
        <v>0</v>
      </c>
      <c r="XF36" s="147"/>
      <c r="XG36" s="147"/>
      <c r="XH36" s="148"/>
      <c r="XI36" s="139"/>
      <c r="XJ36" s="146">
        <v>0</v>
      </c>
      <c r="XK36" s="147"/>
      <c r="XL36" s="147"/>
      <c r="XM36" s="148"/>
      <c r="XN36" s="139"/>
      <c r="XO36" s="146">
        <v>0</v>
      </c>
      <c r="XP36" s="147"/>
      <c r="XQ36" s="147"/>
      <c r="XR36" s="148"/>
      <c r="XS36" s="139"/>
      <c r="XT36" s="146">
        <v>0</v>
      </c>
      <c r="XU36" s="147"/>
      <c r="XV36" s="147"/>
      <c r="XW36" s="148"/>
      <c r="XX36" s="139"/>
      <c r="XY36" s="146">
        <v>0</v>
      </c>
      <c r="XZ36" s="147"/>
      <c r="YA36" s="147"/>
      <c r="YB36" s="148"/>
      <c r="YC36" s="139"/>
      <c r="YD36" s="146">
        <v>0</v>
      </c>
      <c r="YE36" s="147"/>
      <c r="YF36" s="147"/>
      <c r="YG36" s="148"/>
      <c r="YH36" s="139"/>
      <c r="YI36" s="146">
        <v>0</v>
      </c>
      <c r="YJ36" s="147"/>
      <c r="YK36" s="147"/>
      <c r="YL36" s="148"/>
      <c r="YM36" s="139"/>
      <c r="YN36" s="146">
        <v>0</v>
      </c>
      <c r="YO36" s="147"/>
      <c r="YP36" s="147"/>
      <c r="YQ36" s="148"/>
      <c r="YR36" s="139"/>
      <c r="YS36" s="146">
        <v>0</v>
      </c>
      <c r="YT36" s="147"/>
      <c r="YU36" s="147"/>
      <c r="YV36" s="148"/>
      <c r="YW36" s="139"/>
      <c r="YX36" s="146">
        <v>0</v>
      </c>
      <c r="YY36" s="147"/>
      <c r="YZ36" s="147"/>
      <c r="ZA36" s="148"/>
      <c r="ZB36" s="139"/>
      <c r="ZC36" s="146">
        <v>0</v>
      </c>
      <c r="ZD36" s="147"/>
      <c r="ZE36" s="147"/>
      <c r="ZF36" s="148"/>
      <c r="ZG36" s="139"/>
      <c r="ZH36" s="146">
        <v>0</v>
      </c>
      <c r="ZI36" s="147"/>
      <c r="ZJ36" s="147"/>
      <c r="ZK36" s="148"/>
      <c r="ZL36" s="139"/>
      <c r="ZM36" s="146">
        <v>0</v>
      </c>
      <c r="ZN36" s="147"/>
      <c r="ZO36" s="147"/>
      <c r="ZP36" s="148"/>
      <c r="ZQ36" s="139"/>
      <c r="ZR36" s="146">
        <v>0</v>
      </c>
      <c r="ZS36" s="147"/>
      <c r="ZT36" s="147"/>
      <c r="ZU36" s="148"/>
      <c r="ZV36" s="139"/>
      <c r="ZW36" s="146">
        <v>0</v>
      </c>
      <c r="ZX36" s="147"/>
      <c r="ZY36" s="147"/>
      <c r="ZZ36" s="148"/>
      <c r="AAA36" s="139"/>
      <c r="AAB36" s="146">
        <v>0</v>
      </c>
      <c r="AAC36" s="147"/>
      <c r="AAD36" s="147"/>
      <c r="AAE36" s="148"/>
      <c r="AAF36" s="139"/>
      <c r="AAG36" s="146">
        <v>0</v>
      </c>
      <c r="AAH36" s="147"/>
      <c r="AAI36" s="147"/>
      <c r="AAJ36" s="148"/>
      <c r="AAK36" s="139"/>
      <c r="AAL36" s="146">
        <v>0</v>
      </c>
      <c r="AAM36" s="147"/>
      <c r="AAN36" s="147"/>
      <c r="AAO36" s="148"/>
      <c r="AAP36" s="139"/>
      <c r="AAQ36" s="146">
        <v>0</v>
      </c>
      <c r="AAR36" s="147"/>
      <c r="AAS36" s="147"/>
      <c r="AAT36" s="148"/>
      <c r="AAU36" s="139"/>
      <c r="AAV36" s="146">
        <v>0</v>
      </c>
      <c r="AAW36" s="147"/>
      <c r="AAX36" s="147"/>
      <c r="AAY36" s="148"/>
      <c r="AAZ36" s="139"/>
      <c r="ABA36" s="146">
        <v>0</v>
      </c>
      <c r="ABB36" s="147"/>
      <c r="ABC36" s="147"/>
      <c r="ABD36" s="148"/>
      <c r="ABE36" s="139"/>
    </row>
    <row r="37" spans="1:733" x14ac:dyDescent="0.25">
      <c r="A37" s="65">
        <v>31</v>
      </c>
      <c r="B37" s="141"/>
      <c r="C37" s="120" t="s">
        <v>34</v>
      </c>
      <c r="D37" s="146">
        <v>0</v>
      </c>
      <c r="E37" s="147"/>
      <c r="F37" s="147"/>
      <c r="G37" s="148"/>
      <c r="H37" s="139"/>
      <c r="I37" s="146">
        <v>0</v>
      </c>
      <c r="J37" s="147"/>
      <c r="K37" s="147"/>
      <c r="L37" s="148"/>
      <c r="M37" s="112"/>
      <c r="N37" s="175">
        <v>0</v>
      </c>
      <c r="O37" s="170"/>
      <c r="P37" s="170"/>
      <c r="Q37" s="171"/>
      <c r="R37" s="139"/>
      <c r="S37" s="146">
        <v>0</v>
      </c>
      <c r="T37" s="147"/>
      <c r="U37" s="147"/>
      <c r="V37" s="148"/>
      <c r="W37" s="119"/>
      <c r="X37" s="146">
        <v>0</v>
      </c>
      <c r="Y37" s="147"/>
      <c r="Z37" s="147"/>
      <c r="AA37" s="148"/>
      <c r="AB37" s="139"/>
      <c r="AC37" s="169">
        <v>0</v>
      </c>
      <c r="AD37" s="170"/>
      <c r="AE37" s="170"/>
      <c r="AF37" s="171"/>
      <c r="AG37" s="139"/>
      <c r="AH37" s="146">
        <v>0</v>
      </c>
      <c r="AI37" s="147"/>
      <c r="AJ37" s="147"/>
      <c r="AK37" s="148"/>
      <c r="AL37" s="139"/>
      <c r="AM37" s="169">
        <v>0</v>
      </c>
      <c r="AN37" s="170"/>
      <c r="AO37" s="170"/>
      <c r="AP37" s="171"/>
      <c r="AQ37" s="139"/>
      <c r="AR37" s="146">
        <v>0</v>
      </c>
      <c r="AS37" s="147"/>
      <c r="AT37" s="147"/>
      <c r="AU37" s="148"/>
      <c r="AV37" s="139"/>
      <c r="AW37" s="146">
        <v>0</v>
      </c>
      <c r="AX37" s="147"/>
      <c r="AY37" s="147"/>
      <c r="AZ37" s="148"/>
      <c r="BA37" s="139"/>
      <c r="BB37" s="169">
        <v>0</v>
      </c>
      <c r="BC37" s="170"/>
      <c r="BD37" s="170"/>
      <c r="BE37" s="171"/>
      <c r="BF37" s="139"/>
      <c r="BG37" s="146">
        <v>0</v>
      </c>
      <c r="BH37" s="147"/>
      <c r="BI37" s="147"/>
      <c r="BJ37" s="148"/>
      <c r="BK37" s="139"/>
      <c r="BL37" s="146">
        <v>0</v>
      </c>
      <c r="BM37" s="147"/>
      <c r="BN37" s="147"/>
      <c r="BO37" s="148"/>
      <c r="BP37" s="139"/>
      <c r="BQ37" s="146">
        <v>0</v>
      </c>
      <c r="BR37" s="147"/>
      <c r="BS37" s="147"/>
      <c r="BT37" s="148"/>
      <c r="BU37" s="139"/>
      <c r="BV37" s="146">
        <v>0</v>
      </c>
      <c r="BW37" s="147"/>
      <c r="BX37" s="147"/>
      <c r="BY37" s="148"/>
      <c r="BZ37" s="139"/>
      <c r="CA37" s="146">
        <v>0</v>
      </c>
      <c r="CB37" s="147"/>
      <c r="CC37" s="147"/>
      <c r="CD37" s="148"/>
      <c r="CE37" s="139"/>
      <c r="CF37" s="146">
        <v>0</v>
      </c>
      <c r="CG37" s="147"/>
      <c r="CH37" s="147"/>
      <c r="CI37" s="148"/>
      <c r="CJ37" s="139"/>
      <c r="CK37" s="146">
        <v>0</v>
      </c>
      <c r="CL37" s="147"/>
      <c r="CM37" s="147"/>
      <c r="CN37" s="148"/>
      <c r="CO37" s="139"/>
      <c r="CP37" s="146">
        <v>0</v>
      </c>
      <c r="CQ37" s="147"/>
      <c r="CR37" s="147"/>
      <c r="CS37" s="148"/>
      <c r="CT37" s="139"/>
      <c r="CU37" s="146">
        <v>0</v>
      </c>
      <c r="CV37" s="147"/>
      <c r="CW37" s="147"/>
      <c r="CX37" s="148"/>
      <c r="CY37" s="139"/>
      <c r="CZ37" s="146">
        <v>0</v>
      </c>
      <c r="DA37" s="147"/>
      <c r="DB37" s="147"/>
      <c r="DC37" s="148"/>
      <c r="DD37" s="139"/>
      <c r="DE37" s="146">
        <v>0</v>
      </c>
      <c r="DF37" s="147"/>
      <c r="DG37" s="147"/>
      <c r="DH37" s="148"/>
      <c r="DI37" s="139"/>
      <c r="DJ37" s="146">
        <v>0</v>
      </c>
      <c r="DK37" s="147"/>
      <c r="DL37" s="147"/>
      <c r="DM37" s="148"/>
      <c r="DN37" s="139"/>
      <c r="DO37" s="146">
        <v>0</v>
      </c>
      <c r="DP37" s="147"/>
      <c r="DQ37" s="147"/>
      <c r="DR37" s="148"/>
      <c r="DS37" s="139"/>
      <c r="DT37" s="146">
        <v>1</v>
      </c>
      <c r="DU37" s="147"/>
      <c r="DV37" s="147"/>
      <c r="DW37" s="148"/>
      <c r="DX37" s="103"/>
      <c r="DY37" s="146">
        <v>0</v>
      </c>
      <c r="DZ37" s="147"/>
      <c r="EA37" s="147"/>
      <c r="EB37" s="148"/>
      <c r="EC37" s="139"/>
      <c r="ED37" s="146">
        <v>0</v>
      </c>
      <c r="EE37" s="147"/>
      <c r="EF37" s="147"/>
      <c r="EG37" s="148"/>
      <c r="EH37" s="139"/>
      <c r="EI37" s="146">
        <v>0</v>
      </c>
      <c r="EJ37" s="147"/>
      <c r="EK37" s="147"/>
      <c r="EL37" s="148"/>
      <c r="EM37" s="139"/>
      <c r="EN37" s="146">
        <v>0</v>
      </c>
      <c r="EO37" s="147"/>
      <c r="EP37" s="147"/>
      <c r="EQ37" s="148"/>
      <c r="ER37" s="139"/>
      <c r="ES37" s="146">
        <v>0</v>
      </c>
      <c r="ET37" s="147"/>
      <c r="EU37" s="147"/>
      <c r="EV37" s="148"/>
      <c r="EW37" s="139"/>
      <c r="EX37" s="146">
        <v>0</v>
      </c>
      <c r="EY37" s="147"/>
      <c r="EZ37" s="147"/>
      <c r="FA37" s="148"/>
      <c r="FB37" s="139"/>
      <c r="FC37" s="146">
        <v>0</v>
      </c>
      <c r="FD37" s="147"/>
      <c r="FE37" s="147"/>
      <c r="FF37" s="148"/>
      <c r="FG37" s="139"/>
      <c r="FH37" s="146">
        <v>0</v>
      </c>
      <c r="FI37" s="147"/>
      <c r="FJ37" s="147"/>
      <c r="FK37" s="148"/>
      <c r="FL37" s="139"/>
      <c r="FM37" s="146">
        <v>0</v>
      </c>
      <c r="FN37" s="147"/>
      <c r="FO37" s="147"/>
      <c r="FP37" s="148"/>
      <c r="FQ37" s="139"/>
      <c r="FR37" s="146">
        <v>0</v>
      </c>
      <c r="FS37" s="147"/>
      <c r="FT37" s="147"/>
      <c r="FU37" s="148"/>
      <c r="FV37" s="139"/>
      <c r="FW37" s="146">
        <v>0</v>
      </c>
      <c r="FX37" s="147"/>
      <c r="FY37" s="147"/>
      <c r="FZ37" s="148"/>
      <c r="GA37" s="139"/>
      <c r="GB37" s="146">
        <v>0</v>
      </c>
      <c r="GC37" s="147"/>
      <c r="GD37" s="147"/>
      <c r="GE37" s="148"/>
      <c r="GF37" s="139"/>
      <c r="GG37" s="146">
        <v>0</v>
      </c>
      <c r="GH37" s="147"/>
      <c r="GI37" s="147"/>
      <c r="GJ37" s="148"/>
      <c r="GK37" s="139"/>
      <c r="GL37" s="146">
        <v>0</v>
      </c>
      <c r="GM37" s="147"/>
      <c r="GN37" s="147"/>
      <c r="GO37" s="148"/>
      <c r="GP37" s="139"/>
      <c r="GQ37" s="146">
        <v>0</v>
      </c>
      <c r="GR37" s="147"/>
      <c r="GS37" s="147"/>
      <c r="GT37" s="148"/>
      <c r="GU37" s="139"/>
      <c r="GV37" s="146">
        <v>0</v>
      </c>
      <c r="GW37" s="147"/>
      <c r="GX37" s="147"/>
      <c r="GY37" s="148"/>
      <c r="GZ37" s="139"/>
      <c r="HA37" s="146">
        <v>0</v>
      </c>
      <c r="HB37" s="147"/>
      <c r="HC37" s="147"/>
      <c r="HD37" s="148"/>
      <c r="HE37" s="139"/>
      <c r="HF37" s="146">
        <v>0</v>
      </c>
      <c r="HG37" s="147"/>
      <c r="HH37" s="147"/>
      <c r="HI37" s="148"/>
      <c r="HJ37" s="139"/>
      <c r="HK37" s="146">
        <v>0</v>
      </c>
      <c r="HL37" s="147"/>
      <c r="HM37" s="147"/>
      <c r="HN37" s="148"/>
      <c r="HO37" s="139"/>
      <c r="HP37" s="146">
        <v>0</v>
      </c>
      <c r="HQ37" s="147"/>
      <c r="HR37" s="147"/>
      <c r="HS37" s="148"/>
      <c r="HT37" s="139"/>
      <c r="HU37" s="146">
        <v>0</v>
      </c>
      <c r="HV37" s="147"/>
      <c r="HW37" s="147"/>
      <c r="HX37" s="148"/>
      <c r="HY37" s="139"/>
      <c r="HZ37" s="146">
        <v>1</v>
      </c>
      <c r="IA37" s="147"/>
      <c r="IB37" s="147"/>
      <c r="IC37" s="148"/>
      <c r="ID37" s="139"/>
      <c r="IE37" s="146">
        <v>0</v>
      </c>
      <c r="IF37" s="147"/>
      <c r="IG37" s="147"/>
      <c r="IH37" s="148"/>
      <c r="II37" s="139"/>
      <c r="IJ37" s="146">
        <v>0</v>
      </c>
      <c r="IK37" s="147"/>
      <c r="IL37" s="147"/>
      <c r="IM37" s="148"/>
      <c r="IN37" s="139"/>
      <c r="IO37" s="146">
        <v>0</v>
      </c>
      <c r="IP37" s="147"/>
      <c r="IQ37" s="147"/>
      <c r="IR37" s="148"/>
      <c r="IS37" s="139"/>
      <c r="IT37" s="146">
        <v>0</v>
      </c>
      <c r="IU37" s="147"/>
      <c r="IV37" s="147"/>
      <c r="IW37" s="148"/>
      <c r="IX37" s="139"/>
      <c r="IY37" s="146">
        <v>0</v>
      </c>
      <c r="IZ37" s="147"/>
      <c r="JA37" s="147"/>
      <c r="JB37" s="148"/>
      <c r="JC37" s="139"/>
      <c r="JD37" s="146">
        <v>0</v>
      </c>
      <c r="JE37" s="147"/>
      <c r="JF37" s="147"/>
      <c r="JG37" s="148"/>
      <c r="JH37" s="139"/>
      <c r="JI37" s="146">
        <v>0</v>
      </c>
      <c r="JJ37" s="147"/>
      <c r="JK37" s="147"/>
      <c r="JL37" s="148"/>
      <c r="JM37" s="139"/>
      <c r="JN37" s="146">
        <v>0</v>
      </c>
      <c r="JO37" s="147"/>
      <c r="JP37" s="147"/>
      <c r="JQ37" s="148"/>
      <c r="JR37" s="139"/>
      <c r="JS37" s="146">
        <v>0</v>
      </c>
      <c r="JT37" s="147"/>
      <c r="JU37" s="147"/>
      <c r="JV37" s="148"/>
      <c r="JW37" s="139"/>
      <c r="JX37" s="146">
        <v>0</v>
      </c>
      <c r="JY37" s="147"/>
      <c r="JZ37" s="147"/>
      <c r="KA37" s="148"/>
      <c r="KB37" s="139"/>
      <c r="KC37" s="146">
        <v>0</v>
      </c>
      <c r="KD37" s="147"/>
      <c r="KE37" s="147"/>
      <c r="KF37" s="148"/>
      <c r="KG37" s="139"/>
      <c r="KH37" s="146">
        <v>0</v>
      </c>
      <c r="KI37" s="147"/>
      <c r="KJ37" s="147"/>
      <c r="KK37" s="148"/>
      <c r="KL37" s="139"/>
      <c r="KM37" s="146">
        <v>0</v>
      </c>
      <c r="KN37" s="147"/>
      <c r="KO37" s="147"/>
      <c r="KP37" s="148"/>
      <c r="KQ37" s="139"/>
      <c r="KR37" s="146">
        <v>0</v>
      </c>
      <c r="KS37" s="147"/>
      <c r="KT37" s="147"/>
      <c r="KU37" s="148"/>
      <c r="KV37" s="139"/>
      <c r="KW37" s="146">
        <v>0</v>
      </c>
      <c r="KX37" s="147"/>
      <c r="KY37" s="147"/>
      <c r="KZ37" s="148"/>
      <c r="LA37" s="139"/>
      <c r="LB37" s="146">
        <v>0</v>
      </c>
      <c r="LC37" s="147"/>
      <c r="LD37" s="147"/>
      <c r="LE37" s="148"/>
      <c r="LF37" s="139"/>
      <c r="LG37" s="146">
        <v>0</v>
      </c>
      <c r="LH37" s="147"/>
      <c r="LI37" s="147"/>
      <c r="LJ37" s="148"/>
      <c r="LK37" s="139"/>
      <c r="LL37" s="146">
        <v>0</v>
      </c>
      <c r="LM37" s="147"/>
      <c r="LN37" s="147"/>
      <c r="LO37" s="148"/>
      <c r="LP37" s="103"/>
      <c r="LQ37" s="146">
        <v>0</v>
      </c>
      <c r="LR37" s="147"/>
      <c r="LS37" s="147"/>
      <c r="LT37" s="148"/>
      <c r="LU37" s="139"/>
      <c r="LV37" s="146">
        <v>0</v>
      </c>
      <c r="LW37" s="147"/>
      <c r="LX37" s="147"/>
      <c r="LY37" s="148"/>
      <c r="LZ37" s="139"/>
      <c r="MA37" s="146">
        <v>0</v>
      </c>
      <c r="MB37" s="147"/>
      <c r="MC37" s="147"/>
      <c r="MD37" s="148"/>
      <c r="ME37" s="112"/>
      <c r="MF37" s="172">
        <v>0</v>
      </c>
      <c r="MG37" s="147"/>
      <c r="MH37" s="147"/>
      <c r="MI37" s="148"/>
      <c r="MJ37" s="103"/>
      <c r="MK37" s="146">
        <v>0</v>
      </c>
      <c r="ML37" s="147"/>
      <c r="MM37" s="147"/>
      <c r="MN37" s="148"/>
      <c r="MO37" s="139"/>
      <c r="MP37" s="146">
        <v>0</v>
      </c>
      <c r="MQ37" s="147"/>
      <c r="MR37" s="147"/>
      <c r="MS37" s="148"/>
      <c r="MT37" s="139"/>
      <c r="MU37" s="146">
        <v>0</v>
      </c>
      <c r="MV37" s="147"/>
      <c r="MW37" s="147"/>
      <c r="MX37" s="148"/>
      <c r="MY37" s="139"/>
      <c r="MZ37" s="146">
        <v>0</v>
      </c>
      <c r="NA37" s="147"/>
      <c r="NB37" s="147"/>
      <c r="NC37" s="148"/>
      <c r="ND37" s="139"/>
      <c r="NE37" s="146">
        <v>0</v>
      </c>
      <c r="NF37" s="147"/>
      <c r="NG37" s="147"/>
      <c r="NH37" s="148"/>
      <c r="NI37" s="139"/>
      <c r="NJ37" s="146">
        <v>0</v>
      </c>
      <c r="NK37" s="147"/>
      <c r="NL37" s="147"/>
      <c r="NM37" s="148"/>
      <c r="NN37" s="139"/>
      <c r="NO37" s="146">
        <v>0</v>
      </c>
      <c r="NP37" s="147"/>
      <c r="NQ37" s="147"/>
      <c r="NR37" s="148"/>
      <c r="NS37" s="139"/>
      <c r="NT37" s="146">
        <v>0</v>
      </c>
      <c r="NU37" s="147"/>
      <c r="NV37" s="147"/>
      <c r="NW37" s="148"/>
      <c r="NX37" s="139"/>
      <c r="NY37" s="146">
        <v>0</v>
      </c>
      <c r="NZ37" s="147"/>
      <c r="OA37" s="147"/>
      <c r="OB37" s="148"/>
      <c r="OC37" s="139"/>
      <c r="OD37" s="146">
        <v>0</v>
      </c>
      <c r="OE37" s="147"/>
      <c r="OF37" s="147"/>
      <c r="OG37" s="148"/>
      <c r="OH37" s="103"/>
      <c r="OI37" s="146">
        <v>0</v>
      </c>
      <c r="OJ37" s="147"/>
      <c r="OK37" s="147"/>
      <c r="OL37" s="148"/>
      <c r="OM37" s="139"/>
      <c r="ON37" s="146">
        <v>0</v>
      </c>
      <c r="OO37" s="147"/>
      <c r="OP37" s="147"/>
      <c r="OQ37" s="148"/>
      <c r="OR37" s="139"/>
      <c r="OS37" s="146">
        <v>0</v>
      </c>
      <c r="OT37" s="147"/>
      <c r="OU37" s="147"/>
      <c r="OV37" s="148"/>
      <c r="OW37" s="139"/>
      <c r="OX37" s="146">
        <v>0</v>
      </c>
      <c r="OY37" s="147"/>
      <c r="OZ37" s="147"/>
      <c r="PA37" s="148"/>
      <c r="PB37" s="139"/>
      <c r="PC37" s="146">
        <v>0</v>
      </c>
      <c r="PD37" s="147"/>
      <c r="PE37" s="147"/>
      <c r="PF37" s="148"/>
      <c r="PG37" s="139"/>
      <c r="PH37" s="146">
        <v>0</v>
      </c>
      <c r="PI37" s="147"/>
      <c r="PJ37" s="147"/>
      <c r="PK37" s="148"/>
      <c r="PL37" s="139"/>
      <c r="PM37" s="177">
        <v>0</v>
      </c>
      <c r="PN37" s="170"/>
      <c r="PO37" s="170"/>
      <c r="PP37" s="171"/>
      <c r="PQ37" s="139"/>
      <c r="PR37" s="146">
        <v>0</v>
      </c>
      <c r="PS37" s="147"/>
      <c r="PT37" s="147"/>
      <c r="PU37" s="148"/>
      <c r="PV37" s="139"/>
      <c r="PW37" s="146">
        <v>0</v>
      </c>
      <c r="PX37" s="147"/>
      <c r="PY37" s="147"/>
      <c r="PZ37" s="148"/>
      <c r="QA37" s="139"/>
      <c r="QB37" s="146">
        <v>0</v>
      </c>
      <c r="QC37" s="147"/>
      <c r="QD37" s="147"/>
      <c r="QE37" s="148"/>
      <c r="QF37" s="139"/>
      <c r="QG37" s="146">
        <v>0</v>
      </c>
      <c r="QH37" s="147"/>
      <c r="QI37" s="147"/>
      <c r="QJ37" s="148"/>
      <c r="QK37" s="139"/>
      <c r="QL37" s="146">
        <v>0</v>
      </c>
      <c r="QM37" s="147"/>
      <c r="QN37" s="147"/>
      <c r="QO37" s="148"/>
      <c r="QP37" s="139"/>
      <c r="QQ37" s="146">
        <v>0</v>
      </c>
      <c r="QR37" s="147"/>
      <c r="QS37" s="147"/>
      <c r="QT37" s="148"/>
      <c r="QU37" s="103"/>
      <c r="QV37" s="146">
        <v>0</v>
      </c>
      <c r="QW37" s="147"/>
      <c r="QX37" s="147"/>
      <c r="QY37" s="148"/>
      <c r="QZ37" s="139"/>
      <c r="RA37" s="146">
        <v>0</v>
      </c>
      <c r="RB37" s="147"/>
      <c r="RC37" s="147"/>
      <c r="RD37" s="148"/>
      <c r="RE37" s="139"/>
      <c r="RF37" s="146">
        <v>0</v>
      </c>
      <c r="RG37" s="147"/>
      <c r="RH37" s="147"/>
      <c r="RI37" s="148"/>
      <c r="RJ37" s="139"/>
      <c r="RK37" s="146">
        <v>0</v>
      </c>
      <c r="RL37" s="147"/>
      <c r="RM37" s="147"/>
      <c r="RN37" s="148"/>
      <c r="RO37" s="139"/>
      <c r="RP37" s="146">
        <v>0</v>
      </c>
      <c r="RQ37" s="147"/>
      <c r="RR37" s="147"/>
      <c r="RS37" s="148"/>
      <c r="RT37" s="139"/>
      <c r="RU37" s="146">
        <v>0</v>
      </c>
      <c r="RV37" s="147"/>
      <c r="RW37" s="147"/>
      <c r="RX37" s="148"/>
      <c r="RY37" s="139"/>
      <c r="RZ37" s="146">
        <v>0</v>
      </c>
      <c r="SA37" s="147"/>
      <c r="SB37" s="147"/>
      <c r="SC37" s="148"/>
      <c r="SD37" s="139"/>
      <c r="SE37" s="146">
        <v>0</v>
      </c>
      <c r="SF37" s="147"/>
      <c r="SG37" s="147"/>
      <c r="SH37" s="148"/>
      <c r="SI37" s="139"/>
      <c r="SJ37" s="146">
        <v>0</v>
      </c>
      <c r="SK37" s="147"/>
      <c r="SL37" s="147"/>
      <c r="SM37" s="148"/>
      <c r="SN37" s="139"/>
      <c r="SO37" s="146">
        <v>0</v>
      </c>
      <c r="SP37" s="147"/>
      <c r="SQ37" s="147"/>
      <c r="SR37" s="148"/>
      <c r="SS37" s="139"/>
      <c r="ST37" s="146">
        <v>0</v>
      </c>
      <c r="SU37" s="147"/>
      <c r="SV37" s="147"/>
      <c r="SW37" s="148"/>
      <c r="SX37" s="139"/>
      <c r="SY37" s="146">
        <v>0</v>
      </c>
      <c r="SZ37" s="147"/>
      <c r="TA37" s="147"/>
      <c r="TB37" s="148"/>
      <c r="TC37" s="139"/>
      <c r="TD37" s="146">
        <v>0</v>
      </c>
      <c r="TE37" s="147"/>
      <c r="TF37" s="147"/>
      <c r="TG37" s="148"/>
      <c r="TH37" s="139"/>
      <c r="TI37" s="146">
        <v>0</v>
      </c>
      <c r="TJ37" s="147"/>
      <c r="TK37" s="147"/>
      <c r="TL37" s="148"/>
      <c r="TM37" s="139"/>
      <c r="TN37" s="146">
        <v>0</v>
      </c>
      <c r="TO37" s="147"/>
      <c r="TP37" s="147"/>
      <c r="TQ37" s="148"/>
      <c r="TR37" s="139"/>
      <c r="TS37" s="146">
        <v>0</v>
      </c>
      <c r="TT37" s="147"/>
      <c r="TU37" s="147"/>
      <c r="TV37" s="148"/>
      <c r="TW37" s="139"/>
      <c r="TX37" s="146">
        <v>0</v>
      </c>
      <c r="TY37" s="147"/>
      <c r="TZ37" s="147"/>
      <c r="UA37" s="148"/>
      <c r="UB37" s="139"/>
      <c r="UC37" s="146">
        <v>0</v>
      </c>
      <c r="UD37" s="147"/>
      <c r="UE37" s="147"/>
      <c r="UF37" s="148"/>
      <c r="UG37" s="139"/>
      <c r="UH37" s="146">
        <v>0</v>
      </c>
      <c r="UI37" s="147"/>
      <c r="UJ37" s="147"/>
      <c r="UK37" s="148"/>
      <c r="UL37" s="139"/>
      <c r="UM37" s="146">
        <v>0</v>
      </c>
      <c r="UN37" s="147"/>
      <c r="UO37" s="147"/>
      <c r="UP37" s="148"/>
      <c r="UQ37" s="139"/>
      <c r="UR37" s="146">
        <v>0</v>
      </c>
      <c r="US37" s="147"/>
      <c r="UT37" s="147"/>
      <c r="UU37" s="148"/>
      <c r="UV37" s="139"/>
      <c r="UW37" s="146">
        <v>0</v>
      </c>
      <c r="UX37" s="147"/>
      <c r="UY37" s="147"/>
      <c r="UZ37" s="148"/>
      <c r="VA37" s="139"/>
      <c r="VB37" s="146">
        <v>0</v>
      </c>
      <c r="VC37" s="147"/>
      <c r="VD37" s="147"/>
      <c r="VE37" s="148"/>
      <c r="VF37" s="139"/>
      <c r="VG37" s="146">
        <v>0</v>
      </c>
      <c r="VH37" s="147"/>
      <c r="VI37" s="147"/>
      <c r="VJ37" s="148"/>
      <c r="VK37" s="139"/>
      <c r="VL37" s="146">
        <v>0</v>
      </c>
      <c r="VM37" s="147"/>
      <c r="VN37" s="147"/>
      <c r="VO37" s="148"/>
      <c r="VP37" s="139"/>
      <c r="VQ37" s="146">
        <v>0</v>
      </c>
      <c r="VR37" s="147"/>
      <c r="VS37" s="147"/>
      <c r="VT37" s="148"/>
      <c r="VU37" s="139"/>
      <c r="VV37" s="146">
        <v>0</v>
      </c>
      <c r="VW37" s="147"/>
      <c r="VX37" s="147"/>
      <c r="VY37" s="148"/>
      <c r="VZ37" s="139"/>
      <c r="WA37" s="146">
        <v>0</v>
      </c>
      <c r="WB37" s="147"/>
      <c r="WC37" s="147"/>
      <c r="WD37" s="148"/>
      <c r="WE37" s="139"/>
      <c r="WF37" s="146">
        <v>0</v>
      </c>
      <c r="WG37" s="147"/>
      <c r="WH37" s="147"/>
      <c r="WI37" s="148"/>
      <c r="WJ37" s="139"/>
      <c r="WK37" s="146">
        <v>0</v>
      </c>
      <c r="WL37" s="147"/>
      <c r="WM37" s="147"/>
      <c r="WN37" s="148"/>
      <c r="WO37" s="103"/>
      <c r="WP37" s="146">
        <v>0</v>
      </c>
      <c r="WQ37" s="147"/>
      <c r="WR37" s="147"/>
      <c r="WS37" s="148"/>
      <c r="WT37" s="139"/>
      <c r="WU37" s="146">
        <v>0</v>
      </c>
      <c r="WV37" s="147"/>
      <c r="WW37" s="147"/>
      <c r="WX37" s="148"/>
      <c r="WY37" s="139"/>
      <c r="WZ37" s="146">
        <v>0</v>
      </c>
      <c r="XA37" s="147"/>
      <c r="XB37" s="147"/>
      <c r="XC37" s="148"/>
      <c r="XD37" s="139"/>
      <c r="XE37" s="146">
        <v>0</v>
      </c>
      <c r="XF37" s="147"/>
      <c r="XG37" s="147"/>
      <c r="XH37" s="148"/>
      <c r="XI37" s="139"/>
      <c r="XJ37" s="146">
        <v>0</v>
      </c>
      <c r="XK37" s="147"/>
      <c r="XL37" s="147"/>
      <c r="XM37" s="148"/>
      <c r="XN37" s="139"/>
      <c r="XO37" s="146">
        <v>0</v>
      </c>
      <c r="XP37" s="147"/>
      <c r="XQ37" s="147"/>
      <c r="XR37" s="148"/>
      <c r="XS37" s="139"/>
      <c r="XT37" s="146">
        <v>0</v>
      </c>
      <c r="XU37" s="147"/>
      <c r="XV37" s="147"/>
      <c r="XW37" s="148"/>
      <c r="XX37" s="139"/>
      <c r="XY37" s="146">
        <v>0</v>
      </c>
      <c r="XZ37" s="147"/>
      <c r="YA37" s="147"/>
      <c r="YB37" s="148"/>
      <c r="YC37" s="139"/>
      <c r="YD37" s="146">
        <v>0</v>
      </c>
      <c r="YE37" s="147"/>
      <c r="YF37" s="147"/>
      <c r="YG37" s="148"/>
      <c r="YH37" s="139"/>
      <c r="YI37" s="146">
        <v>0</v>
      </c>
      <c r="YJ37" s="147"/>
      <c r="YK37" s="147"/>
      <c r="YL37" s="148"/>
      <c r="YM37" s="139"/>
      <c r="YN37" s="146">
        <v>0</v>
      </c>
      <c r="YO37" s="147"/>
      <c r="YP37" s="147"/>
      <c r="YQ37" s="148"/>
      <c r="YR37" s="139"/>
      <c r="YS37" s="146">
        <v>0</v>
      </c>
      <c r="YT37" s="147"/>
      <c r="YU37" s="147"/>
      <c r="YV37" s="148"/>
      <c r="YW37" s="139"/>
      <c r="YX37" s="146">
        <v>0</v>
      </c>
      <c r="YY37" s="147"/>
      <c r="YZ37" s="147"/>
      <c r="ZA37" s="148"/>
      <c r="ZB37" s="139"/>
      <c r="ZC37" s="146">
        <v>0</v>
      </c>
      <c r="ZD37" s="147"/>
      <c r="ZE37" s="147"/>
      <c r="ZF37" s="148"/>
      <c r="ZG37" s="139"/>
      <c r="ZH37" s="146">
        <v>0</v>
      </c>
      <c r="ZI37" s="147"/>
      <c r="ZJ37" s="147"/>
      <c r="ZK37" s="148"/>
      <c r="ZL37" s="139"/>
      <c r="ZM37" s="146">
        <v>0</v>
      </c>
      <c r="ZN37" s="147"/>
      <c r="ZO37" s="147"/>
      <c r="ZP37" s="148"/>
      <c r="ZQ37" s="139"/>
      <c r="ZR37" s="146">
        <v>0</v>
      </c>
      <c r="ZS37" s="147"/>
      <c r="ZT37" s="147"/>
      <c r="ZU37" s="148"/>
      <c r="ZV37" s="139"/>
      <c r="ZW37" s="146">
        <v>0</v>
      </c>
      <c r="ZX37" s="147"/>
      <c r="ZY37" s="147"/>
      <c r="ZZ37" s="148"/>
      <c r="AAA37" s="139"/>
      <c r="AAB37" s="146">
        <v>0</v>
      </c>
      <c r="AAC37" s="147"/>
      <c r="AAD37" s="147"/>
      <c r="AAE37" s="148"/>
      <c r="AAF37" s="139"/>
      <c r="AAG37" s="146">
        <v>0</v>
      </c>
      <c r="AAH37" s="147"/>
      <c r="AAI37" s="147"/>
      <c r="AAJ37" s="148"/>
      <c r="AAK37" s="139"/>
      <c r="AAL37" s="146">
        <v>0</v>
      </c>
      <c r="AAM37" s="147"/>
      <c r="AAN37" s="147"/>
      <c r="AAO37" s="148"/>
      <c r="AAP37" s="139"/>
      <c r="AAQ37" s="146">
        <v>0</v>
      </c>
      <c r="AAR37" s="147"/>
      <c r="AAS37" s="147"/>
      <c r="AAT37" s="148"/>
      <c r="AAU37" s="139"/>
      <c r="AAV37" s="146">
        <v>0</v>
      </c>
      <c r="AAW37" s="147"/>
      <c r="AAX37" s="147"/>
      <c r="AAY37" s="148"/>
      <c r="AAZ37" s="139"/>
      <c r="ABA37" s="146">
        <v>0</v>
      </c>
      <c r="ABB37" s="147"/>
      <c r="ABC37" s="147"/>
      <c r="ABD37" s="148"/>
      <c r="ABE37" s="139"/>
    </row>
    <row r="38" spans="1:733" x14ac:dyDescent="0.25">
      <c r="A38" s="65">
        <v>32</v>
      </c>
      <c r="B38" s="141"/>
      <c r="C38" s="120" t="s">
        <v>35</v>
      </c>
      <c r="D38" s="146">
        <v>0</v>
      </c>
      <c r="E38" s="147"/>
      <c r="F38" s="147"/>
      <c r="G38" s="148"/>
      <c r="H38" s="139"/>
      <c r="I38" s="146">
        <v>0</v>
      </c>
      <c r="J38" s="147"/>
      <c r="K38" s="147"/>
      <c r="L38" s="148"/>
      <c r="M38" s="112"/>
      <c r="N38" s="175">
        <v>0</v>
      </c>
      <c r="O38" s="170"/>
      <c r="P38" s="170"/>
      <c r="Q38" s="171"/>
      <c r="R38" s="139"/>
      <c r="S38" s="146">
        <v>0</v>
      </c>
      <c r="T38" s="147"/>
      <c r="U38" s="147"/>
      <c r="V38" s="148"/>
      <c r="W38" s="119"/>
      <c r="X38" s="146">
        <v>0</v>
      </c>
      <c r="Y38" s="147"/>
      <c r="Z38" s="147"/>
      <c r="AA38" s="148"/>
      <c r="AB38" s="139"/>
      <c r="AC38" s="169">
        <v>1</v>
      </c>
      <c r="AD38" s="170"/>
      <c r="AE38" s="170"/>
      <c r="AF38" s="171"/>
      <c r="AG38" s="139"/>
      <c r="AH38" s="146">
        <v>0</v>
      </c>
      <c r="AI38" s="147"/>
      <c r="AJ38" s="147"/>
      <c r="AK38" s="148"/>
      <c r="AL38" s="139"/>
      <c r="AM38" s="169">
        <v>0</v>
      </c>
      <c r="AN38" s="170"/>
      <c r="AO38" s="170"/>
      <c r="AP38" s="171"/>
      <c r="AQ38" s="139"/>
      <c r="AR38" s="146">
        <v>0</v>
      </c>
      <c r="AS38" s="147"/>
      <c r="AT38" s="147"/>
      <c r="AU38" s="148"/>
      <c r="AV38" s="139"/>
      <c r="AW38" s="146">
        <v>0</v>
      </c>
      <c r="AX38" s="147"/>
      <c r="AY38" s="147"/>
      <c r="AZ38" s="148"/>
      <c r="BA38" s="139"/>
      <c r="BB38" s="169">
        <v>0</v>
      </c>
      <c r="BC38" s="170"/>
      <c r="BD38" s="170"/>
      <c r="BE38" s="171"/>
      <c r="BF38" s="139"/>
      <c r="BG38" s="146">
        <v>0</v>
      </c>
      <c r="BH38" s="147"/>
      <c r="BI38" s="147"/>
      <c r="BJ38" s="148"/>
      <c r="BK38" s="139"/>
      <c r="BL38" s="146">
        <v>0</v>
      </c>
      <c r="BM38" s="147"/>
      <c r="BN38" s="147"/>
      <c r="BO38" s="148"/>
      <c r="BP38" s="139"/>
      <c r="BQ38" s="146">
        <v>0</v>
      </c>
      <c r="BR38" s="147"/>
      <c r="BS38" s="147"/>
      <c r="BT38" s="148"/>
      <c r="BU38" s="139"/>
      <c r="BV38" s="146">
        <v>0</v>
      </c>
      <c r="BW38" s="147"/>
      <c r="BX38" s="147"/>
      <c r="BY38" s="148"/>
      <c r="BZ38" s="139"/>
      <c r="CA38" s="146">
        <v>0</v>
      </c>
      <c r="CB38" s="147"/>
      <c r="CC38" s="147"/>
      <c r="CD38" s="148"/>
      <c r="CE38" s="139"/>
      <c r="CF38" s="146">
        <v>1</v>
      </c>
      <c r="CG38" s="147"/>
      <c r="CH38" s="147"/>
      <c r="CI38" s="148"/>
      <c r="CJ38" s="139"/>
      <c r="CK38" s="146">
        <v>0</v>
      </c>
      <c r="CL38" s="147"/>
      <c r="CM38" s="147"/>
      <c r="CN38" s="148"/>
      <c r="CO38" s="139"/>
      <c r="CP38" s="146">
        <v>0</v>
      </c>
      <c r="CQ38" s="147"/>
      <c r="CR38" s="147"/>
      <c r="CS38" s="148"/>
      <c r="CT38" s="139"/>
      <c r="CU38" s="146">
        <v>0</v>
      </c>
      <c r="CV38" s="147"/>
      <c r="CW38" s="147"/>
      <c r="CX38" s="148"/>
      <c r="CY38" s="139"/>
      <c r="CZ38" s="146">
        <v>0</v>
      </c>
      <c r="DA38" s="147"/>
      <c r="DB38" s="147"/>
      <c r="DC38" s="148"/>
      <c r="DD38" s="139"/>
      <c r="DE38" s="146">
        <v>0</v>
      </c>
      <c r="DF38" s="147"/>
      <c r="DG38" s="147"/>
      <c r="DH38" s="148"/>
      <c r="DI38" s="139"/>
      <c r="DJ38" s="146">
        <v>0</v>
      </c>
      <c r="DK38" s="147"/>
      <c r="DL38" s="147"/>
      <c r="DM38" s="148"/>
      <c r="DN38" s="139"/>
      <c r="DO38" s="146">
        <v>1</v>
      </c>
      <c r="DP38" s="147"/>
      <c r="DQ38" s="147"/>
      <c r="DR38" s="148"/>
      <c r="DS38" s="139"/>
      <c r="DT38" s="146">
        <v>1</v>
      </c>
      <c r="DU38" s="147"/>
      <c r="DV38" s="147"/>
      <c r="DW38" s="148"/>
      <c r="DX38" s="103"/>
      <c r="DY38" s="146">
        <v>0</v>
      </c>
      <c r="DZ38" s="147"/>
      <c r="EA38" s="147"/>
      <c r="EB38" s="148"/>
      <c r="EC38" s="139"/>
      <c r="ED38" s="146">
        <v>0</v>
      </c>
      <c r="EE38" s="147"/>
      <c r="EF38" s="147"/>
      <c r="EG38" s="148"/>
      <c r="EH38" s="139"/>
      <c r="EI38" s="146">
        <v>0</v>
      </c>
      <c r="EJ38" s="147"/>
      <c r="EK38" s="147"/>
      <c r="EL38" s="148"/>
      <c r="EM38" s="139"/>
      <c r="EN38" s="146">
        <v>0</v>
      </c>
      <c r="EO38" s="147"/>
      <c r="EP38" s="147"/>
      <c r="EQ38" s="148"/>
      <c r="ER38" s="139"/>
      <c r="ES38" s="146">
        <v>0</v>
      </c>
      <c r="ET38" s="147"/>
      <c r="EU38" s="147"/>
      <c r="EV38" s="148"/>
      <c r="EW38" s="139"/>
      <c r="EX38" s="146">
        <v>0</v>
      </c>
      <c r="EY38" s="147"/>
      <c r="EZ38" s="147"/>
      <c r="FA38" s="148"/>
      <c r="FB38" s="139"/>
      <c r="FC38" s="146">
        <v>0</v>
      </c>
      <c r="FD38" s="147"/>
      <c r="FE38" s="147"/>
      <c r="FF38" s="148"/>
      <c r="FG38" s="139"/>
      <c r="FH38" s="146">
        <v>0</v>
      </c>
      <c r="FI38" s="147"/>
      <c r="FJ38" s="147"/>
      <c r="FK38" s="148"/>
      <c r="FL38" s="139"/>
      <c r="FM38" s="146">
        <v>1</v>
      </c>
      <c r="FN38" s="147"/>
      <c r="FO38" s="147"/>
      <c r="FP38" s="148"/>
      <c r="FQ38" s="139"/>
      <c r="FR38" s="146">
        <v>0</v>
      </c>
      <c r="FS38" s="147"/>
      <c r="FT38" s="147"/>
      <c r="FU38" s="148"/>
      <c r="FV38" s="139"/>
      <c r="FW38" s="146">
        <v>0</v>
      </c>
      <c r="FX38" s="147"/>
      <c r="FY38" s="147"/>
      <c r="FZ38" s="148"/>
      <c r="GA38" s="139"/>
      <c r="GB38" s="146">
        <v>0</v>
      </c>
      <c r="GC38" s="147"/>
      <c r="GD38" s="147"/>
      <c r="GE38" s="148"/>
      <c r="GF38" s="139"/>
      <c r="GG38" s="146">
        <v>0</v>
      </c>
      <c r="GH38" s="147"/>
      <c r="GI38" s="147"/>
      <c r="GJ38" s="148"/>
      <c r="GK38" s="139"/>
      <c r="GL38" s="146">
        <v>0</v>
      </c>
      <c r="GM38" s="147"/>
      <c r="GN38" s="147"/>
      <c r="GO38" s="148"/>
      <c r="GP38" s="139"/>
      <c r="GQ38" s="146">
        <v>0</v>
      </c>
      <c r="GR38" s="147"/>
      <c r="GS38" s="147"/>
      <c r="GT38" s="148"/>
      <c r="GU38" s="139"/>
      <c r="GV38" s="146">
        <v>0</v>
      </c>
      <c r="GW38" s="147"/>
      <c r="GX38" s="147"/>
      <c r="GY38" s="148"/>
      <c r="GZ38" s="139"/>
      <c r="HA38" s="146">
        <v>0</v>
      </c>
      <c r="HB38" s="147"/>
      <c r="HC38" s="147"/>
      <c r="HD38" s="148"/>
      <c r="HE38" s="139"/>
      <c r="HF38" s="146">
        <v>1</v>
      </c>
      <c r="HG38" s="147"/>
      <c r="HH38" s="147"/>
      <c r="HI38" s="148"/>
      <c r="HJ38" s="139"/>
      <c r="HK38" s="146">
        <v>1</v>
      </c>
      <c r="HL38" s="147"/>
      <c r="HM38" s="147"/>
      <c r="HN38" s="148"/>
      <c r="HO38" s="139"/>
      <c r="HP38" s="146">
        <v>0</v>
      </c>
      <c r="HQ38" s="147"/>
      <c r="HR38" s="147"/>
      <c r="HS38" s="148"/>
      <c r="HT38" s="139"/>
      <c r="HU38" s="146">
        <v>0</v>
      </c>
      <c r="HV38" s="147"/>
      <c r="HW38" s="147"/>
      <c r="HX38" s="148"/>
      <c r="HY38" s="139"/>
      <c r="HZ38" s="146">
        <v>0</v>
      </c>
      <c r="IA38" s="147"/>
      <c r="IB38" s="147"/>
      <c r="IC38" s="148"/>
      <c r="ID38" s="139"/>
      <c r="IE38" s="146">
        <v>0</v>
      </c>
      <c r="IF38" s="147"/>
      <c r="IG38" s="147"/>
      <c r="IH38" s="148"/>
      <c r="II38" s="139"/>
      <c r="IJ38" s="146">
        <v>0</v>
      </c>
      <c r="IK38" s="147"/>
      <c r="IL38" s="147"/>
      <c r="IM38" s="148"/>
      <c r="IN38" s="139"/>
      <c r="IO38" s="146">
        <v>0</v>
      </c>
      <c r="IP38" s="147"/>
      <c r="IQ38" s="147"/>
      <c r="IR38" s="148"/>
      <c r="IS38" s="139"/>
      <c r="IT38" s="146">
        <v>0</v>
      </c>
      <c r="IU38" s="147"/>
      <c r="IV38" s="147"/>
      <c r="IW38" s="148"/>
      <c r="IX38" s="139"/>
      <c r="IY38" s="146">
        <v>0</v>
      </c>
      <c r="IZ38" s="147"/>
      <c r="JA38" s="147"/>
      <c r="JB38" s="148"/>
      <c r="JC38" s="139"/>
      <c r="JD38" s="146">
        <v>0</v>
      </c>
      <c r="JE38" s="147"/>
      <c r="JF38" s="147"/>
      <c r="JG38" s="148"/>
      <c r="JH38" s="139"/>
      <c r="JI38" s="146">
        <v>0</v>
      </c>
      <c r="JJ38" s="147"/>
      <c r="JK38" s="147"/>
      <c r="JL38" s="148"/>
      <c r="JM38" s="139"/>
      <c r="JN38" s="146">
        <v>0</v>
      </c>
      <c r="JO38" s="147"/>
      <c r="JP38" s="147"/>
      <c r="JQ38" s="148"/>
      <c r="JR38" s="139"/>
      <c r="JS38" s="146">
        <v>0</v>
      </c>
      <c r="JT38" s="147"/>
      <c r="JU38" s="147"/>
      <c r="JV38" s="148"/>
      <c r="JW38" s="139"/>
      <c r="JX38" s="146">
        <v>0</v>
      </c>
      <c r="JY38" s="147"/>
      <c r="JZ38" s="147"/>
      <c r="KA38" s="148"/>
      <c r="KB38" s="139"/>
      <c r="KC38" s="146">
        <v>0</v>
      </c>
      <c r="KD38" s="147"/>
      <c r="KE38" s="147"/>
      <c r="KF38" s="148"/>
      <c r="KG38" s="139"/>
      <c r="KH38" s="146">
        <v>0</v>
      </c>
      <c r="KI38" s="147"/>
      <c r="KJ38" s="147"/>
      <c r="KK38" s="148"/>
      <c r="KL38" s="139"/>
      <c r="KM38" s="146">
        <v>0</v>
      </c>
      <c r="KN38" s="147"/>
      <c r="KO38" s="147"/>
      <c r="KP38" s="148"/>
      <c r="KQ38" s="139"/>
      <c r="KR38" s="146">
        <v>0</v>
      </c>
      <c r="KS38" s="147"/>
      <c r="KT38" s="147"/>
      <c r="KU38" s="148"/>
      <c r="KV38" s="139"/>
      <c r="KW38" s="146">
        <v>0</v>
      </c>
      <c r="KX38" s="147"/>
      <c r="KY38" s="147"/>
      <c r="KZ38" s="148"/>
      <c r="LA38" s="139"/>
      <c r="LB38" s="146">
        <v>0</v>
      </c>
      <c r="LC38" s="147"/>
      <c r="LD38" s="147"/>
      <c r="LE38" s="148"/>
      <c r="LF38" s="139"/>
      <c r="LG38" s="146">
        <v>0</v>
      </c>
      <c r="LH38" s="147"/>
      <c r="LI38" s="147"/>
      <c r="LJ38" s="148"/>
      <c r="LK38" s="139"/>
      <c r="LL38" s="146">
        <v>0</v>
      </c>
      <c r="LM38" s="147"/>
      <c r="LN38" s="147"/>
      <c r="LO38" s="148"/>
      <c r="LP38" s="103"/>
      <c r="LQ38" s="146">
        <v>0</v>
      </c>
      <c r="LR38" s="147"/>
      <c r="LS38" s="147"/>
      <c r="LT38" s="148"/>
      <c r="LU38" s="139"/>
      <c r="LV38" s="146">
        <v>0</v>
      </c>
      <c r="LW38" s="147"/>
      <c r="LX38" s="147"/>
      <c r="LY38" s="148"/>
      <c r="LZ38" s="139"/>
      <c r="MA38" s="146">
        <v>0</v>
      </c>
      <c r="MB38" s="147"/>
      <c r="MC38" s="147"/>
      <c r="MD38" s="148"/>
      <c r="ME38" s="112"/>
      <c r="MF38" s="172">
        <v>0</v>
      </c>
      <c r="MG38" s="147"/>
      <c r="MH38" s="147"/>
      <c r="MI38" s="148"/>
      <c r="MJ38" s="103"/>
      <c r="MK38" s="146">
        <v>0</v>
      </c>
      <c r="ML38" s="147"/>
      <c r="MM38" s="147"/>
      <c r="MN38" s="148"/>
      <c r="MO38" s="139"/>
      <c r="MP38" s="146">
        <v>0</v>
      </c>
      <c r="MQ38" s="147"/>
      <c r="MR38" s="147"/>
      <c r="MS38" s="148"/>
      <c r="MT38" s="139"/>
      <c r="MU38" s="146">
        <v>0</v>
      </c>
      <c r="MV38" s="147"/>
      <c r="MW38" s="147"/>
      <c r="MX38" s="148"/>
      <c r="MY38" s="139"/>
      <c r="MZ38" s="146">
        <v>1</v>
      </c>
      <c r="NA38" s="147"/>
      <c r="NB38" s="147"/>
      <c r="NC38" s="148"/>
      <c r="ND38" s="139"/>
      <c r="NE38" s="146">
        <v>0</v>
      </c>
      <c r="NF38" s="147"/>
      <c r="NG38" s="147"/>
      <c r="NH38" s="148"/>
      <c r="NI38" s="139"/>
      <c r="NJ38" s="146">
        <v>0</v>
      </c>
      <c r="NK38" s="147"/>
      <c r="NL38" s="147"/>
      <c r="NM38" s="148"/>
      <c r="NN38" s="139"/>
      <c r="NO38" s="146">
        <v>0</v>
      </c>
      <c r="NP38" s="147"/>
      <c r="NQ38" s="147"/>
      <c r="NR38" s="148"/>
      <c r="NS38" s="139"/>
      <c r="NT38" s="146">
        <v>0</v>
      </c>
      <c r="NU38" s="147"/>
      <c r="NV38" s="147"/>
      <c r="NW38" s="148"/>
      <c r="NX38" s="139"/>
      <c r="NY38" s="146">
        <v>0</v>
      </c>
      <c r="NZ38" s="147"/>
      <c r="OA38" s="147"/>
      <c r="OB38" s="148"/>
      <c r="OC38" s="139"/>
      <c r="OD38" s="146">
        <v>0</v>
      </c>
      <c r="OE38" s="147"/>
      <c r="OF38" s="147"/>
      <c r="OG38" s="148"/>
      <c r="OH38" s="103"/>
      <c r="OI38" s="146">
        <v>0</v>
      </c>
      <c r="OJ38" s="147"/>
      <c r="OK38" s="147"/>
      <c r="OL38" s="148"/>
      <c r="OM38" s="139"/>
      <c r="ON38" s="146">
        <v>0</v>
      </c>
      <c r="OO38" s="147"/>
      <c r="OP38" s="147"/>
      <c r="OQ38" s="148"/>
      <c r="OR38" s="139"/>
      <c r="OS38" s="146">
        <v>1</v>
      </c>
      <c r="OT38" s="147"/>
      <c r="OU38" s="147"/>
      <c r="OV38" s="148"/>
      <c r="OW38" s="139"/>
      <c r="OX38" s="146">
        <v>0</v>
      </c>
      <c r="OY38" s="147"/>
      <c r="OZ38" s="147"/>
      <c r="PA38" s="148"/>
      <c r="PB38" s="139"/>
      <c r="PC38" s="146">
        <v>0</v>
      </c>
      <c r="PD38" s="147"/>
      <c r="PE38" s="147"/>
      <c r="PF38" s="148"/>
      <c r="PG38" s="139"/>
      <c r="PH38" s="146">
        <v>0</v>
      </c>
      <c r="PI38" s="147"/>
      <c r="PJ38" s="147"/>
      <c r="PK38" s="148"/>
      <c r="PL38" s="139"/>
      <c r="PM38" s="177">
        <v>0</v>
      </c>
      <c r="PN38" s="170"/>
      <c r="PO38" s="170"/>
      <c r="PP38" s="171"/>
      <c r="PQ38" s="139"/>
      <c r="PR38" s="146">
        <v>0</v>
      </c>
      <c r="PS38" s="147"/>
      <c r="PT38" s="147"/>
      <c r="PU38" s="148"/>
      <c r="PV38" s="139"/>
      <c r="PW38" s="146">
        <v>0</v>
      </c>
      <c r="PX38" s="147"/>
      <c r="PY38" s="147"/>
      <c r="PZ38" s="148"/>
      <c r="QA38" s="139"/>
      <c r="QB38" s="146">
        <v>0</v>
      </c>
      <c r="QC38" s="147"/>
      <c r="QD38" s="147"/>
      <c r="QE38" s="148"/>
      <c r="QF38" s="139"/>
      <c r="QG38" s="146">
        <v>0</v>
      </c>
      <c r="QH38" s="147"/>
      <c r="QI38" s="147"/>
      <c r="QJ38" s="148"/>
      <c r="QK38" s="139"/>
      <c r="QL38" s="146">
        <v>0</v>
      </c>
      <c r="QM38" s="147"/>
      <c r="QN38" s="147"/>
      <c r="QO38" s="148"/>
      <c r="QP38" s="139"/>
      <c r="QQ38" s="146">
        <v>0</v>
      </c>
      <c r="QR38" s="147"/>
      <c r="QS38" s="147"/>
      <c r="QT38" s="148"/>
      <c r="QU38" s="103"/>
      <c r="QV38" s="146">
        <v>0</v>
      </c>
      <c r="QW38" s="147"/>
      <c r="QX38" s="147"/>
      <c r="QY38" s="148"/>
      <c r="QZ38" s="139"/>
      <c r="RA38" s="146">
        <v>0</v>
      </c>
      <c r="RB38" s="147"/>
      <c r="RC38" s="147"/>
      <c r="RD38" s="148"/>
      <c r="RE38" s="139"/>
      <c r="RF38" s="146">
        <v>0</v>
      </c>
      <c r="RG38" s="147"/>
      <c r="RH38" s="147"/>
      <c r="RI38" s="148"/>
      <c r="RJ38" s="139"/>
      <c r="RK38" s="146">
        <v>0</v>
      </c>
      <c r="RL38" s="147"/>
      <c r="RM38" s="147"/>
      <c r="RN38" s="148"/>
      <c r="RO38" s="139"/>
      <c r="RP38" s="146">
        <v>0</v>
      </c>
      <c r="RQ38" s="147"/>
      <c r="RR38" s="147"/>
      <c r="RS38" s="148"/>
      <c r="RT38" s="139"/>
      <c r="RU38" s="146">
        <v>0</v>
      </c>
      <c r="RV38" s="147"/>
      <c r="RW38" s="147"/>
      <c r="RX38" s="148"/>
      <c r="RY38" s="139"/>
      <c r="RZ38" s="146">
        <v>0</v>
      </c>
      <c r="SA38" s="147"/>
      <c r="SB38" s="147"/>
      <c r="SC38" s="148"/>
      <c r="SD38" s="139"/>
      <c r="SE38" s="146">
        <v>0</v>
      </c>
      <c r="SF38" s="147"/>
      <c r="SG38" s="147"/>
      <c r="SH38" s="148"/>
      <c r="SI38" s="139"/>
      <c r="SJ38" s="146">
        <v>0</v>
      </c>
      <c r="SK38" s="147"/>
      <c r="SL38" s="147"/>
      <c r="SM38" s="148"/>
      <c r="SN38" s="139"/>
      <c r="SO38" s="146">
        <v>0</v>
      </c>
      <c r="SP38" s="147"/>
      <c r="SQ38" s="147"/>
      <c r="SR38" s="148"/>
      <c r="SS38" s="139"/>
      <c r="ST38" s="146">
        <v>0</v>
      </c>
      <c r="SU38" s="147"/>
      <c r="SV38" s="147"/>
      <c r="SW38" s="148"/>
      <c r="SX38" s="139"/>
      <c r="SY38" s="146">
        <v>0</v>
      </c>
      <c r="SZ38" s="147"/>
      <c r="TA38" s="147"/>
      <c r="TB38" s="148"/>
      <c r="TC38" s="139"/>
      <c r="TD38" s="146">
        <v>0</v>
      </c>
      <c r="TE38" s="147"/>
      <c r="TF38" s="147"/>
      <c r="TG38" s="148"/>
      <c r="TH38" s="139"/>
      <c r="TI38" s="146">
        <v>0</v>
      </c>
      <c r="TJ38" s="147"/>
      <c r="TK38" s="147"/>
      <c r="TL38" s="148"/>
      <c r="TM38" s="139"/>
      <c r="TN38" s="146">
        <v>0</v>
      </c>
      <c r="TO38" s="147"/>
      <c r="TP38" s="147"/>
      <c r="TQ38" s="148"/>
      <c r="TR38" s="139"/>
      <c r="TS38" s="146">
        <v>0</v>
      </c>
      <c r="TT38" s="147"/>
      <c r="TU38" s="147"/>
      <c r="TV38" s="148"/>
      <c r="TW38" s="139"/>
      <c r="TX38" s="146">
        <v>0</v>
      </c>
      <c r="TY38" s="147"/>
      <c r="TZ38" s="147"/>
      <c r="UA38" s="148"/>
      <c r="UB38" s="139"/>
      <c r="UC38" s="146">
        <v>0</v>
      </c>
      <c r="UD38" s="147"/>
      <c r="UE38" s="147"/>
      <c r="UF38" s="148"/>
      <c r="UG38" s="139"/>
      <c r="UH38" s="146">
        <v>0</v>
      </c>
      <c r="UI38" s="147"/>
      <c r="UJ38" s="147"/>
      <c r="UK38" s="148"/>
      <c r="UL38" s="139"/>
      <c r="UM38" s="146">
        <v>0</v>
      </c>
      <c r="UN38" s="147"/>
      <c r="UO38" s="147"/>
      <c r="UP38" s="148"/>
      <c r="UQ38" s="139"/>
      <c r="UR38" s="146">
        <v>0</v>
      </c>
      <c r="US38" s="147"/>
      <c r="UT38" s="147"/>
      <c r="UU38" s="148"/>
      <c r="UV38" s="139"/>
      <c r="UW38" s="146">
        <v>0</v>
      </c>
      <c r="UX38" s="147"/>
      <c r="UY38" s="147"/>
      <c r="UZ38" s="148"/>
      <c r="VA38" s="139"/>
      <c r="VB38" s="146">
        <v>0</v>
      </c>
      <c r="VC38" s="147"/>
      <c r="VD38" s="147"/>
      <c r="VE38" s="148"/>
      <c r="VF38" s="139"/>
      <c r="VG38" s="146">
        <v>0</v>
      </c>
      <c r="VH38" s="147"/>
      <c r="VI38" s="147"/>
      <c r="VJ38" s="148"/>
      <c r="VK38" s="139"/>
      <c r="VL38" s="146">
        <v>0</v>
      </c>
      <c r="VM38" s="147"/>
      <c r="VN38" s="147"/>
      <c r="VO38" s="148"/>
      <c r="VP38" s="139"/>
      <c r="VQ38" s="146">
        <v>0</v>
      </c>
      <c r="VR38" s="147"/>
      <c r="VS38" s="147"/>
      <c r="VT38" s="148"/>
      <c r="VU38" s="139"/>
      <c r="VV38" s="146">
        <v>0</v>
      </c>
      <c r="VW38" s="147"/>
      <c r="VX38" s="147"/>
      <c r="VY38" s="148"/>
      <c r="VZ38" s="139"/>
      <c r="WA38" s="146">
        <v>0</v>
      </c>
      <c r="WB38" s="147"/>
      <c r="WC38" s="147"/>
      <c r="WD38" s="148"/>
      <c r="WE38" s="139"/>
      <c r="WF38" s="146">
        <v>0</v>
      </c>
      <c r="WG38" s="147"/>
      <c r="WH38" s="147"/>
      <c r="WI38" s="148"/>
      <c r="WJ38" s="139"/>
      <c r="WK38" s="146">
        <v>0</v>
      </c>
      <c r="WL38" s="147"/>
      <c r="WM38" s="147"/>
      <c r="WN38" s="148"/>
      <c r="WO38" s="103"/>
      <c r="WP38" s="146">
        <v>0</v>
      </c>
      <c r="WQ38" s="147"/>
      <c r="WR38" s="147"/>
      <c r="WS38" s="148"/>
      <c r="WT38" s="139"/>
      <c r="WU38" s="146">
        <v>0</v>
      </c>
      <c r="WV38" s="147"/>
      <c r="WW38" s="147"/>
      <c r="WX38" s="148"/>
      <c r="WY38" s="139"/>
      <c r="WZ38" s="146">
        <v>0</v>
      </c>
      <c r="XA38" s="147"/>
      <c r="XB38" s="147"/>
      <c r="XC38" s="148"/>
      <c r="XD38" s="139"/>
      <c r="XE38" s="146">
        <v>0</v>
      </c>
      <c r="XF38" s="147"/>
      <c r="XG38" s="147"/>
      <c r="XH38" s="148"/>
      <c r="XI38" s="139"/>
      <c r="XJ38" s="146">
        <v>0</v>
      </c>
      <c r="XK38" s="147"/>
      <c r="XL38" s="147"/>
      <c r="XM38" s="148"/>
      <c r="XN38" s="139"/>
      <c r="XO38" s="146">
        <v>0</v>
      </c>
      <c r="XP38" s="147"/>
      <c r="XQ38" s="147"/>
      <c r="XR38" s="148"/>
      <c r="XS38" s="139"/>
      <c r="XT38" s="146">
        <v>0</v>
      </c>
      <c r="XU38" s="147"/>
      <c r="XV38" s="147"/>
      <c r="XW38" s="148"/>
      <c r="XX38" s="139"/>
      <c r="XY38" s="146">
        <v>0</v>
      </c>
      <c r="XZ38" s="147"/>
      <c r="YA38" s="147"/>
      <c r="YB38" s="148"/>
      <c r="YC38" s="139"/>
      <c r="YD38" s="146">
        <v>0</v>
      </c>
      <c r="YE38" s="147"/>
      <c r="YF38" s="147"/>
      <c r="YG38" s="148"/>
      <c r="YH38" s="139"/>
      <c r="YI38" s="146">
        <v>0</v>
      </c>
      <c r="YJ38" s="147"/>
      <c r="YK38" s="147"/>
      <c r="YL38" s="148"/>
      <c r="YM38" s="139"/>
      <c r="YN38" s="146">
        <v>0</v>
      </c>
      <c r="YO38" s="147"/>
      <c r="YP38" s="147"/>
      <c r="YQ38" s="148"/>
      <c r="YR38" s="139"/>
      <c r="YS38" s="146">
        <v>0</v>
      </c>
      <c r="YT38" s="147"/>
      <c r="YU38" s="147"/>
      <c r="YV38" s="148"/>
      <c r="YW38" s="139"/>
      <c r="YX38" s="146">
        <v>0</v>
      </c>
      <c r="YY38" s="147"/>
      <c r="YZ38" s="147"/>
      <c r="ZA38" s="148"/>
      <c r="ZB38" s="139"/>
      <c r="ZC38" s="146">
        <v>0</v>
      </c>
      <c r="ZD38" s="147"/>
      <c r="ZE38" s="147"/>
      <c r="ZF38" s="148"/>
      <c r="ZG38" s="139"/>
      <c r="ZH38" s="146">
        <v>0</v>
      </c>
      <c r="ZI38" s="147"/>
      <c r="ZJ38" s="147"/>
      <c r="ZK38" s="148"/>
      <c r="ZL38" s="139"/>
      <c r="ZM38" s="146">
        <v>0</v>
      </c>
      <c r="ZN38" s="147"/>
      <c r="ZO38" s="147"/>
      <c r="ZP38" s="148"/>
      <c r="ZQ38" s="139"/>
      <c r="ZR38" s="146">
        <v>0</v>
      </c>
      <c r="ZS38" s="147"/>
      <c r="ZT38" s="147"/>
      <c r="ZU38" s="148"/>
      <c r="ZV38" s="139"/>
      <c r="ZW38" s="146">
        <v>0</v>
      </c>
      <c r="ZX38" s="147"/>
      <c r="ZY38" s="147"/>
      <c r="ZZ38" s="148"/>
      <c r="AAA38" s="139"/>
      <c r="AAB38" s="146">
        <v>0</v>
      </c>
      <c r="AAC38" s="147"/>
      <c r="AAD38" s="147"/>
      <c r="AAE38" s="148"/>
      <c r="AAF38" s="139"/>
      <c r="AAG38" s="146">
        <v>0</v>
      </c>
      <c r="AAH38" s="147"/>
      <c r="AAI38" s="147"/>
      <c r="AAJ38" s="148"/>
      <c r="AAK38" s="139"/>
      <c r="AAL38" s="146">
        <v>0</v>
      </c>
      <c r="AAM38" s="147"/>
      <c r="AAN38" s="147"/>
      <c r="AAO38" s="148"/>
      <c r="AAP38" s="139"/>
      <c r="AAQ38" s="146">
        <v>0</v>
      </c>
      <c r="AAR38" s="147"/>
      <c r="AAS38" s="147"/>
      <c r="AAT38" s="148"/>
      <c r="AAU38" s="139"/>
      <c r="AAV38" s="146">
        <v>0</v>
      </c>
      <c r="AAW38" s="147"/>
      <c r="AAX38" s="147"/>
      <c r="AAY38" s="148"/>
      <c r="AAZ38" s="139"/>
      <c r="ABA38" s="146">
        <v>0</v>
      </c>
      <c r="ABB38" s="147"/>
      <c r="ABC38" s="147"/>
      <c r="ABD38" s="148"/>
      <c r="ABE38" s="139"/>
    </row>
    <row r="39" spans="1:733" x14ac:dyDescent="0.25">
      <c r="A39" s="65">
        <v>33</v>
      </c>
      <c r="B39" s="141"/>
      <c r="C39" s="120" t="s">
        <v>36</v>
      </c>
      <c r="D39" s="146">
        <v>1</v>
      </c>
      <c r="E39" s="147"/>
      <c r="F39" s="147"/>
      <c r="G39" s="148"/>
      <c r="H39" s="139"/>
      <c r="I39" s="146">
        <v>0</v>
      </c>
      <c r="J39" s="147"/>
      <c r="K39" s="147"/>
      <c r="L39" s="148"/>
      <c r="M39" s="112"/>
      <c r="N39" s="175">
        <v>0</v>
      </c>
      <c r="O39" s="170"/>
      <c r="P39" s="170"/>
      <c r="Q39" s="171"/>
      <c r="R39" s="139"/>
      <c r="S39" s="146">
        <v>0</v>
      </c>
      <c r="T39" s="147"/>
      <c r="U39" s="147"/>
      <c r="V39" s="148"/>
      <c r="W39" s="119"/>
      <c r="X39" s="146">
        <v>0</v>
      </c>
      <c r="Y39" s="147"/>
      <c r="Z39" s="147"/>
      <c r="AA39" s="148"/>
      <c r="AB39" s="139"/>
      <c r="AC39" s="169">
        <v>1</v>
      </c>
      <c r="AD39" s="170"/>
      <c r="AE39" s="170"/>
      <c r="AF39" s="171"/>
      <c r="AG39" s="139"/>
      <c r="AH39" s="146">
        <v>0</v>
      </c>
      <c r="AI39" s="147"/>
      <c r="AJ39" s="147"/>
      <c r="AK39" s="148"/>
      <c r="AL39" s="139"/>
      <c r="AM39" s="169">
        <v>0</v>
      </c>
      <c r="AN39" s="170"/>
      <c r="AO39" s="170"/>
      <c r="AP39" s="171"/>
      <c r="AQ39" s="139"/>
      <c r="AR39" s="146">
        <v>0</v>
      </c>
      <c r="AS39" s="147"/>
      <c r="AT39" s="147"/>
      <c r="AU39" s="148"/>
      <c r="AV39" s="139"/>
      <c r="AW39" s="146">
        <v>0</v>
      </c>
      <c r="AX39" s="147"/>
      <c r="AY39" s="147"/>
      <c r="AZ39" s="148"/>
      <c r="BA39" s="139"/>
      <c r="BB39" s="169">
        <v>0</v>
      </c>
      <c r="BC39" s="170"/>
      <c r="BD39" s="170"/>
      <c r="BE39" s="171"/>
      <c r="BF39" s="139"/>
      <c r="BG39" s="146">
        <v>0</v>
      </c>
      <c r="BH39" s="147"/>
      <c r="BI39" s="147"/>
      <c r="BJ39" s="148"/>
      <c r="BK39" s="139"/>
      <c r="BL39" s="146">
        <v>0</v>
      </c>
      <c r="BM39" s="147"/>
      <c r="BN39" s="147"/>
      <c r="BO39" s="148"/>
      <c r="BP39" s="139"/>
      <c r="BQ39" s="146">
        <v>0</v>
      </c>
      <c r="BR39" s="147"/>
      <c r="BS39" s="147"/>
      <c r="BT39" s="148"/>
      <c r="BU39" s="139"/>
      <c r="BV39" s="146">
        <v>0</v>
      </c>
      <c r="BW39" s="147"/>
      <c r="BX39" s="147"/>
      <c r="BY39" s="148"/>
      <c r="BZ39" s="139"/>
      <c r="CA39" s="146">
        <v>0</v>
      </c>
      <c r="CB39" s="147"/>
      <c r="CC39" s="147"/>
      <c r="CD39" s="148"/>
      <c r="CE39" s="139"/>
      <c r="CF39" s="146">
        <v>1</v>
      </c>
      <c r="CG39" s="147"/>
      <c r="CH39" s="147"/>
      <c r="CI39" s="148"/>
      <c r="CJ39" s="139"/>
      <c r="CK39" s="146">
        <v>0</v>
      </c>
      <c r="CL39" s="147"/>
      <c r="CM39" s="147"/>
      <c r="CN39" s="148"/>
      <c r="CO39" s="139"/>
      <c r="CP39" s="146">
        <v>0</v>
      </c>
      <c r="CQ39" s="147"/>
      <c r="CR39" s="147"/>
      <c r="CS39" s="148"/>
      <c r="CT39" s="139"/>
      <c r="CU39" s="146">
        <v>1</v>
      </c>
      <c r="CV39" s="147"/>
      <c r="CW39" s="147"/>
      <c r="CX39" s="148"/>
      <c r="CY39" s="139"/>
      <c r="CZ39" s="146">
        <v>0</v>
      </c>
      <c r="DA39" s="147"/>
      <c r="DB39" s="147"/>
      <c r="DC39" s="148"/>
      <c r="DD39" s="139"/>
      <c r="DE39" s="146">
        <v>0</v>
      </c>
      <c r="DF39" s="147"/>
      <c r="DG39" s="147"/>
      <c r="DH39" s="148"/>
      <c r="DI39" s="139"/>
      <c r="DJ39" s="146">
        <v>0</v>
      </c>
      <c r="DK39" s="147"/>
      <c r="DL39" s="147"/>
      <c r="DM39" s="148"/>
      <c r="DN39" s="139"/>
      <c r="DO39" s="146">
        <v>1</v>
      </c>
      <c r="DP39" s="147"/>
      <c r="DQ39" s="147"/>
      <c r="DR39" s="148"/>
      <c r="DS39" s="139"/>
      <c r="DT39" s="146">
        <v>1</v>
      </c>
      <c r="DU39" s="147"/>
      <c r="DV39" s="147"/>
      <c r="DW39" s="148"/>
      <c r="DX39" s="103"/>
      <c r="DY39" s="146">
        <v>0</v>
      </c>
      <c r="DZ39" s="147"/>
      <c r="EA39" s="147"/>
      <c r="EB39" s="148"/>
      <c r="EC39" s="139"/>
      <c r="ED39" s="146">
        <v>0</v>
      </c>
      <c r="EE39" s="147"/>
      <c r="EF39" s="147"/>
      <c r="EG39" s="148"/>
      <c r="EH39" s="139"/>
      <c r="EI39" s="146">
        <v>0</v>
      </c>
      <c r="EJ39" s="147"/>
      <c r="EK39" s="147"/>
      <c r="EL39" s="148"/>
      <c r="EM39" s="139"/>
      <c r="EN39" s="146">
        <v>0</v>
      </c>
      <c r="EO39" s="147"/>
      <c r="EP39" s="147"/>
      <c r="EQ39" s="148"/>
      <c r="ER39" s="139"/>
      <c r="ES39" s="146">
        <v>0</v>
      </c>
      <c r="ET39" s="147"/>
      <c r="EU39" s="147"/>
      <c r="EV39" s="148"/>
      <c r="EW39" s="139"/>
      <c r="EX39" s="146">
        <v>0</v>
      </c>
      <c r="EY39" s="147"/>
      <c r="EZ39" s="147"/>
      <c r="FA39" s="148"/>
      <c r="FB39" s="139"/>
      <c r="FC39" s="146">
        <v>0</v>
      </c>
      <c r="FD39" s="147"/>
      <c r="FE39" s="147"/>
      <c r="FF39" s="148"/>
      <c r="FG39" s="139"/>
      <c r="FH39" s="146">
        <v>0</v>
      </c>
      <c r="FI39" s="147"/>
      <c r="FJ39" s="147"/>
      <c r="FK39" s="148"/>
      <c r="FL39" s="139"/>
      <c r="FM39" s="146">
        <v>1</v>
      </c>
      <c r="FN39" s="147"/>
      <c r="FO39" s="147"/>
      <c r="FP39" s="148"/>
      <c r="FQ39" s="139"/>
      <c r="FR39" s="146">
        <v>0</v>
      </c>
      <c r="FS39" s="147"/>
      <c r="FT39" s="147"/>
      <c r="FU39" s="148"/>
      <c r="FV39" s="139"/>
      <c r="FW39" s="146">
        <v>0</v>
      </c>
      <c r="FX39" s="147"/>
      <c r="FY39" s="147"/>
      <c r="FZ39" s="148"/>
      <c r="GA39" s="139"/>
      <c r="GB39" s="146">
        <v>0</v>
      </c>
      <c r="GC39" s="147"/>
      <c r="GD39" s="147"/>
      <c r="GE39" s="148"/>
      <c r="GF39" s="139"/>
      <c r="GG39" s="146">
        <v>0</v>
      </c>
      <c r="GH39" s="147"/>
      <c r="GI39" s="147"/>
      <c r="GJ39" s="148"/>
      <c r="GK39" s="139"/>
      <c r="GL39" s="146">
        <v>0</v>
      </c>
      <c r="GM39" s="147"/>
      <c r="GN39" s="147"/>
      <c r="GO39" s="148"/>
      <c r="GP39" s="139"/>
      <c r="GQ39" s="146">
        <v>0</v>
      </c>
      <c r="GR39" s="147"/>
      <c r="GS39" s="147"/>
      <c r="GT39" s="148"/>
      <c r="GU39" s="139"/>
      <c r="GV39" s="146">
        <v>0</v>
      </c>
      <c r="GW39" s="147"/>
      <c r="GX39" s="147"/>
      <c r="GY39" s="148"/>
      <c r="GZ39" s="139"/>
      <c r="HA39" s="146">
        <v>0</v>
      </c>
      <c r="HB39" s="147"/>
      <c r="HC39" s="147"/>
      <c r="HD39" s="148"/>
      <c r="HE39" s="139"/>
      <c r="HF39" s="146">
        <v>1</v>
      </c>
      <c r="HG39" s="147"/>
      <c r="HH39" s="147"/>
      <c r="HI39" s="148"/>
      <c r="HJ39" s="139"/>
      <c r="HK39" s="146">
        <v>1</v>
      </c>
      <c r="HL39" s="147"/>
      <c r="HM39" s="147"/>
      <c r="HN39" s="148"/>
      <c r="HO39" s="139"/>
      <c r="HP39" s="146">
        <v>0</v>
      </c>
      <c r="HQ39" s="147"/>
      <c r="HR39" s="147"/>
      <c r="HS39" s="148"/>
      <c r="HT39" s="139"/>
      <c r="HU39" s="146">
        <v>0</v>
      </c>
      <c r="HV39" s="147"/>
      <c r="HW39" s="147"/>
      <c r="HX39" s="148"/>
      <c r="HY39" s="139"/>
      <c r="HZ39" s="146">
        <v>1</v>
      </c>
      <c r="IA39" s="147"/>
      <c r="IB39" s="147"/>
      <c r="IC39" s="148"/>
      <c r="ID39" s="139"/>
      <c r="IE39" s="146">
        <v>0</v>
      </c>
      <c r="IF39" s="147"/>
      <c r="IG39" s="147"/>
      <c r="IH39" s="148"/>
      <c r="II39" s="139"/>
      <c r="IJ39" s="146">
        <v>0</v>
      </c>
      <c r="IK39" s="147"/>
      <c r="IL39" s="147"/>
      <c r="IM39" s="148"/>
      <c r="IN39" s="139"/>
      <c r="IO39" s="146">
        <v>0</v>
      </c>
      <c r="IP39" s="147"/>
      <c r="IQ39" s="147"/>
      <c r="IR39" s="148"/>
      <c r="IS39" s="139"/>
      <c r="IT39" s="146">
        <v>0</v>
      </c>
      <c r="IU39" s="147"/>
      <c r="IV39" s="147"/>
      <c r="IW39" s="148"/>
      <c r="IX39" s="139"/>
      <c r="IY39" s="146">
        <v>0</v>
      </c>
      <c r="IZ39" s="147"/>
      <c r="JA39" s="147"/>
      <c r="JB39" s="148"/>
      <c r="JC39" s="139"/>
      <c r="JD39" s="146">
        <v>0</v>
      </c>
      <c r="JE39" s="147"/>
      <c r="JF39" s="147"/>
      <c r="JG39" s="148"/>
      <c r="JH39" s="139"/>
      <c r="JI39" s="146">
        <v>0</v>
      </c>
      <c r="JJ39" s="147"/>
      <c r="JK39" s="147"/>
      <c r="JL39" s="148"/>
      <c r="JM39" s="139"/>
      <c r="JN39" s="146">
        <v>1</v>
      </c>
      <c r="JO39" s="147"/>
      <c r="JP39" s="147"/>
      <c r="JQ39" s="148"/>
      <c r="JR39" s="139"/>
      <c r="JS39" s="146">
        <v>0</v>
      </c>
      <c r="JT39" s="147"/>
      <c r="JU39" s="147"/>
      <c r="JV39" s="148"/>
      <c r="JW39" s="139"/>
      <c r="JX39" s="146">
        <v>0</v>
      </c>
      <c r="JY39" s="147"/>
      <c r="JZ39" s="147"/>
      <c r="KA39" s="148"/>
      <c r="KB39" s="139"/>
      <c r="KC39" s="146">
        <v>0</v>
      </c>
      <c r="KD39" s="147"/>
      <c r="KE39" s="147"/>
      <c r="KF39" s="148"/>
      <c r="KG39" s="139"/>
      <c r="KH39" s="146">
        <v>0</v>
      </c>
      <c r="KI39" s="147"/>
      <c r="KJ39" s="147"/>
      <c r="KK39" s="148"/>
      <c r="KL39" s="139"/>
      <c r="KM39" s="146">
        <v>0</v>
      </c>
      <c r="KN39" s="147"/>
      <c r="KO39" s="147"/>
      <c r="KP39" s="148"/>
      <c r="KQ39" s="139"/>
      <c r="KR39" s="146">
        <v>0</v>
      </c>
      <c r="KS39" s="147"/>
      <c r="KT39" s="147"/>
      <c r="KU39" s="148"/>
      <c r="KV39" s="139"/>
      <c r="KW39" s="146">
        <v>0</v>
      </c>
      <c r="KX39" s="147"/>
      <c r="KY39" s="147"/>
      <c r="KZ39" s="148"/>
      <c r="LA39" s="139"/>
      <c r="LB39" s="146">
        <v>0</v>
      </c>
      <c r="LC39" s="147"/>
      <c r="LD39" s="147"/>
      <c r="LE39" s="148"/>
      <c r="LF39" s="139"/>
      <c r="LG39" s="146">
        <v>0</v>
      </c>
      <c r="LH39" s="147"/>
      <c r="LI39" s="147"/>
      <c r="LJ39" s="148"/>
      <c r="LK39" s="139"/>
      <c r="LL39" s="146">
        <v>0</v>
      </c>
      <c r="LM39" s="147"/>
      <c r="LN39" s="147"/>
      <c r="LO39" s="148"/>
      <c r="LP39" s="103"/>
      <c r="LQ39" s="146">
        <v>0</v>
      </c>
      <c r="LR39" s="147"/>
      <c r="LS39" s="147"/>
      <c r="LT39" s="148"/>
      <c r="LU39" s="139"/>
      <c r="LV39" s="146">
        <v>0</v>
      </c>
      <c r="LW39" s="147"/>
      <c r="LX39" s="147"/>
      <c r="LY39" s="148"/>
      <c r="LZ39" s="139"/>
      <c r="MA39" s="146">
        <v>0</v>
      </c>
      <c r="MB39" s="147"/>
      <c r="MC39" s="147"/>
      <c r="MD39" s="148"/>
      <c r="ME39" s="112"/>
      <c r="MF39" s="172">
        <v>0</v>
      </c>
      <c r="MG39" s="147"/>
      <c r="MH39" s="147"/>
      <c r="MI39" s="148"/>
      <c r="MJ39" s="103"/>
      <c r="MK39" s="146">
        <v>0</v>
      </c>
      <c r="ML39" s="147"/>
      <c r="MM39" s="147"/>
      <c r="MN39" s="148"/>
      <c r="MO39" s="139"/>
      <c r="MP39" s="146">
        <v>0</v>
      </c>
      <c r="MQ39" s="147"/>
      <c r="MR39" s="147"/>
      <c r="MS39" s="148"/>
      <c r="MT39" s="139"/>
      <c r="MU39" s="146">
        <v>0</v>
      </c>
      <c r="MV39" s="147"/>
      <c r="MW39" s="147"/>
      <c r="MX39" s="148"/>
      <c r="MY39" s="139"/>
      <c r="MZ39" s="146">
        <v>1</v>
      </c>
      <c r="NA39" s="147"/>
      <c r="NB39" s="147"/>
      <c r="NC39" s="148"/>
      <c r="ND39" s="139"/>
      <c r="NE39" s="146">
        <v>0</v>
      </c>
      <c r="NF39" s="147"/>
      <c r="NG39" s="147"/>
      <c r="NH39" s="148"/>
      <c r="NI39" s="139"/>
      <c r="NJ39" s="146">
        <v>0</v>
      </c>
      <c r="NK39" s="147"/>
      <c r="NL39" s="147"/>
      <c r="NM39" s="148"/>
      <c r="NN39" s="139"/>
      <c r="NO39" s="146">
        <v>0</v>
      </c>
      <c r="NP39" s="147"/>
      <c r="NQ39" s="147"/>
      <c r="NR39" s="148"/>
      <c r="NS39" s="139"/>
      <c r="NT39" s="146">
        <v>0</v>
      </c>
      <c r="NU39" s="147"/>
      <c r="NV39" s="147"/>
      <c r="NW39" s="148"/>
      <c r="NX39" s="139"/>
      <c r="NY39" s="146">
        <v>0</v>
      </c>
      <c r="NZ39" s="147"/>
      <c r="OA39" s="147"/>
      <c r="OB39" s="148"/>
      <c r="OC39" s="139"/>
      <c r="OD39" s="146">
        <v>1</v>
      </c>
      <c r="OE39" s="147"/>
      <c r="OF39" s="147"/>
      <c r="OG39" s="148"/>
      <c r="OH39" s="103"/>
      <c r="OI39" s="146">
        <v>0</v>
      </c>
      <c r="OJ39" s="147"/>
      <c r="OK39" s="147"/>
      <c r="OL39" s="148"/>
      <c r="OM39" s="139"/>
      <c r="ON39" s="146">
        <v>0</v>
      </c>
      <c r="OO39" s="147"/>
      <c r="OP39" s="147"/>
      <c r="OQ39" s="148"/>
      <c r="OR39" s="139"/>
      <c r="OS39" s="146">
        <v>1</v>
      </c>
      <c r="OT39" s="147"/>
      <c r="OU39" s="147"/>
      <c r="OV39" s="148"/>
      <c r="OW39" s="139"/>
      <c r="OX39" s="146">
        <v>0</v>
      </c>
      <c r="OY39" s="147"/>
      <c r="OZ39" s="147"/>
      <c r="PA39" s="148"/>
      <c r="PB39" s="139"/>
      <c r="PC39" s="146">
        <v>0</v>
      </c>
      <c r="PD39" s="147"/>
      <c r="PE39" s="147"/>
      <c r="PF39" s="148"/>
      <c r="PG39" s="139"/>
      <c r="PH39" s="146">
        <v>0</v>
      </c>
      <c r="PI39" s="147"/>
      <c r="PJ39" s="147"/>
      <c r="PK39" s="148"/>
      <c r="PL39" s="139"/>
      <c r="PM39" s="177">
        <v>0</v>
      </c>
      <c r="PN39" s="170"/>
      <c r="PO39" s="170"/>
      <c r="PP39" s="171"/>
      <c r="PQ39" s="139"/>
      <c r="PR39" s="146">
        <v>0</v>
      </c>
      <c r="PS39" s="147"/>
      <c r="PT39" s="147"/>
      <c r="PU39" s="148"/>
      <c r="PV39" s="139"/>
      <c r="PW39" s="146">
        <v>0</v>
      </c>
      <c r="PX39" s="147"/>
      <c r="PY39" s="147"/>
      <c r="PZ39" s="148"/>
      <c r="QA39" s="139"/>
      <c r="QB39" s="146">
        <v>0</v>
      </c>
      <c r="QC39" s="147"/>
      <c r="QD39" s="147"/>
      <c r="QE39" s="148"/>
      <c r="QF39" s="139"/>
      <c r="QG39" s="146">
        <v>0</v>
      </c>
      <c r="QH39" s="147"/>
      <c r="QI39" s="147"/>
      <c r="QJ39" s="148"/>
      <c r="QK39" s="139"/>
      <c r="QL39" s="146">
        <v>0</v>
      </c>
      <c r="QM39" s="147"/>
      <c r="QN39" s="147"/>
      <c r="QO39" s="148"/>
      <c r="QP39" s="139"/>
      <c r="QQ39" s="146">
        <v>0</v>
      </c>
      <c r="QR39" s="147"/>
      <c r="QS39" s="147"/>
      <c r="QT39" s="148"/>
      <c r="QU39" s="103"/>
      <c r="QV39" s="146">
        <v>0</v>
      </c>
      <c r="QW39" s="147"/>
      <c r="QX39" s="147"/>
      <c r="QY39" s="148"/>
      <c r="QZ39" s="139"/>
      <c r="RA39" s="146">
        <v>0</v>
      </c>
      <c r="RB39" s="147"/>
      <c r="RC39" s="147"/>
      <c r="RD39" s="148"/>
      <c r="RE39" s="139"/>
      <c r="RF39" s="146">
        <v>0</v>
      </c>
      <c r="RG39" s="147"/>
      <c r="RH39" s="147"/>
      <c r="RI39" s="148"/>
      <c r="RJ39" s="139"/>
      <c r="RK39" s="146">
        <v>0</v>
      </c>
      <c r="RL39" s="147"/>
      <c r="RM39" s="147"/>
      <c r="RN39" s="148"/>
      <c r="RO39" s="139"/>
      <c r="RP39" s="146">
        <v>0</v>
      </c>
      <c r="RQ39" s="147"/>
      <c r="RR39" s="147"/>
      <c r="RS39" s="148"/>
      <c r="RT39" s="139"/>
      <c r="RU39" s="146">
        <v>0</v>
      </c>
      <c r="RV39" s="147"/>
      <c r="RW39" s="147"/>
      <c r="RX39" s="148"/>
      <c r="RY39" s="139"/>
      <c r="RZ39" s="146">
        <v>0</v>
      </c>
      <c r="SA39" s="147"/>
      <c r="SB39" s="147"/>
      <c r="SC39" s="148"/>
      <c r="SD39" s="139"/>
      <c r="SE39" s="146">
        <v>0</v>
      </c>
      <c r="SF39" s="147"/>
      <c r="SG39" s="147"/>
      <c r="SH39" s="148"/>
      <c r="SI39" s="139"/>
      <c r="SJ39" s="146">
        <v>0</v>
      </c>
      <c r="SK39" s="147"/>
      <c r="SL39" s="147"/>
      <c r="SM39" s="148"/>
      <c r="SN39" s="139"/>
      <c r="SO39" s="146">
        <v>0</v>
      </c>
      <c r="SP39" s="147"/>
      <c r="SQ39" s="147"/>
      <c r="SR39" s="148"/>
      <c r="SS39" s="139"/>
      <c r="ST39" s="146">
        <v>0</v>
      </c>
      <c r="SU39" s="147"/>
      <c r="SV39" s="147"/>
      <c r="SW39" s="148"/>
      <c r="SX39" s="139"/>
      <c r="SY39" s="146">
        <v>0</v>
      </c>
      <c r="SZ39" s="147"/>
      <c r="TA39" s="147"/>
      <c r="TB39" s="148"/>
      <c r="TC39" s="139"/>
      <c r="TD39" s="146">
        <v>0</v>
      </c>
      <c r="TE39" s="147"/>
      <c r="TF39" s="147"/>
      <c r="TG39" s="148"/>
      <c r="TH39" s="139"/>
      <c r="TI39" s="146">
        <v>0</v>
      </c>
      <c r="TJ39" s="147"/>
      <c r="TK39" s="147"/>
      <c r="TL39" s="148"/>
      <c r="TM39" s="139"/>
      <c r="TN39" s="146">
        <v>0</v>
      </c>
      <c r="TO39" s="147"/>
      <c r="TP39" s="147"/>
      <c r="TQ39" s="148"/>
      <c r="TR39" s="139"/>
      <c r="TS39" s="146">
        <v>0</v>
      </c>
      <c r="TT39" s="147"/>
      <c r="TU39" s="147"/>
      <c r="TV39" s="148"/>
      <c r="TW39" s="139"/>
      <c r="TX39" s="146">
        <v>0</v>
      </c>
      <c r="TY39" s="147"/>
      <c r="TZ39" s="147"/>
      <c r="UA39" s="148"/>
      <c r="UB39" s="139"/>
      <c r="UC39" s="146">
        <v>0</v>
      </c>
      <c r="UD39" s="147"/>
      <c r="UE39" s="147"/>
      <c r="UF39" s="148"/>
      <c r="UG39" s="139"/>
      <c r="UH39" s="146">
        <v>0</v>
      </c>
      <c r="UI39" s="147"/>
      <c r="UJ39" s="147"/>
      <c r="UK39" s="148"/>
      <c r="UL39" s="139"/>
      <c r="UM39" s="146">
        <v>0</v>
      </c>
      <c r="UN39" s="147"/>
      <c r="UO39" s="147"/>
      <c r="UP39" s="148"/>
      <c r="UQ39" s="139"/>
      <c r="UR39" s="146">
        <v>0</v>
      </c>
      <c r="US39" s="147"/>
      <c r="UT39" s="147"/>
      <c r="UU39" s="148"/>
      <c r="UV39" s="139"/>
      <c r="UW39" s="146">
        <v>0</v>
      </c>
      <c r="UX39" s="147"/>
      <c r="UY39" s="147"/>
      <c r="UZ39" s="148"/>
      <c r="VA39" s="139"/>
      <c r="VB39" s="146">
        <v>0</v>
      </c>
      <c r="VC39" s="147"/>
      <c r="VD39" s="147"/>
      <c r="VE39" s="148"/>
      <c r="VF39" s="139"/>
      <c r="VG39" s="146">
        <v>0</v>
      </c>
      <c r="VH39" s="147"/>
      <c r="VI39" s="147"/>
      <c r="VJ39" s="148"/>
      <c r="VK39" s="139"/>
      <c r="VL39" s="146">
        <v>0</v>
      </c>
      <c r="VM39" s="147"/>
      <c r="VN39" s="147"/>
      <c r="VO39" s="148"/>
      <c r="VP39" s="139"/>
      <c r="VQ39" s="146">
        <v>0</v>
      </c>
      <c r="VR39" s="147"/>
      <c r="VS39" s="147"/>
      <c r="VT39" s="148"/>
      <c r="VU39" s="139"/>
      <c r="VV39" s="146">
        <v>0</v>
      </c>
      <c r="VW39" s="147"/>
      <c r="VX39" s="147"/>
      <c r="VY39" s="148"/>
      <c r="VZ39" s="139"/>
      <c r="WA39" s="146">
        <v>0</v>
      </c>
      <c r="WB39" s="147"/>
      <c r="WC39" s="147"/>
      <c r="WD39" s="148"/>
      <c r="WE39" s="139"/>
      <c r="WF39" s="146">
        <v>0</v>
      </c>
      <c r="WG39" s="147"/>
      <c r="WH39" s="147"/>
      <c r="WI39" s="148"/>
      <c r="WJ39" s="139"/>
      <c r="WK39" s="146">
        <v>0</v>
      </c>
      <c r="WL39" s="147"/>
      <c r="WM39" s="147"/>
      <c r="WN39" s="148"/>
      <c r="WO39" s="103"/>
      <c r="WP39" s="146">
        <v>0</v>
      </c>
      <c r="WQ39" s="147"/>
      <c r="WR39" s="147"/>
      <c r="WS39" s="148"/>
      <c r="WT39" s="139"/>
      <c r="WU39" s="146">
        <v>0</v>
      </c>
      <c r="WV39" s="147"/>
      <c r="WW39" s="147"/>
      <c r="WX39" s="148"/>
      <c r="WY39" s="139"/>
      <c r="WZ39" s="146">
        <v>0</v>
      </c>
      <c r="XA39" s="147"/>
      <c r="XB39" s="147"/>
      <c r="XC39" s="148"/>
      <c r="XD39" s="139"/>
      <c r="XE39" s="146">
        <v>0</v>
      </c>
      <c r="XF39" s="147"/>
      <c r="XG39" s="147"/>
      <c r="XH39" s="148"/>
      <c r="XI39" s="139"/>
      <c r="XJ39" s="146">
        <v>0</v>
      </c>
      <c r="XK39" s="147"/>
      <c r="XL39" s="147"/>
      <c r="XM39" s="148"/>
      <c r="XN39" s="139"/>
      <c r="XO39" s="146">
        <v>0</v>
      </c>
      <c r="XP39" s="147"/>
      <c r="XQ39" s="147"/>
      <c r="XR39" s="148"/>
      <c r="XS39" s="139"/>
      <c r="XT39" s="146">
        <v>0</v>
      </c>
      <c r="XU39" s="147"/>
      <c r="XV39" s="147"/>
      <c r="XW39" s="148"/>
      <c r="XX39" s="139"/>
      <c r="XY39" s="146">
        <v>0</v>
      </c>
      <c r="XZ39" s="147"/>
      <c r="YA39" s="147"/>
      <c r="YB39" s="148"/>
      <c r="YC39" s="139"/>
      <c r="YD39" s="146">
        <v>0</v>
      </c>
      <c r="YE39" s="147"/>
      <c r="YF39" s="147"/>
      <c r="YG39" s="148"/>
      <c r="YH39" s="139"/>
      <c r="YI39" s="146">
        <v>0</v>
      </c>
      <c r="YJ39" s="147"/>
      <c r="YK39" s="147"/>
      <c r="YL39" s="148"/>
      <c r="YM39" s="139"/>
      <c r="YN39" s="146">
        <v>0</v>
      </c>
      <c r="YO39" s="147"/>
      <c r="YP39" s="147"/>
      <c r="YQ39" s="148"/>
      <c r="YR39" s="139"/>
      <c r="YS39" s="146">
        <v>0</v>
      </c>
      <c r="YT39" s="147"/>
      <c r="YU39" s="147"/>
      <c r="YV39" s="148"/>
      <c r="YW39" s="139"/>
      <c r="YX39" s="146">
        <v>0</v>
      </c>
      <c r="YY39" s="147"/>
      <c r="YZ39" s="147"/>
      <c r="ZA39" s="148"/>
      <c r="ZB39" s="139"/>
      <c r="ZC39" s="146">
        <v>0</v>
      </c>
      <c r="ZD39" s="147"/>
      <c r="ZE39" s="147"/>
      <c r="ZF39" s="148"/>
      <c r="ZG39" s="139"/>
      <c r="ZH39" s="146">
        <v>0</v>
      </c>
      <c r="ZI39" s="147"/>
      <c r="ZJ39" s="147"/>
      <c r="ZK39" s="148"/>
      <c r="ZL39" s="139"/>
      <c r="ZM39" s="146">
        <v>0</v>
      </c>
      <c r="ZN39" s="147"/>
      <c r="ZO39" s="147"/>
      <c r="ZP39" s="148"/>
      <c r="ZQ39" s="139"/>
      <c r="ZR39" s="146">
        <v>0</v>
      </c>
      <c r="ZS39" s="147"/>
      <c r="ZT39" s="147"/>
      <c r="ZU39" s="148"/>
      <c r="ZV39" s="139"/>
      <c r="ZW39" s="146">
        <v>0</v>
      </c>
      <c r="ZX39" s="147"/>
      <c r="ZY39" s="147"/>
      <c r="ZZ39" s="148"/>
      <c r="AAA39" s="139"/>
      <c r="AAB39" s="146">
        <v>0</v>
      </c>
      <c r="AAC39" s="147"/>
      <c r="AAD39" s="147"/>
      <c r="AAE39" s="148"/>
      <c r="AAF39" s="139"/>
      <c r="AAG39" s="146">
        <v>0</v>
      </c>
      <c r="AAH39" s="147"/>
      <c r="AAI39" s="147"/>
      <c r="AAJ39" s="148"/>
      <c r="AAK39" s="139"/>
      <c r="AAL39" s="146">
        <v>0</v>
      </c>
      <c r="AAM39" s="147"/>
      <c r="AAN39" s="147"/>
      <c r="AAO39" s="148"/>
      <c r="AAP39" s="139"/>
      <c r="AAQ39" s="146">
        <v>0</v>
      </c>
      <c r="AAR39" s="147"/>
      <c r="AAS39" s="147"/>
      <c r="AAT39" s="148"/>
      <c r="AAU39" s="139"/>
      <c r="AAV39" s="146">
        <v>0</v>
      </c>
      <c r="AAW39" s="147"/>
      <c r="AAX39" s="147"/>
      <c r="AAY39" s="148"/>
      <c r="AAZ39" s="139"/>
      <c r="ABA39" s="146">
        <v>0</v>
      </c>
      <c r="ABB39" s="147"/>
      <c r="ABC39" s="147"/>
      <c r="ABD39" s="148"/>
      <c r="ABE39" s="139"/>
    </row>
    <row r="40" spans="1:733" x14ac:dyDescent="0.25">
      <c r="A40" s="65">
        <v>34</v>
      </c>
      <c r="B40" s="141"/>
      <c r="C40" s="120" t="s">
        <v>37</v>
      </c>
      <c r="D40" s="146">
        <v>0</v>
      </c>
      <c r="E40" s="147"/>
      <c r="F40" s="147"/>
      <c r="G40" s="148"/>
      <c r="H40" s="139"/>
      <c r="I40" s="146">
        <v>0</v>
      </c>
      <c r="J40" s="147"/>
      <c r="K40" s="147"/>
      <c r="L40" s="148"/>
      <c r="M40" s="112"/>
      <c r="N40" s="175">
        <v>0</v>
      </c>
      <c r="O40" s="170"/>
      <c r="P40" s="170"/>
      <c r="Q40" s="171"/>
      <c r="R40" s="139"/>
      <c r="S40" s="146">
        <v>0</v>
      </c>
      <c r="T40" s="147"/>
      <c r="U40" s="147"/>
      <c r="V40" s="148"/>
      <c r="W40" s="119"/>
      <c r="X40" s="146">
        <v>0</v>
      </c>
      <c r="Y40" s="147"/>
      <c r="Z40" s="147"/>
      <c r="AA40" s="148"/>
      <c r="AB40" s="139"/>
      <c r="AC40" s="169">
        <v>0</v>
      </c>
      <c r="AD40" s="170"/>
      <c r="AE40" s="170"/>
      <c r="AF40" s="171"/>
      <c r="AG40" s="139"/>
      <c r="AH40" s="146">
        <v>0</v>
      </c>
      <c r="AI40" s="147"/>
      <c r="AJ40" s="147"/>
      <c r="AK40" s="148"/>
      <c r="AL40" s="139"/>
      <c r="AM40" s="169">
        <v>0</v>
      </c>
      <c r="AN40" s="170"/>
      <c r="AO40" s="170"/>
      <c r="AP40" s="171"/>
      <c r="AQ40" s="139"/>
      <c r="AR40" s="146">
        <v>0</v>
      </c>
      <c r="AS40" s="147"/>
      <c r="AT40" s="147"/>
      <c r="AU40" s="148"/>
      <c r="AV40" s="139"/>
      <c r="AW40" s="146">
        <v>0</v>
      </c>
      <c r="AX40" s="147"/>
      <c r="AY40" s="147"/>
      <c r="AZ40" s="148"/>
      <c r="BA40" s="139"/>
      <c r="BB40" s="169">
        <v>0</v>
      </c>
      <c r="BC40" s="170"/>
      <c r="BD40" s="170"/>
      <c r="BE40" s="171"/>
      <c r="BF40" s="139"/>
      <c r="BG40" s="146">
        <v>0</v>
      </c>
      <c r="BH40" s="147"/>
      <c r="BI40" s="147"/>
      <c r="BJ40" s="148"/>
      <c r="BK40" s="139"/>
      <c r="BL40" s="146">
        <v>0</v>
      </c>
      <c r="BM40" s="147"/>
      <c r="BN40" s="147"/>
      <c r="BO40" s="148"/>
      <c r="BP40" s="139"/>
      <c r="BQ40" s="146">
        <v>0</v>
      </c>
      <c r="BR40" s="147"/>
      <c r="BS40" s="147"/>
      <c r="BT40" s="148"/>
      <c r="BU40" s="139"/>
      <c r="BV40" s="146">
        <v>0</v>
      </c>
      <c r="BW40" s="147"/>
      <c r="BX40" s="147"/>
      <c r="BY40" s="148"/>
      <c r="BZ40" s="139"/>
      <c r="CA40" s="146">
        <v>0</v>
      </c>
      <c r="CB40" s="147"/>
      <c r="CC40" s="147"/>
      <c r="CD40" s="148"/>
      <c r="CE40" s="139"/>
      <c r="CF40" s="146">
        <v>0</v>
      </c>
      <c r="CG40" s="147"/>
      <c r="CH40" s="147"/>
      <c r="CI40" s="148"/>
      <c r="CJ40" s="139"/>
      <c r="CK40" s="146">
        <v>0</v>
      </c>
      <c r="CL40" s="147"/>
      <c r="CM40" s="147"/>
      <c r="CN40" s="148"/>
      <c r="CO40" s="139"/>
      <c r="CP40" s="146">
        <v>0</v>
      </c>
      <c r="CQ40" s="147"/>
      <c r="CR40" s="147"/>
      <c r="CS40" s="148"/>
      <c r="CT40" s="139"/>
      <c r="CU40" s="146">
        <v>0</v>
      </c>
      <c r="CV40" s="147"/>
      <c r="CW40" s="147"/>
      <c r="CX40" s="148"/>
      <c r="CY40" s="139"/>
      <c r="CZ40" s="146">
        <v>0</v>
      </c>
      <c r="DA40" s="147"/>
      <c r="DB40" s="147"/>
      <c r="DC40" s="148"/>
      <c r="DD40" s="139"/>
      <c r="DE40" s="146">
        <v>0</v>
      </c>
      <c r="DF40" s="147"/>
      <c r="DG40" s="147"/>
      <c r="DH40" s="148"/>
      <c r="DI40" s="139"/>
      <c r="DJ40" s="146">
        <v>0</v>
      </c>
      <c r="DK40" s="147"/>
      <c r="DL40" s="147"/>
      <c r="DM40" s="148"/>
      <c r="DN40" s="139"/>
      <c r="DO40" s="146">
        <v>0</v>
      </c>
      <c r="DP40" s="147"/>
      <c r="DQ40" s="147"/>
      <c r="DR40" s="148"/>
      <c r="DS40" s="139"/>
      <c r="DT40" s="146">
        <v>1</v>
      </c>
      <c r="DU40" s="147"/>
      <c r="DV40" s="147"/>
      <c r="DW40" s="148"/>
      <c r="DX40" s="103"/>
      <c r="DY40" s="146">
        <v>0</v>
      </c>
      <c r="DZ40" s="147"/>
      <c r="EA40" s="147"/>
      <c r="EB40" s="148"/>
      <c r="EC40" s="139"/>
      <c r="ED40" s="146">
        <v>0</v>
      </c>
      <c r="EE40" s="147"/>
      <c r="EF40" s="147"/>
      <c r="EG40" s="148"/>
      <c r="EH40" s="139"/>
      <c r="EI40" s="146">
        <v>0</v>
      </c>
      <c r="EJ40" s="147"/>
      <c r="EK40" s="147"/>
      <c r="EL40" s="148"/>
      <c r="EM40" s="139"/>
      <c r="EN40" s="146">
        <v>0</v>
      </c>
      <c r="EO40" s="147"/>
      <c r="EP40" s="147"/>
      <c r="EQ40" s="148"/>
      <c r="ER40" s="139"/>
      <c r="ES40" s="146">
        <v>0</v>
      </c>
      <c r="ET40" s="147"/>
      <c r="EU40" s="147"/>
      <c r="EV40" s="148"/>
      <c r="EW40" s="139"/>
      <c r="EX40" s="146">
        <v>0</v>
      </c>
      <c r="EY40" s="147"/>
      <c r="EZ40" s="147"/>
      <c r="FA40" s="148"/>
      <c r="FB40" s="139"/>
      <c r="FC40" s="146">
        <v>0</v>
      </c>
      <c r="FD40" s="147"/>
      <c r="FE40" s="147"/>
      <c r="FF40" s="148"/>
      <c r="FG40" s="139"/>
      <c r="FH40" s="146">
        <v>0</v>
      </c>
      <c r="FI40" s="147"/>
      <c r="FJ40" s="147"/>
      <c r="FK40" s="148"/>
      <c r="FL40" s="139"/>
      <c r="FM40" s="146">
        <v>1</v>
      </c>
      <c r="FN40" s="147"/>
      <c r="FO40" s="147"/>
      <c r="FP40" s="148"/>
      <c r="FQ40" s="139"/>
      <c r="FR40" s="146">
        <v>0</v>
      </c>
      <c r="FS40" s="147"/>
      <c r="FT40" s="147"/>
      <c r="FU40" s="148"/>
      <c r="FV40" s="139"/>
      <c r="FW40" s="146">
        <v>0</v>
      </c>
      <c r="FX40" s="147"/>
      <c r="FY40" s="147"/>
      <c r="FZ40" s="148"/>
      <c r="GA40" s="139"/>
      <c r="GB40" s="146">
        <v>0</v>
      </c>
      <c r="GC40" s="147"/>
      <c r="GD40" s="147"/>
      <c r="GE40" s="148"/>
      <c r="GF40" s="139"/>
      <c r="GG40" s="146">
        <v>0</v>
      </c>
      <c r="GH40" s="147"/>
      <c r="GI40" s="147"/>
      <c r="GJ40" s="148"/>
      <c r="GK40" s="139"/>
      <c r="GL40" s="146">
        <v>0</v>
      </c>
      <c r="GM40" s="147"/>
      <c r="GN40" s="147"/>
      <c r="GO40" s="148"/>
      <c r="GP40" s="139"/>
      <c r="GQ40" s="146">
        <v>0</v>
      </c>
      <c r="GR40" s="147"/>
      <c r="GS40" s="147"/>
      <c r="GT40" s="148"/>
      <c r="GU40" s="139"/>
      <c r="GV40" s="146">
        <v>0</v>
      </c>
      <c r="GW40" s="147"/>
      <c r="GX40" s="147"/>
      <c r="GY40" s="148"/>
      <c r="GZ40" s="139"/>
      <c r="HA40" s="146">
        <v>0</v>
      </c>
      <c r="HB40" s="147"/>
      <c r="HC40" s="147"/>
      <c r="HD40" s="148"/>
      <c r="HE40" s="139"/>
      <c r="HF40" s="146">
        <v>1</v>
      </c>
      <c r="HG40" s="147"/>
      <c r="HH40" s="147"/>
      <c r="HI40" s="148"/>
      <c r="HJ40" s="139"/>
      <c r="HK40" s="146">
        <v>1</v>
      </c>
      <c r="HL40" s="147"/>
      <c r="HM40" s="147"/>
      <c r="HN40" s="148"/>
      <c r="HO40" s="139"/>
      <c r="HP40" s="146">
        <v>0</v>
      </c>
      <c r="HQ40" s="147"/>
      <c r="HR40" s="147"/>
      <c r="HS40" s="148"/>
      <c r="HT40" s="139"/>
      <c r="HU40" s="146">
        <v>0</v>
      </c>
      <c r="HV40" s="147"/>
      <c r="HW40" s="147"/>
      <c r="HX40" s="148"/>
      <c r="HY40" s="139"/>
      <c r="HZ40" s="146">
        <v>1</v>
      </c>
      <c r="IA40" s="147"/>
      <c r="IB40" s="147"/>
      <c r="IC40" s="148"/>
      <c r="ID40" s="139"/>
      <c r="IE40" s="146">
        <v>0</v>
      </c>
      <c r="IF40" s="147"/>
      <c r="IG40" s="147"/>
      <c r="IH40" s="148"/>
      <c r="II40" s="139"/>
      <c r="IJ40" s="146">
        <v>0</v>
      </c>
      <c r="IK40" s="147"/>
      <c r="IL40" s="147"/>
      <c r="IM40" s="148"/>
      <c r="IN40" s="139"/>
      <c r="IO40" s="146">
        <v>0</v>
      </c>
      <c r="IP40" s="147"/>
      <c r="IQ40" s="147"/>
      <c r="IR40" s="148"/>
      <c r="IS40" s="139"/>
      <c r="IT40" s="146">
        <v>0</v>
      </c>
      <c r="IU40" s="147"/>
      <c r="IV40" s="147"/>
      <c r="IW40" s="148"/>
      <c r="IX40" s="139"/>
      <c r="IY40" s="146">
        <v>0</v>
      </c>
      <c r="IZ40" s="147"/>
      <c r="JA40" s="147"/>
      <c r="JB40" s="148"/>
      <c r="JC40" s="139"/>
      <c r="JD40" s="146">
        <v>0</v>
      </c>
      <c r="JE40" s="147"/>
      <c r="JF40" s="147"/>
      <c r="JG40" s="148"/>
      <c r="JH40" s="139"/>
      <c r="JI40" s="146">
        <v>0</v>
      </c>
      <c r="JJ40" s="147"/>
      <c r="JK40" s="147"/>
      <c r="JL40" s="148"/>
      <c r="JM40" s="139"/>
      <c r="JN40" s="146">
        <v>0</v>
      </c>
      <c r="JO40" s="147"/>
      <c r="JP40" s="147"/>
      <c r="JQ40" s="148"/>
      <c r="JR40" s="139"/>
      <c r="JS40" s="146">
        <v>0</v>
      </c>
      <c r="JT40" s="147"/>
      <c r="JU40" s="147"/>
      <c r="JV40" s="148"/>
      <c r="JW40" s="139"/>
      <c r="JX40" s="146">
        <v>0</v>
      </c>
      <c r="JY40" s="147"/>
      <c r="JZ40" s="147"/>
      <c r="KA40" s="148"/>
      <c r="KB40" s="139"/>
      <c r="KC40" s="146">
        <v>0</v>
      </c>
      <c r="KD40" s="147"/>
      <c r="KE40" s="147"/>
      <c r="KF40" s="148"/>
      <c r="KG40" s="139"/>
      <c r="KH40" s="146">
        <v>0</v>
      </c>
      <c r="KI40" s="147"/>
      <c r="KJ40" s="147"/>
      <c r="KK40" s="148"/>
      <c r="KL40" s="139"/>
      <c r="KM40" s="146">
        <v>0</v>
      </c>
      <c r="KN40" s="147"/>
      <c r="KO40" s="147"/>
      <c r="KP40" s="148"/>
      <c r="KQ40" s="139"/>
      <c r="KR40" s="146">
        <v>0</v>
      </c>
      <c r="KS40" s="147"/>
      <c r="KT40" s="147"/>
      <c r="KU40" s="148"/>
      <c r="KV40" s="139"/>
      <c r="KW40" s="146">
        <v>0</v>
      </c>
      <c r="KX40" s="147"/>
      <c r="KY40" s="147"/>
      <c r="KZ40" s="148"/>
      <c r="LA40" s="139"/>
      <c r="LB40" s="146">
        <v>0</v>
      </c>
      <c r="LC40" s="147"/>
      <c r="LD40" s="147"/>
      <c r="LE40" s="148"/>
      <c r="LF40" s="139"/>
      <c r="LG40" s="146">
        <v>0</v>
      </c>
      <c r="LH40" s="147"/>
      <c r="LI40" s="147"/>
      <c r="LJ40" s="148"/>
      <c r="LK40" s="139"/>
      <c r="LL40" s="146">
        <v>0</v>
      </c>
      <c r="LM40" s="147"/>
      <c r="LN40" s="147"/>
      <c r="LO40" s="148"/>
      <c r="LP40" s="103"/>
      <c r="LQ40" s="146">
        <v>0</v>
      </c>
      <c r="LR40" s="147"/>
      <c r="LS40" s="147"/>
      <c r="LT40" s="148"/>
      <c r="LU40" s="139"/>
      <c r="LV40" s="146">
        <v>0</v>
      </c>
      <c r="LW40" s="147"/>
      <c r="LX40" s="147"/>
      <c r="LY40" s="148"/>
      <c r="LZ40" s="139"/>
      <c r="MA40" s="146">
        <v>0</v>
      </c>
      <c r="MB40" s="147"/>
      <c r="MC40" s="147"/>
      <c r="MD40" s="148"/>
      <c r="ME40" s="112"/>
      <c r="MF40" s="172">
        <v>0</v>
      </c>
      <c r="MG40" s="147"/>
      <c r="MH40" s="147"/>
      <c r="MI40" s="148"/>
      <c r="MJ40" s="103"/>
      <c r="MK40" s="146">
        <v>0</v>
      </c>
      <c r="ML40" s="147"/>
      <c r="MM40" s="147"/>
      <c r="MN40" s="148"/>
      <c r="MO40" s="139"/>
      <c r="MP40" s="146">
        <v>0</v>
      </c>
      <c r="MQ40" s="147"/>
      <c r="MR40" s="147"/>
      <c r="MS40" s="148"/>
      <c r="MT40" s="139"/>
      <c r="MU40" s="146">
        <v>0</v>
      </c>
      <c r="MV40" s="147"/>
      <c r="MW40" s="147"/>
      <c r="MX40" s="148"/>
      <c r="MY40" s="139"/>
      <c r="MZ40" s="146">
        <v>1</v>
      </c>
      <c r="NA40" s="147"/>
      <c r="NB40" s="147"/>
      <c r="NC40" s="148"/>
      <c r="ND40" s="139"/>
      <c r="NE40" s="146">
        <v>0</v>
      </c>
      <c r="NF40" s="147"/>
      <c r="NG40" s="147"/>
      <c r="NH40" s="148"/>
      <c r="NI40" s="139"/>
      <c r="NJ40" s="146">
        <v>0</v>
      </c>
      <c r="NK40" s="147"/>
      <c r="NL40" s="147"/>
      <c r="NM40" s="148"/>
      <c r="NN40" s="139"/>
      <c r="NO40" s="146">
        <v>0</v>
      </c>
      <c r="NP40" s="147"/>
      <c r="NQ40" s="147"/>
      <c r="NR40" s="148"/>
      <c r="NS40" s="139"/>
      <c r="NT40" s="146">
        <v>0</v>
      </c>
      <c r="NU40" s="147"/>
      <c r="NV40" s="147"/>
      <c r="NW40" s="148"/>
      <c r="NX40" s="139"/>
      <c r="NY40" s="146">
        <v>0</v>
      </c>
      <c r="NZ40" s="147"/>
      <c r="OA40" s="147"/>
      <c r="OB40" s="148"/>
      <c r="OC40" s="139"/>
      <c r="OD40" s="146">
        <v>0</v>
      </c>
      <c r="OE40" s="147"/>
      <c r="OF40" s="147"/>
      <c r="OG40" s="148"/>
      <c r="OH40" s="103"/>
      <c r="OI40" s="146">
        <v>0</v>
      </c>
      <c r="OJ40" s="147"/>
      <c r="OK40" s="147"/>
      <c r="OL40" s="148"/>
      <c r="OM40" s="139"/>
      <c r="ON40" s="146">
        <v>0</v>
      </c>
      <c r="OO40" s="147"/>
      <c r="OP40" s="147"/>
      <c r="OQ40" s="148"/>
      <c r="OR40" s="139"/>
      <c r="OS40" s="146">
        <v>0</v>
      </c>
      <c r="OT40" s="147"/>
      <c r="OU40" s="147"/>
      <c r="OV40" s="148"/>
      <c r="OW40" s="139"/>
      <c r="OX40" s="146">
        <v>0</v>
      </c>
      <c r="OY40" s="147"/>
      <c r="OZ40" s="147"/>
      <c r="PA40" s="148"/>
      <c r="PB40" s="139"/>
      <c r="PC40" s="146">
        <v>0</v>
      </c>
      <c r="PD40" s="147"/>
      <c r="PE40" s="147"/>
      <c r="PF40" s="148"/>
      <c r="PG40" s="139"/>
      <c r="PH40" s="146">
        <v>0</v>
      </c>
      <c r="PI40" s="147"/>
      <c r="PJ40" s="147"/>
      <c r="PK40" s="148"/>
      <c r="PL40" s="139"/>
      <c r="PM40" s="177">
        <v>0</v>
      </c>
      <c r="PN40" s="170"/>
      <c r="PO40" s="170"/>
      <c r="PP40" s="171"/>
      <c r="PQ40" s="139"/>
      <c r="PR40" s="146">
        <v>0</v>
      </c>
      <c r="PS40" s="147"/>
      <c r="PT40" s="147"/>
      <c r="PU40" s="148"/>
      <c r="PV40" s="139"/>
      <c r="PW40" s="146">
        <v>0</v>
      </c>
      <c r="PX40" s="147"/>
      <c r="PY40" s="147"/>
      <c r="PZ40" s="148"/>
      <c r="QA40" s="139"/>
      <c r="QB40" s="146">
        <v>0</v>
      </c>
      <c r="QC40" s="147"/>
      <c r="QD40" s="147"/>
      <c r="QE40" s="148"/>
      <c r="QF40" s="139"/>
      <c r="QG40" s="146">
        <v>0</v>
      </c>
      <c r="QH40" s="147"/>
      <c r="QI40" s="147"/>
      <c r="QJ40" s="148"/>
      <c r="QK40" s="139"/>
      <c r="QL40" s="146">
        <v>0</v>
      </c>
      <c r="QM40" s="147"/>
      <c r="QN40" s="147"/>
      <c r="QO40" s="148"/>
      <c r="QP40" s="139"/>
      <c r="QQ40" s="146">
        <v>0</v>
      </c>
      <c r="QR40" s="147"/>
      <c r="QS40" s="147"/>
      <c r="QT40" s="148"/>
      <c r="QU40" s="103"/>
      <c r="QV40" s="146">
        <v>0</v>
      </c>
      <c r="QW40" s="147"/>
      <c r="QX40" s="147"/>
      <c r="QY40" s="148"/>
      <c r="QZ40" s="139"/>
      <c r="RA40" s="146">
        <v>0</v>
      </c>
      <c r="RB40" s="147"/>
      <c r="RC40" s="147"/>
      <c r="RD40" s="148"/>
      <c r="RE40" s="139"/>
      <c r="RF40" s="146">
        <v>0</v>
      </c>
      <c r="RG40" s="147"/>
      <c r="RH40" s="147"/>
      <c r="RI40" s="148"/>
      <c r="RJ40" s="139"/>
      <c r="RK40" s="146">
        <v>0</v>
      </c>
      <c r="RL40" s="147"/>
      <c r="RM40" s="147"/>
      <c r="RN40" s="148"/>
      <c r="RO40" s="139"/>
      <c r="RP40" s="146">
        <v>0</v>
      </c>
      <c r="RQ40" s="147"/>
      <c r="RR40" s="147"/>
      <c r="RS40" s="148"/>
      <c r="RT40" s="139"/>
      <c r="RU40" s="146">
        <v>0</v>
      </c>
      <c r="RV40" s="147"/>
      <c r="RW40" s="147"/>
      <c r="RX40" s="148"/>
      <c r="RY40" s="139"/>
      <c r="RZ40" s="146">
        <v>0</v>
      </c>
      <c r="SA40" s="147"/>
      <c r="SB40" s="147"/>
      <c r="SC40" s="148"/>
      <c r="SD40" s="139"/>
      <c r="SE40" s="146">
        <v>0</v>
      </c>
      <c r="SF40" s="147"/>
      <c r="SG40" s="147"/>
      <c r="SH40" s="148"/>
      <c r="SI40" s="139"/>
      <c r="SJ40" s="146">
        <v>0</v>
      </c>
      <c r="SK40" s="147"/>
      <c r="SL40" s="147"/>
      <c r="SM40" s="148"/>
      <c r="SN40" s="139"/>
      <c r="SO40" s="146">
        <v>0</v>
      </c>
      <c r="SP40" s="147"/>
      <c r="SQ40" s="147"/>
      <c r="SR40" s="148"/>
      <c r="SS40" s="139"/>
      <c r="ST40" s="146">
        <v>0</v>
      </c>
      <c r="SU40" s="147"/>
      <c r="SV40" s="147"/>
      <c r="SW40" s="148"/>
      <c r="SX40" s="139"/>
      <c r="SY40" s="146">
        <v>0</v>
      </c>
      <c r="SZ40" s="147"/>
      <c r="TA40" s="147"/>
      <c r="TB40" s="148"/>
      <c r="TC40" s="139"/>
      <c r="TD40" s="146">
        <v>0</v>
      </c>
      <c r="TE40" s="147"/>
      <c r="TF40" s="147"/>
      <c r="TG40" s="148"/>
      <c r="TH40" s="139"/>
      <c r="TI40" s="146">
        <v>0</v>
      </c>
      <c r="TJ40" s="147"/>
      <c r="TK40" s="147"/>
      <c r="TL40" s="148"/>
      <c r="TM40" s="139"/>
      <c r="TN40" s="146">
        <v>0</v>
      </c>
      <c r="TO40" s="147"/>
      <c r="TP40" s="147"/>
      <c r="TQ40" s="148"/>
      <c r="TR40" s="139"/>
      <c r="TS40" s="146">
        <v>0</v>
      </c>
      <c r="TT40" s="147"/>
      <c r="TU40" s="147"/>
      <c r="TV40" s="148"/>
      <c r="TW40" s="139"/>
      <c r="TX40" s="146">
        <v>0</v>
      </c>
      <c r="TY40" s="147"/>
      <c r="TZ40" s="147"/>
      <c r="UA40" s="148"/>
      <c r="UB40" s="139"/>
      <c r="UC40" s="146">
        <v>0</v>
      </c>
      <c r="UD40" s="147"/>
      <c r="UE40" s="147"/>
      <c r="UF40" s="148"/>
      <c r="UG40" s="139"/>
      <c r="UH40" s="146">
        <v>0</v>
      </c>
      <c r="UI40" s="147"/>
      <c r="UJ40" s="147"/>
      <c r="UK40" s="148"/>
      <c r="UL40" s="139"/>
      <c r="UM40" s="146">
        <v>0</v>
      </c>
      <c r="UN40" s="147"/>
      <c r="UO40" s="147"/>
      <c r="UP40" s="148"/>
      <c r="UQ40" s="139"/>
      <c r="UR40" s="146">
        <v>0</v>
      </c>
      <c r="US40" s="147"/>
      <c r="UT40" s="147"/>
      <c r="UU40" s="148"/>
      <c r="UV40" s="139"/>
      <c r="UW40" s="146">
        <v>0</v>
      </c>
      <c r="UX40" s="147"/>
      <c r="UY40" s="147"/>
      <c r="UZ40" s="148"/>
      <c r="VA40" s="139"/>
      <c r="VB40" s="146">
        <v>0</v>
      </c>
      <c r="VC40" s="147"/>
      <c r="VD40" s="147"/>
      <c r="VE40" s="148"/>
      <c r="VF40" s="139"/>
      <c r="VG40" s="146">
        <v>0</v>
      </c>
      <c r="VH40" s="147"/>
      <c r="VI40" s="147"/>
      <c r="VJ40" s="148"/>
      <c r="VK40" s="139"/>
      <c r="VL40" s="146">
        <v>0</v>
      </c>
      <c r="VM40" s="147"/>
      <c r="VN40" s="147"/>
      <c r="VO40" s="148"/>
      <c r="VP40" s="139"/>
      <c r="VQ40" s="146">
        <v>0</v>
      </c>
      <c r="VR40" s="147"/>
      <c r="VS40" s="147"/>
      <c r="VT40" s="148"/>
      <c r="VU40" s="139"/>
      <c r="VV40" s="146">
        <v>0</v>
      </c>
      <c r="VW40" s="147"/>
      <c r="VX40" s="147"/>
      <c r="VY40" s="148"/>
      <c r="VZ40" s="139"/>
      <c r="WA40" s="146">
        <v>0</v>
      </c>
      <c r="WB40" s="147"/>
      <c r="WC40" s="147"/>
      <c r="WD40" s="148"/>
      <c r="WE40" s="139"/>
      <c r="WF40" s="146">
        <v>0</v>
      </c>
      <c r="WG40" s="147"/>
      <c r="WH40" s="147"/>
      <c r="WI40" s="148"/>
      <c r="WJ40" s="139"/>
      <c r="WK40" s="146">
        <v>0</v>
      </c>
      <c r="WL40" s="147"/>
      <c r="WM40" s="147"/>
      <c r="WN40" s="148"/>
      <c r="WO40" s="103"/>
      <c r="WP40" s="146">
        <v>0</v>
      </c>
      <c r="WQ40" s="147"/>
      <c r="WR40" s="147"/>
      <c r="WS40" s="148"/>
      <c r="WT40" s="139"/>
      <c r="WU40" s="146">
        <v>0</v>
      </c>
      <c r="WV40" s="147"/>
      <c r="WW40" s="147"/>
      <c r="WX40" s="148"/>
      <c r="WY40" s="139"/>
      <c r="WZ40" s="146">
        <v>0</v>
      </c>
      <c r="XA40" s="147"/>
      <c r="XB40" s="147"/>
      <c r="XC40" s="148"/>
      <c r="XD40" s="139"/>
      <c r="XE40" s="146">
        <v>0</v>
      </c>
      <c r="XF40" s="147"/>
      <c r="XG40" s="147"/>
      <c r="XH40" s="148"/>
      <c r="XI40" s="139"/>
      <c r="XJ40" s="146">
        <v>0</v>
      </c>
      <c r="XK40" s="147"/>
      <c r="XL40" s="147"/>
      <c r="XM40" s="148"/>
      <c r="XN40" s="139"/>
      <c r="XO40" s="146">
        <v>0</v>
      </c>
      <c r="XP40" s="147"/>
      <c r="XQ40" s="147"/>
      <c r="XR40" s="148"/>
      <c r="XS40" s="139"/>
      <c r="XT40" s="146">
        <v>0</v>
      </c>
      <c r="XU40" s="147"/>
      <c r="XV40" s="147"/>
      <c r="XW40" s="148"/>
      <c r="XX40" s="139"/>
      <c r="XY40" s="146">
        <v>0</v>
      </c>
      <c r="XZ40" s="147"/>
      <c r="YA40" s="147"/>
      <c r="YB40" s="148"/>
      <c r="YC40" s="139"/>
      <c r="YD40" s="146">
        <v>0</v>
      </c>
      <c r="YE40" s="147"/>
      <c r="YF40" s="147"/>
      <c r="YG40" s="148"/>
      <c r="YH40" s="139"/>
      <c r="YI40" s="146">
        <v>0</v>
      </c>
      <c r="YJ40" s="147"/>
      <c r="YK40" s="147"/>
      <c r="YL40" s="148"/>
      <c r="YM40" s="139"/>
      <c r="YN40" s="146">
        <v>0</v>
      </c>
      <c r="YO40" s="147"/>
      <c r="YP40" s="147"/>
      <c r="YQ40" s="148"/>
      <c r="YR40" s="139"/>
      <c r="YS40" s="146">
        <v>0</v>
      </c>
      <c r="YT40" s="147"/>
      <c r="YU40" s="147"/>
      <c r="YV40" s="148"/>
      <c r="YW40" s="139"/>
      <c r="YX40" s="146">
        <v>0</v>
      </c>
      <c r="YY40" s="147"/>
      <c r="YZ40" s="147"/>
      <c r="ZA40" s="148"/>
      <c r="ZB40" s="139"/>
      <c r="ZC40" s="146">
        <v>0</v>
      </c>
      <c r="ZD40" s="147"/>
      <c r="ZE40" s="147"/>
      <c r="ZF40" s="148"/>
      <c r="ZG40" s="139"/>
      <c r="ZH40" s="146">
        <v>0</v>
      </c>
      <c r="ZI40" s="147"/>
      <c r="ZJ40" s="147"/>
      <c r="ZK40" s="148"/>
      <c r="ZL40" s="139"/>
      <c r="ZM40" s="146">
        <v>0</v>
      </c>
      <c r="ZN40" s="147"/>
      <c r="ZO40" s="147"/>
      <c r="ZP40" s="148"/>
      <c r="ZQ40" s="139"/>
      <c r="ZR40" s="146">
        <v>0</v>
      </c>
      <c r="ZS40" s="147"/>
      <c r="ZT40" s="147"/>
      <c r="ZU40" s="148"/>
      <c r="ZV40" s="139"/>
      <c r="ZW40" s="146">
        <v>0</v>
      </c>
      <c r="ZX40" s="147"/>
      <c r="ZY40" s="147"/>
      <c r="ZZ40" s="148"/>
      <c r="AAA40" s="139"/>
      <c r="AAB40" s="146">
        <v>0</v>
      </c>
      <c r="AAC40" s="147"/>
      <c r="AAD40" s="147"/>
      <c r="AAE40" s="148"/>
      <c r="AAF40" s="139"/>
      <c r="AAG40" s="146">
        <v>0</v>
      </c>
      <c r="AAH40" s="147"/>
      <c r="AAI40" s="147"/>
      <c r="AAJ40" s="148"/>
      <c r="AAK40" s="139"/>
      <c r="AAL40" s="146">
        <v>0</v>
      </c>
      <c r="AAM40" s="147"/>
      <c r="AAN40" s="147"/>
      <c r="AAO40" s="148"/>
      <c r="AAP40" s="139"/>
      <c r="AAQ40" s="146">
        <v>0</v>
      </c>
      <c r="AAR40" s="147"/>
      <c r="AAS40" s="147"/>
      <c r="AAT40" s="148"/>
      <c r="AAU40" s="139"/>
      <c r="AAV40" s="146">
        <v>0</v>
      </c>
      <c r="AAW40" s="147"/>
      <c r="AAX40" s="147"/>
      <c r="AAY40" s="148"/>
      <c r="AAZ40" s="139"/>
      <c r="ABA40" s="146">
        <v>0</v>
      </c>
      <c r="ABB40" s="147"/>
      <c r="ABC40" s="147"/>
      <c r="ABD40" s="148"/>
      <c r="ABE40" s="139"/>
    </row>
    <row r="41" spans="1:733" ht="15.75" customHeight="1" thickBot="1" x14ac:dyDescent="0.3">
      <c r="A41" s="65">
        <v>35</v>
      </c>
      <c r="B41" s="141"/>
      <c r="C41" s="120" t="s">
        <v>38</v>
      </c>
      <c r="D41" s="163">
        <v>0</v>
      </c>
      <c r="E41" s="141"/>
      <c r="F41" s="141"/>
      <c r="G41" s="164"/>
      <c r="H41" s="140"/>
      <c r="I41" s="163">
        <v>0</v>
      </c>
      <c r="J41" s="141"/>
      <c r="K41" s="141"/>
      <c r="L41" s="164"/>
      <c r="M41" s="112"/>
      <c r="N41" s="153">
        <v>0</v>
      </c>
      <c r="O41" s="143"/>
      <c r="P41" s="143"/>
      <c r="Q41" s="144"/>
      <c r="R41" s="140"/>
      <c r="S41" s="163">
        <v>0</v>
      </c>
      <c r="T41" s="141"/>
      <c r="U41" s="141"/>
      <c r="V41" s="164"/>
      <c r="W41" s="108"/>
      <c r="X41" s="163">
        <v>0</v>
      </c>
      <c r="Y41" s="141"/>
      <c r="Z41" s="141"/>
      <c r="AA41" s="164"/>
      <c r="AB41" s="140"/>
      <c r="AC41" s="142">
        <v>0</v>
      </c>
      <c r="AD41" s="143"/>
      <c r="AE41" s="143"/>
      <c r="AF41" s="144"/>
      <c r="AG41" s="140"/>
      <c r="AH41" s="163">
        <v>0</v>
      </c>
      <c r="AI41" s="141"/>
      <c r="AJ41" s="141"/>
      <c r="AK41" s="164"/>
      <c r="AL41" s="140"/>
      <c r="AM41" s="142">
        <v>0</v>
      </c>
      <c r="AN41" s="143"/>
      <c r="AO41" s="143"/>
      <c r="AP41" s="144"/>
      <c r="AQ41" s="140"/>
      <c r="AR41" s="163">
        <v>0</v>
      </c>
      <c r="AS41" s="141"/>
      <c r="AT41" s="141"/>
      <c r="AU41" s="164"/>
      <c r="AV41" s="140"/>
      <c r="AW41" s="163">
        <v>0</v>
      </c>
      <c r="AX41" s="141"/>
      <c r="AY41" s="141"/>
      <c r="AZ41" s="164"/>
      <c r="BA41" s="140"/>
      <c r="BB41" s="142">
        <v>0</v>
      </c>
      <c r="BC41" s="143"/>
      <c r="BD41" s="143"/>
      <c r="BE41" s="144"/>
      <c r="BF41" s="140"/>
      <c r="BG41" s="163">
        <v>0</v>
      </c>
      <c r="BH41" s="141"/>
      <c r="BI41" s="141"/>
      <c r="BJ41" s="164"/>
      <c r="BK41" s="140"/>
      <c r="BL41" s="163">
        <v>0</v>
      </c>
      <c r="BM41" s="141"/>
      <c r="BN41" s="141"/>
      <c r="BO41" s="164"/>
      <c r="BP41" s="140"/>
      <c r="BQ41" s="163">
        <v>0</v>
      </c>
      <c r="BR41" s="141"/>
      <c r="BS41" s="141"/>
      <c r="BT41" s="164"/>
      <c r="BU41" s="140"/>
      <c r="BV41" s="163">
        <v>0</v>
      </c>
      <c r="BW41" s="141"/>
      <c r="BX41" s="141"/>
      <c r="BY41" s="164"/>
      <c r="BZ41" s="140"/>
      <c r="CA41" s="163">
        <v>0</v>
      </c>
      <c r="CB41" s="141"/>
      <c r="CC41" s="141"/>
      <c r="CD41" s="164"/>
      <c r="CE41" s="140"/>
      <c r="CF41" s="163">
        <v>0</v>
      </c>
      <c r="CG41" s="141"/>
      <c r="CH41" s="141"/>
      <c r="CI41" s="164"/>
      <c r="CJ41" s="140"/>
      <c r="CK41" s="163">
        <v>0</v>
      </c>
      <c r="CL41" s="141"/>
      <c r="CM41" s="141"/>
      <c r="CN41" s="164"/>
      <c r="CO41" s="140"/>
      <c r="CP41" s="163">
        <v>0</v>
      </c>
      <c r="CQ41" s="141"/>
      <c r="CR41" s="141"/>
      <c r="CS41" s="164"/>
      <c r="CT41" s="140"/>
      <c r="CU41" s="163">
        <v>0</v>
      </c>
      <c r="CV41" s="141"/>
      <c r="CW41" s="141"/>
      <c r="CX41" s="164"/>
      <c r="CY41" s="140"/>
      <c r="CZ41" s="163">
        <v>0</v>
      </c>
      <c r="DA41" s="141"/>
      <c r="DB41" s="141"/>
      <c r="DC41" s="164"/>
      <c r="DD41" s="140"/>
      <c r="DE41" s="163">
        <v>0</v>
      </c>
      <c r="DF41" s="141"/>
      <c r="DG41" s="141"/>
      <c r="DH41" s="164"/>
      <c r="DI41" s="140"/>
      <c r="DJ41" s="163">
        <v>0</v>
      </c>
      <c r="DK41" s="141"/>
      <c r="DL41" s="141"/>
      <c r="DM41" s="164"/>
      <c r="DN41" s="140"/>
      <c r="DO41" s="163">
        <v>0</v>
      </c>
      <c r="DP41" s="141"/>
      <c r="DQ41" s="141"/>
      <c r="DR41" s="164"/>
      <c r="DS41" s="140"/>
      <c r="DT41" s="163">
        <v>1</v>
      </c>
      <c r="DU41" s="141"/>
      <c r="DV41" s="141"/>
      <c r="DW41" s="164"/>
      <c r="DX41" s="102"/>
      <c r="DY41" s="163">
        <v>0</v>
      </c>
      <c r="DZ41" s="141"/>
      <c r="EA41" s="141"/>
      <c r="EB41" s="164"/>
      <c r="EC41" s="140"/>
      <c r="ED41" s="163">
        <v>0</v>
      </c>
      <c r="EE41" s="141"/>
      <c r="EF41" s="141"/>
      <c r="EG41" s="164"/>
      <c r="EH41" s="140"/>
      <c r="EI41" s="163">
        <v>0</v>
      </c>
      <c r="EJ41" s="141"/>
      <c r="EK41" s="141"/>
      <c r="EL41" s="164"/>
      <c r="EM41" s="140"/>
      <c r="EN41" s="163">
        <v>0</v>
      </c>
      <c r="EO41" s="141"/>
      <c r="EP41" s="141"/>
      <c r="EQ41" s="164"/>
      <c r="ER41" s="140"/>
      <c r="ES41" s="163">
        <v>0</v>
      </c>
      <c r="ET41" s="141"/>
      <c r="EU41" s="141"/>
      <c r="EV41" s="164"/>
      <c r="EW41" s="140"/>
      <c r="EX41" s="163">
        <v>0</v>
      </c>
      <c r="EY41" s="141"/>
      <c r="EZ41" s="141"/>
      <c r="FA41" s="164"/>
      <c r="FB41" s="140"/>
      <c r="FC41" s="163">
        <v>0</v>
      </c>
      <c r="FD41" s="141"/>
      <c r="FE41" s="141"/>
      <c r="FF41" s="164"/>
      <c r="FG41" s="140"/>
      <c r="FH41" s="163">
        <v>0</v>
      </c>
      <c r="FI41" s="141"/>
      <c r="FJ41" s="141"/>
      <c r="FK41" s="164"/>
      <c r="FL41" s="140"/>
      <c r="FM41" s="163">
        <v>1</v>
      </c>
      <c r="FN41" s="141"/>
      <c r="FO41" s="141"/>
      <c r="FP41" s="164"/>
      <c r="FQ41" s="140"/>
      <c r="FR41" s="163">
        <v>0</v>
      </c>
      <c r="FS41" s="141"/>
      <c r="FT41" s="141"/>
      <c r="FU41" s="164"/>
      <c r="FV41" s="140"/>
      <c r="FW41" s="163">
        <v>0</v>
      </c>
      <c r="FX41" s="141"/>
      <c r="FY41" s="141"/>
      <c r="FZ41" s="164"/>
      <c r="GA41" s="140"/>
      <c r="GB41" s="163">
        <v>0</v>
      </c>
      <c r="GC41" s="141"/>
      <c r="GD41" s="141"/>
      <c r="GE41" s="164"/>
      <c r="GF41" s="140"/>
      <c r="GG41" s="163">
        <v>0</v>
      </c>
      <c r="GH41" s="141"/>
      <c r="GI41" s="141"/>
      <c r="GJ41" s="164"/>
      <c r="GK41" s="140"/>
      <c r="GL41" s="163">
        <v>0</v>
      </c>
      <c r="GM41" s="141"/>
      <c r="GN41" s="141"/>
      <c r="GO41" s="164"/>
      <c r="GP41" s="140"/>
      <c r="GQ41" s="163">
        <v>0</v>
      </c>
      <c r="GR41" s="141"/>
      <c r="GS41" s="141"/>
      <c r="GT41" s="164"/>
      <c r="GU41" s="140"/>
      <c r="GV41" s="163">
        <v>0</v>
      </c>
      <c r="GW41" s="141"/>
      <c r="GX41" s="141"/>
      <c r="GY41" s="164"/>
      <c r="GZ41" s="140"/>
      <c r="HA41" s="163">
        <v>0</v>
      </c>
      <c r="HB41" s="141"/>
      <c r="HC41" s="141"/>
      <c r="HD41" s="164"/>
      <c r="HE41" s="140"/>
      <c r="HF41" s="163">
        <v>1</v>
      </c>
      <c r="HG41" s="141"/>
      <c r="HH41" s="141"/>
      <c r="HI41" s="164"/>
      <c r="HJ41" s="140"/>
      <c r="HK41" s="163">
        <v>1</v>
      </c>
      <c r="HL41" s="141"/>
      <c r="HM41" s="141"/>
      <c r="HN41" s="164"/>
      <c r="HO41" s="140"/>
      <c r="HP41" s="163">
        <v>0</v>
      </c>
      <c r="HQ41" s="141"/>
      <c r="HR41" s="141"/>
      <c r="HS41" s="164"/>
      <c r="HT41" s="140"/>
      <c r="HU41" s="163">
        <v>0</v>
      </c>
      <c r="HV41" s="141"/>
      <c r="HW41" s="141"/>
      <c r="HX41" s="164"/>
      <c r="HY41" s="140"/>
      <c r="HZ41" s="163">
        <v>1</v>
      </c>
      <c r="IA41" s="141"/>
      <c r="IB41" s="141"/>
      <c r="IC41" s="164"/>
      <c r="ID41" s="140"/>
      <c r="IE41" s="163">
        <v>0</v>
      </c>
      <c r="IF41" s="141"/>
      <c r="IG41" s="141"/>
      <c r="IH41" s="164"/>
      <c r="II41" s="140"/>
      <c r="IJ41" s="163">
        <v>0</v>
      </c>
      <c r="IK41" s="141"/>
      <c r="IL41" s="141"/>
      <c r="IM41" s="164"/>
      <c r="IN41" s="140"/>
      <c r="IO41" s="163">
        <v>0</v>
      </c>
      <c r="IP41" s="141"/>
      <c r="IQ41" s="141"/>
      <c r="IR41" s="164"/>
      <c r="IS41" s="140"/>
      <c r="IT41" s="163">
        <v>0</v>
      </c>
      <c r="IU41" s="141"/>
      <c r="IV41" s="141"/>
      <c r="IW41" s="164"/>
      <c r="IX41" s="140"/>
      <c r="IY41" s="163">
        <v>0</v>
      </c>
      <c r="IZ41" s="141"/>
      <c r="JA41" s="141"/>
      <c r="JB41" s="164"/>
      <c r="JC41" s="140"/>
      <c r="JD41" s="163">
        <v>0</v>
      </c>
      <c r="JE41" s="141"/>
      <c r="JF41" s="141"/>
      <c r="JG41" s="164"/>
      <c r="JH41" s="140"/>
      <c r="JI41" s="163">
        <v>0</v>
      </c>
      <c r="JJ41" s="141"/>
      <c r="JK41" s="141"/>
      <c r="JL41" s="164"/>
      <c r="JM41" s="140"/>
      <c r="JN41" s="163">
        <v>0</v>
      </c>
      <c r="JO41" s="141"/>
      <c r="JP41" s="141"/>
      <c r="JQ41" s="164"/>
      <c r="JR41" s="140"/>
      <c r="JS41" s="163">
        <v>0</v>
      </c>
      <c r="JT41" s="141"/>
      <c r="JU41" s="141"/>
      <c r="JV41" s="164"/>
      <c r="JW41" s="140"/>
      <c r="JX41" s="163">
        <v>0</v>
      </c>
      <c r="JY41" s="141"/>
      <c r="JZ41" s="141"/>
      <c r="KA41" s="164"/>
      <c r="KB41" s="140"/>
      <c r="KC41" s="163">
        <v>0</v>
      </c>
      <c r="KD41" s="141"/>
      <c r="KE41" s="141"/>
      <c r="KF41" s="164"/>
      <c r="KG41" s="140"/>
      <c r="KH41" s="163">
        <v>0</v>
      </c>
      <c r="KI41" s="141"/>
      <c r="KJ41" s="141"/>
      <c r="KK41" s="164"/>
      <c r="KL41" s="140"/>
      <c r="KM41" s="163">
        <v>0</v>
      </c>
      <c r="KN41" s="141"/>
      <c r="KO41" s="141"/>
      <c r="KP41" s="164"/>
      <c r="KQ41" s="140"/>
      <c r="KR41" s="163">
        <v>0</v>
      </c>
      <c r="KS41" s="141"/>
      <c r="KT41" s="141"/>
      <c r="KU41" s="164"/>
      <c r="KV41" s="140"/>
      <c r="KW41" s="163">
        <v>0</v>
      </c>
      <c r="KX41" s="141"/>
      <c r="KY41" s="141"/>
      <c r="KZ41" s="164"/>
      <c r="LA41" s="140"/>
      <c r="LB41" s="163">
        <v>0</v>
      </c>
      <c r="LC41" s="141"/>
      <c r="LD41" s="141"/>
      <c r="LE41" s="164"/>
      <c r="LF41" s="140"/>
      <c r="LG41" s="163">
        <v>0</v>
      </c>
      <c r="LH41" s="141"/>
      <c r="LI41" s="141"/>
      <c r="LJ41" s="164"/>
      <c r="LK41" s="140"/>
      <c r="LL41" s="163">
        <v>0</v>
      </c>
      <c r="LM41" s="141"/>
      <c r="LN41" s="141"/>
      <c r="LO41" s="164"/>
      <c r="LP41" s="102"/>
      <c r="LQ41" s="163">
        <v>0</v>
      </c>
      <c r="LR41" s="141"/>
      <c r="LS41" s="141"/>
      <c r="LT41" s="164"/>
      <c r="LU41" s="140"/>
      <c r="LV41" s="163">
        <v>0</v>
      </c>
      <c r="LW41" s="141"/>
      <c r="LX41" s="141"/>
      <c r="LY41" s="164"/>
      <c r="LZ41" s="140"/>
      <c r="MA41" s="163">
        <v>0</v>
      </c>
      <c r="MB41" s="141"/>
      <c r="MC41" s="141"/>
      <c r="MD41" s="164"/>
      <c r="ME41" s="113"/>
      <c r="MF41" s="181">
        <v>0</v>
      </c>
      <c r="MG41" s="141"/>
      <c r="MH41" s="141"/>
      <c r="MI41" s="164"/>
      <c r="MJ41" s="102"/>
      <c r="MK41" s="163">
        <v>0</v>
      </c>
      <c r="ML41" s="141"/>
      <c r="MM41" s="141"/>
      <c r="MN41" s="164"/>
      <c r="MO41" s="140"/>
      <c r="MP41" s="163">
        <v>0</v>
      </c>
      <c r="MQ41" s="141"/>
      <c r="MR41" s="141"/>
      <c r="MS41" s="164"/>
      <c r="MT41" s="140"/>
      <c r="MU41" s="163">
        <v>0</v>
      </c>
      <c r="MV41" s="141"/>
      <c r="MW41" s="141"/>
      <c r="MX41" s="164"/>
      <c r="MY41" s="140"/>
      <c r="MZ41" s="163">
        <v>1</v>
      </c>
      <c r="NA41" s="141"/>
      <c r="NB41" s="141"/>
      <c r="NC41" s="164"/>
      <c r="ND41" s="140"/>
      <c r="NE41" s="163">
        <v>0</v>
      </c>
      <c r="NF41" s="141"/>
      <c r="NG41" s="141"/>
      <c r="NH41" s="164"/>
      <c r="NI41" s="140"/>
      <c r="NJ41" s="163">
        <v>0</v>
      </c>
      <c r="NK41" s="141"/>
      <c r="NL41" s="141"/>
      <c r="NM41" s="164"/>
      <c r="NN41" s="140"/>
      <c r="NO41" s="163">
        <v>0</v>
      </c>
      <c r="NP41" s="141"/>
      <c r="NQ41" s="141"/>
      <c r="NR41" s="164"/>
      <c r="NS41" s="140"/>
      <c r="NT41" s="163">
        <v>0</v>
      </c>
      <c r="NU41" s="141"/>
      <c r="NV41" s="141"/>
      <c r="NW41" s="164"/>
      <c r="NX41" s="140"/>
      <c r="NY41" s="163">
        <v>0</v>
      </c>
      <c r="NZ41" s="141"/>
      <c r="OA41" s="141"/>
      <c r="OB41" s="164"/>
      <c r="OC41" s="140"/>
      <c r="OD41" s="163">
        <v>0</v>
      </c>
      <c r="OE41" s="141"/>
      <c r="OF41" s="141"/>
      <c r="OG41" s="164"/>
      <c r="OH41" s="102"/>
      <c r="OI41" s="163">
        <v>0</v>
      </c>
      <c r="OJ41" s="141"/>
      <c r="OK41" s="141"/>
      <c r="OL41" s="164"/>
      <c r="OM41" s="140"/>
      <c r="ON41" s="163">
        <v>0</v>
      </c>
      <c r="OO41" s="141"/>
      <c r="OP41" s="141"/>
      <c r="OQ41" s="164"/>
      <c r="OR41" s="140"/>
      <c r="OS41" s="163">
        <v>0</v>
      </c>
      <c r="OT41" s="141"/>
      <c r="OU41" s="141"/>
      <c r="OV41" s="164"/>
      <c r="OW41" s="140"/>
      <c r="OX41" s="163">
        <v>0</v>
      </c>
      <c r="OY41" s="141"/>
      <c r="OZ41" s="141"/>
      <c r="PA41" s="164"/>
      <c r="PB41" s="140"/>
      <c r="PC41" s="163">
        <v>0</v>
      </c>
      <c r="PD41" s="141"/>
      <c r="PE41" s="141"/>
      <c r="PF41" s="164"/>
      <c r="PG41" s="140"/>
      <c r="PH41" s="163">
        <v>0</v>
      </c>
      <c r="PI41" s="141"/>
      <c r="PJ41" s="141"/>
      <c r="PK41" s="164"/>
      <c r="PL41" s="140"/>
      <c r="PM41" s="184">
        <v>0</v>
      </c>
      <c r="PN41" s="143"/>
      <c r="PO41" s="143"/>
      <c r="PP41" s="144"/>
      <c r="PQ41" s="140"/>
      <c r="PR41" s="163">
        <v>0</v>
      </c>
      <c r="PS41" s="141"/>
      <c r="PT41" s="141"/>
      <c r="PU41" s="164"/>
      <c r="PV41" s="140"/>
      <c r="PW41" s="163">
        <v>0</v>
      </c>
      <c r="PX41" s="141"/>
      <c r="PY41" s="141"/>
      <c r="PZ41" s="164"/>
      <c r="QA41" s="140"/>
      <c r="QB41" s="163">
        <v>0</v>
      </c>
      <c r="QC41" s="141"/>
      <c r="QD41" s="141"/>
      <c r="QE41" s="164"/>
      <c r="QF41" s="140"/>
      <c r="QG41" s="163">
        <v>0</v>
      </c>
      <c r="QH41" s="141"/>
      <c r="QI41" s="141"/>
      <c r="QJ41" s="164"/>
      <c r="QK41" s="140"/>
      <c r="QL41" s="163">
        <v>0</v>
      </c>
      <c r="QM41" s="141"/>
      <c r="QN41" s="141"/>
      <c r="QO41" s="164"/>
      <c r="QP41" s="140"/>
      <c r="QQ41" s="163">
        <v>0</v>
      </c>
      <c r="QR41" s="141"/>
      <c r="QS41" s="141"/>
      <c r="QT41" s="164"/>
      <c r="QU41" s="102"/>
      <c r="QV41" s="163">
        <v>0</v>
      </c>
      <c r="QW41" s="141"/>
      <c r="QX41" s="141"/>
      <c r="QY41" s="164"/>
      <c r="QZ41" s="140"/>
      <c r="RA41" s="163">
        <v>0</v>
      </c>
      <c r="RB41" s="141"/>
      <c r="RC41" s="141"/>
      <c r="RD41" s="164"/>
      <c r="RE41" s="140"/>
      <c r="RF41" s="163">
        <v>0</v>
      </c>
      <c r="RG41" s="141"/>
      <c r="RH41" s="141"/>
      <c r="RI41" s="164"/>
      <c r="RJ41" s="140"/>
      <c r="RK41" s="163">
        <v>0</v>
      </c>
      <c r="RL41" s="141"/>
      <c r="RM41" s="141"/>
      <c r="RN41" s="164"/>
      <c r="RO41" s="140"/>
      <c r="RP41" s="163">
        <v>0</v>
      </c>
      <c r="RQ41" s="141"/>
      <c r="RR41" s="141"/>
      <c r="RS41" s="164"/>
      <c r="RT41" s="140"/>
      <c r="RU41" s="163">
        <v>0</v>
      </c>
      <c r="RV41" s="141"/>
      <c r="RW41" s="141"/>
      <c r="RX41" s="164"/>
      <c r="RY41" s="140"/>
      <c r="RZ41" s="163">
        <v>0</v>
      </c>
      <c r="SA41" s="141"/>
      <c r="SB41" s="141"/>
      <c r="SC41" s="164"/>
      <c r="SD41" s="140"/>
      <c r="SE41" s="163">
        <v>0</v>
      </c>
      <c r="SF41" s="141"/>
      <c r="SG41" s="141"/>
      <c r="SH41" s="164"/>
      <c r="SI41" s="140"/>
      <c r="SJ41" s="163">
        <v>0</v>
      </c>
      <c r="SK41" s="141"/>
      <c r="SL41" s="141"/>
      <c r="SM41" s="164"/>
      <c r="SN41" s="140"/>
      <c r="SO41" s="163">
        <v>0</v>
      </c>
      <c r="SP41" s="141"/>
      <c r="SQ41" s="141"/>
      <c r="SR41" s="164"/>
      <c r="SS41" s="140"/>
      <c r="ST41" s="163">
        <v>0</v>
      </c>
      <c r="SU41" s="141"/>
      <c r="SV41" s="141"/>
      <c r="SW41" s="164"/>
      <c r="SX41" s="140"/>
      <c r="SY41" s="163">
        <v>0</v>
      </c>
      <c r="SZ41" s="141"/>
      <c r="TA41" s="141"/>
      <c r="TB41" s="164"/>
      <c r="TC41" s="140"/>
      <c r="TD41" s="163">
        <v>0</v>
      </c>
      <c r="TE41" s="141"/>
      <c r="TF41" s="141"/>
      <c r="TG41" s="164"/>
      <c r="TH41" s="140"/>
      <c r="TI41" s="163">
        <v>0</v>
      </c>
      <c r="TJ41" s="141"/>
      <c r="TK41" s="141"/>
      <c r="TL41" s="164"/>
      <c r="TM41" s="140"/>
      <c r="TN41" s="163">
        <v>0</v>
      </c>
      <c r="TO41" s="141"/>
      <c r="TP41" s="141"/>
      <c r="TQ41" s="164"/>
      <c r="TR41" s="140"/>
      <c r="TS41" s="163">
        <v>0</v>
      </c>
      <c r="TT41" s="141"/>
      <c r="TU41" s="141"/>
      <c r="TV41" s="164"/>
      <c r="TW41" s="140"/>
      <c r="TX41" s="163">
        <v>0</v>
      </c>
      <c r="TY41" s="141"/>
      <c r="TZ41" s="141"/>
      <c r="UA41" s="164"/>
      <c r="UB41" s="140"/>
      <c r="UC41" s="163">
        <v>0</v>
      </c>
      <c r="UD41" s="141"/>
      <c r="UE41" s="141"/>
      <c r="UF41" s="164"/>
      <c r="UG41" s="140"/>
      <c r="UH41" s="163">
        <v>0</v>
      </c>
      <c r="UI41" s="141"/>
      <c r="UJ41" s="141"/>
      <c r="UK41" s="164"/>
      <c r="UL41" s="140"/>
      <c r="UM41" s="163">
        <v>0</v>
      </c>
      <c r="UN41" s="141"/>
      <c r="UO41" s="141"/>
      <c r="UP41" s="164"/>
      <c r="UQ41" s="140"/>
      <c r="UR41" s="163">
        <v>0</v>
      </c>
      <c r="US41" s="141"/>
      <c r="UT41" s="141"/>
      <c r="UU41" s="164"/>
      <c r="UV41" s="140"/>
      <c r="UW41" s="163">
        <v>0</v>
      </c>
      <c r="UX41" s="141"/>
      <c r="UY41" s="141"/>
      <c r="UZ41" s="164"/>
      <c r="VA41" s="140"/>
      <c r="VB41" s="163">
        <v>0</v>
      </c>
      <c r="VC41" s="141"/>
      <c r="VD41" s="141"/>
      <c r="VE41" s="164"/>
      <c r="VF41" s="140"/>
      <c r="VG41" s="163">
        <v>0</v>
      </c>
      <c r="VH41" s="141"/>
      <c r="VI41" s="141"/>
      <c r="VJ41" s="164"/>
      <c r="VK41" s="140"/>
      <c r="VL41" s="163">
        <v>0</v>
      </c>
      <c r="VM41" s="141"/>
      <c r="VN41" s="141"/>
      <c r="VO41" s="164"/>
      <c r="VP41" s="140"/>
      <c r="VQ41" s="163">
        <v>0</v>
      </c>
      <c r="VR41" s="141"/>
      <c r="VS41" s="141"/>
      <c r="VT41" s="164"/>
      <c r="VU41" s="140"/>
      <c r="VV41" s="163">
        <v>0</v>
      </c>
      <c r="VW41" s="141"/>
      <c r="VX41" s="141"/>
      <c r="VY41" s="164"/>
      <c r="VZ41" s="140"/>
      <c r="WA41" s="163">
        <v>0</v>
      </c>
      <c r="WB41" s="141"/>
      <c r="WC41" s="141"/>
      <c r="WD41" s="164"/>
      <c r="WE41" s="140"/>
      <c r="WF41" s="163">
        <v>0</v>
      </c>
      <c r="WG41" s="141"/>
      <c r="WH41" s="141"/>
      <c r="WI41" s="164"/>
      <c r="WJ41" s="140"/>
      <c r="WK41" s="163">
        <v>0</v>
      </c>
      <c r="WL41" s="141"/>
      <c r="WM41" s="141"/>
      <c r="WN41" s="164"/>
      <c r="WO41" s="102"/>
      <c r="WP41" s="163">
        <v>0</v>
      </c>
      <c r="WQ41" s="141"/>
      <c r="WR41" s="141"/>
      <c r="WS41" s="164"/>
      <c r="WT41" s="140"/>
      <c r="WU41" s="163">
        <v>0</v>
      </c>
      <c r="WV41" s="141"/>
      <c r="WW41" s="141"/>
      <c r="WX41" s="164"/>
      <c r="WY41" s="140"/>
      <c r="WZ41" s="163">
        <v>0</v>
      </c>
      <c r="XA41" s="141"/>
      <c r="XB41" s="141"/>
      <c r="XC41" s="164"/>
      <c r="XD41" s="140"/>
      <c r="XE41" s="163">
        <v>0</v>
      </c>
      <c r="XF41" s="141"/>
      <c r="XG41" s="141"/>
      <c r="XH41" s="164"/>
      <c r="XI41" s="140"/>
      <c r="XJ41" s="163">
        <v>0</v>
      </c>
      <c r="XK41" s="141"/>
      <c r="XL41" s="141"/>
      <c r="XM41" s="164"/>
      <c r="XN41" s="140"/>
      <c r="XO41" s="163">
        <v>0</v>
      </c>
      <c r="XP41" s="141"/>
      <c r="XQ41" s="141"/>
      <c r="XR41" s="164"/>
      <c r="XS41" s="140"/>
      <c r="XT41" s="163">
        <v>0</v>
      </c>
      <c r="XU41" s="141"/>
      <c r="XV41" s="141"/>
      <c r="XW41" s="164"/>
      <c r="XX41" s="140"/>
      <c r="XY41" s="163">
        <v>0</v>
      </c>
      <c r="XZ41" s="141"/>
      <c r="YA41" s="141"/>
      <c r="YB41" s="164"/>
      <c r="YC41" s="140"/>
      <c r="YD41" s="163">
        <v>0</v>
      </c>
      <c r="YE41" s="141"/>
      <c r="YF41" s="141"/>
      <c r="YG41" s="164"/>
      <c r="YH41" s="140"/>
      <c r="YI41" s="163">
        <v>0</v>
      </c>
      <c r="YJ41" s="141"/>
      <c r="YK41" s="141"/>
      <c r="YL41" s="164"/>
      <c r="YM41" s="140"/>
      <c r="YN41" s="163">
        <v>0</v>
      </c>
      <c r="YO41" s="141"/>
      <c r="YP41" s="141"/>
      <c r="YQ41" s="164"/>
      <c r="YR41" s="140"/>
      <c r="YS41" s="163">
        <v>0</v>
      </c>
      <c r="YT41" s="141"/>
      <c r="YU41" s="141"/>
      <c r="YV41" s="164"/>
      <c r="YW41" s="140"/>
      <c r="YX41" s="163">
        <v>0</v>
      </c>
      <c r="YY41" s="141"/>
      <c r="YZ41" s="141"/>
      <c r="ZA41" s="164"/>
      <c r="ZB41" s="140"/>
      <c r="ZC41" s="163">
        <v>0</v>
      </c>
      <c r="ZD41" s="141"/>
      <c r="ZE41" s="141"/>
      <c r="ZF41" s="164"/>
      <c r="ZG41" s="140"/>
      <c r="ZH41" s="163">
        <v>0</v>
      </c>
      <c r="ZI41" s="141"/>
      <c r="ZJ41" s="141"/>
      <c r="ZK41" s="164"/>
      <c r="ZL41" s="140"/>
      <c r="ZM41" s="163">
        <v>0</v>
      </c>
      <c r="ZN41" s="141"/>
      <c r="ZO41" s="141"/>
      <c r="ZP41" s="164"/>
      <c r="ZQ41" s="140"/>
      <c r="ZR41" s="163">
        <v>0</v>
      </c>
      <c r="ZS41" s="141"/>
      <c r="ZT41" s="141"/>
      <c r="ZU41" s="164"/>
      <c r="ZV41" s="140"/>
      <c r="ZW41" s="163">
        <v>0</v>
      </c>
      <c r="ZX41" s="141"/>
      <c r="ZY41" s="141"/>
      <c r="ZZ41" s="164"/>
      <c r="AAA41" s="140"/>
      <c r="AAB41" s="163">
        <v>0</v>
      </c>
      <c r="AAC41" s="141"/>
      <c r="AAD41" s="141"/>
      <c r="AAE41" s="164"/>
      <c r="AAF41" s="140"/>
      <c r="AAG41" s="163">
        <v>0</v>
      </c>
      <c r="AAH41" s="141"/>
      <c r="AAI41" s="141"/>
      <c r="AAJ41" s="164"/>
      <c r="AAK41" s="140"/>
      <c r="AAL41" s="163">
        <v>0</v>
      </c>
      <c r="AAM41" s="141"/>
      <c r="AAN41" s="141"/>
      <c r="AAO41" s="164"/>
      <c r="AAP41" s="140"/>
      <c r="AAQ41" s="163">
        <v>0</v>
      </c>
      <c r="AAR41" s="141"/>
      <c r="AAS41" s="141"/>
      <c r="AAT41" s="164"/>
      <c r="AAU41" s="140"/>
      <c r="AAV41" s="163">
        <v>0</v>
      </c>
      <c r="AAW41" s="141"/>
      <c r="AAX41" s="141"/>
      <c r="AAY41" s="164"/>
      <c r="AAZ41" s="140"/>
      <c r="ABA41" s="163">
        <v>0</v>
      </c>
      <c r="ABB41" s="141"/>
      <c r="ABC41" s="141"/>
      <c r="ABD41" s="164"/>
      <c r="ABE41" s="140"/>
    </row>
    <row r="42" spans="1:733" x14ac:dyDescent="0.25">
      <c r="A42" s="65">
        <v>36</v>
      </c>
      <c r="B42" s="180" t="s">
        <v>39</v>
      </c>
      <c r="C42" s="68" t="s">
        <v>4</v>
      </c>
      <c r="D42" s="159">
        <v>1</v>
      </c>
      <c r="E42" s="160"/>
      <c r="F42" s="160"/>
      <c r="G42" s="161"/>
      <c r="H42" s="149" t="s">
        <v>1059</v>
      </c>
      <c r="I42" s="159">
        <v>1</v>
      </c>
      <c r="J42" s="160"/>
      <c r="K42" s="160"/>
      <c r="L42" s="161"/>
      <c r="M42" s="110" t="s">
        <v>849</v>
      </c>
      <c r="N42" s="174">
        <v>0</v>
      </c>
      <c r="O42" s="160"/>
      <c r="P42" s="160"/>
      <c r="Q42" s="161"/>
      <c r="R42" s="145"/>
      <c r="S42" s="159">
        <v>1</v>
      </c>
      <c r="T42" s="160"/>
      <c r="U42" s="160"/>
      <c r="V42" s="161"/>
      <c r="W42" s="149" t="s">
        <v>1060</v>
      </c>
      <c r="X42" s="159">
        <v>0</v>
      </c>
      <c r="Y42" s="160"/>
      <c r="Z42" s="160"/>
      <c r="AA42" s="161"/>
      <c r="AB42" s="145"/>
      <c r="AC42" s="159">
        <v>1</v>
      </c>
      <c r="AD42" s="160"/>
      <c r="AE42" s="160"/>
      <c r="AF42" s="161"/>
      <c r="AG42" s="149" t="s">
        <v>1061</v>
      </c>
      <c r="AH42" s="159">
        <v>0</v>
      </c>
      <c r="AI42" s="160"/>
      <c r="AJ42" s="160"/>
      <c r="AK42" s="161"/>
      <c r="AL42" s="145"/>
      <c r="AM42" s="159">
        <v>0</v>
      </c>
      <c r="AN42" s="160"/>
      <c r="AO42" s="160"/>
      <c r="AP42" s="161"/>
      <c r="AQ42" s="145"/>
      <c r="AR42" s="159">
        <v>0</v>
      </c>
      <c r="AS42" s="160"/>
      <c r="AT42" s="160"/>
      <c r="AU42" s="161"/>
      <c r="AV42" s="145"/>
      <c r="AW42" s="159">
        <v>0</v>
      </c>
      <c r="AX42" s="160"/>
      <c r="AY42" s="160"/>
      <c r="AZ42" s="161"/>
      <c r="BA42" s="145"/>
      <c r="BB42" s="159">
        <v>0</v>
      </c>
      <c r="BC42" s="160"/>
      <c r="BD42" s="160"/>
      <c r="BE42" s="161"/>
      <c r="BF42" s="149" t="s">
        <v>865</v>
      </c>
      <c r="BG42" s="159">
        <v>0</v>
      </c>
      <c r="BH42" s="160"/>
      <c r="BI42" s="160"/>
      <c r="BJ42" s="161"/>
      <c r="BK42" s="145"/>
      <c r="BL42" s="159">
        <v>0</v>
      </c>
      <c r="BM42" s="160"/>
      <c r="BN42" s="160"/>
      <c r="BO42" s="161"/>
      <c r="BP42" s="149" t="s">
        <v>1062</v>
      </c>
      <c r="BQ42" s="159">
        <v>0</v>
      </c>
      <c r="BR42" s="160"/>
      <c r="BS42" s="160"/>
      <c r="BT42" s="161"/>
      <c r="BU42" s="145"/>
      <c r="BV42" s="159">
        <v>1</v>
      </c>
      <c r="BW42" s="160"/>
      <c r="BX42" s="160"/>
      <c r="BY42" s="161"/>
      <c r="BZ42" s="149" t="s">
        <v>867</v>
      </c>
      <c r="CA42" s="159">
        <v>0</v>
      </c>
      <c r="CB42" s="160"/>
      <c r="CC42" s="160"/>
      <c r="CD42" s="161"/>
      <c r="CE42" s="149" t="s">
        <v>868</v>
      </c>
      <c r="CF42" s="159">
        <v>0</v>
      </c>
      <c r="CG42" s="160"/>
      <c r="CH42" s="160"/>
      <c r="CI42" s="161"/>
      <c r="CJ42" s="145"/>
      <c r="CK42" s="159">
        <v>0</v>
      </c>
      <c r="CL42" s="160"/>
      <c r="CM42" s="160"/>
      <c r="CN42" s="161"/>
      <c r="CO42" s="145"/>
      <c r="CP42" s="159">
        <v>0</v>
      </c>
      <c r="CQ42" s="160"/>
      <c r="CR42" s="160"/>
      <c r="CS42" s="161"/>
      <c r="CT42" s="145"/>
      <c r="CU42" s="159">
        <v>1</v>
      </c>
      <c r="CV42" s="160"/>
      <c r="CW42" s="160"/>
      <c r="CX42" s="161"/>
      <c r="CY42" s="149" t="s">
        <v>869</v>
      </c>
      <c r="CZ42" s="159">
        <v>0</v>
      </c>
      <c r="DA42" s="160"/>
      <c r="DB42" s="160"/>
      <c r="DC42" s="161"/>
      <c r="DD42" s="145"/>
      <c r="DE42" s="159">
        <v>0</v>
      </c>
      <c r="DF42" s="160"/>
      <c r="DG42" s="160"/>
      <c r="DH42" s="161"/>
      <c r="DI42" s="145"/>
      <c r="DJ42" s="159">
        <v>0</v>
      </c>
      <c r="DK42" s="160"/>
      <c r="DL42" s="160"/>
      <c r="DM42" s="161"/>
      <c r="DN42" s="145"/>
      <c r="DO42" s="159">
        <v>0</v>
      </c>
      <c r="DP42" s="160"/>
      <c r="DQ42" s="160"/>
      <c r="DR42" s="161"/>
      <c r="DS42" s="145"/>
      <c r="DT42" s="159">
        <v>0</v>
      </c>
      <c r="DU42" s="160"/>
      <c r="DV42" s="160"/>
      <c r="DW42" s="161"/>
      <c r="DX42" s="145"/>
      <c r="DY42" s="159">
        <v>0</v>
      </c>
      <c r="DZ42" s="160"/>
      <c r="EA42" s="160"/>
      <c r="EB42" s="161"/>
      <c r="EC42" s="145"/>
      <c r="ED42" s="159">
        <v>0</v>
      </c>
      <c r="EE42" s="160"/>
      <c r="EF42" s="160"/>
      <c r="EG42" s="161"/>
      <c r="EH42" s="145"/>
      <c r="EI42" s="159">
        <v>0</v>
      </c>
      <c r="EJ42" s="160"/>
      <c r="EK42" s="160"/>
      <c r="EL42" s="161"/>
      <c r="EM42" s="145"/>
      <c r="EN42" s="159">
        <v>0</v>
      </c>
      <c r="EO42" s="160"/>
      <c r="EP42" s="160"/>
      <c r="EQ42" s="161"/>
      <c r="ER42" s="145"/>
      <c r="ES42" s="159">
        <v>0</v>
      </c>
      <c r="ET42" s="160"/>
      <c r="EU42" s="160"/>
      <c r="EV42" s="161"/>
      <c r="EW42" s="145"/>
      <c r="EX42" s="159">
        <v>0</v>
      </c>
      <c r="EY42" s="160"/>
      <c r="EZ42" s="160"/>
      <c r="FA42" s="161"/>
      <c r="FB42" s="145"/>
      <c r="FC42" s="159">
        <v>0</v>
      </c>
      <c r="FD42" s="160"/>
      <c r="FE42" s="160"/>
      <c r="FF42" s="161"/>
      <c r="FG42" s="145"/>
      <c r="FH42" s="159">
        <v>0</v>
      </c>
      <c r="FI42" s="160"/>
      <c r="FJ42" s="160"/>
      <c r="FK42" s="161"/>
      <c r="FL42" s="145"/>
      <c r="FM42" s="159">
        <v>1</v>
      </c>
      <c r="FN42" s="160"/>
      <c r="FO42" s="160"/>
      <c r="FP42" s="161"/>
      <c r="FQ42" s="149" t="s">
        <v>872</v>
      </c>
      <c r="FR42" s="159">
        <v>0</v>
      </c>
      <c r="FS42" s="160"/>
      <c r="FT42" s="160"/>
      <c r="FU42" s="161"/>
      <c r="FV42" s="145"/>
      <c r="FW42" s="159">
        <v>0</v>
      </c>
      <c r="FX42" s="160"/>
      <c r="FY42" s="160"/>
      <c r="FZ42" s="161"/>
      <c r="GA42" s="145"/>
      <c r="GB42" s="159">
        <v>0</v>
      </c>
      <c r="GC42" s="160"/>
      <c r="GD42" s="160"/>
      <c r="GE42" s="161"/>
      <c r="GF42" s="145"/>
      <c r="GG42" s="159">
        <v>0</v>
      </c>
      <c r="GH42" s="160"/>
      <c r="GI42" s="160"/>
      <c r="GJ42" s="161"/>
      <c r="GK42" s="145"/>
      <c r="GL42" s="159">
        <v>1</v>
      </c>
      <c r="GM42" s="160"/>
      <c r="GN42" s="160"/>
      <c r="GO42" s="161"/>
      <c r="GP42" s="99" t="s">
        <v>873</v>
      </c>
      <c r="GQ42" s="159">
        <v>0</v>
      </c>
      <c r="GR42" s="160"/>
      <c r="GS42" s="160"/>
      <c r="GT42" s="161"/>
      <c r="GU42" s="145"/>
      <c r="GV42" s="159">
        <v>0</v>
      </c>
      <c r="GW42" s="160"/>
      <c r="GX42" s="160"/>
      <c r="GY42" s="161"/>
      <c r="GZ42" s="145"/>
      <c r="HA42" s="159">
        <v>0</v>
      </c>
      <c r="HB42" s="160"/>
      <c r="HC42" s="160"/>
      <c r="HD42" s="161"/>
      <c r="HE42" s="145"/>
      <c r="HF42" s="159">
        <v>0</v>
      </c>
      <c r="HG42" s="160"/>
      <c r="HH42" s="160"/>
      <c r="HI42" s="161"/>
      <c r="HJ42" s="145"/>
      <c r="HK42" s="159">
        <v>0</v>
      </c>
      <c r="HL42" s="160"/>
      <c r="HM42" s="160"/>
      <c r="HN42" s="161"/>
      <c r="HO42" s="145"/>
      <c r="HP42" s="159">
        <v>0</v>
      </c>
      <c r="HQ42" s="160"/>
      <c r="HR42" s="160"/>
      <c r="HS42" s="161"/>
      <c r="HT42" s="145"/>
      <c r="HU42" s="159">
        <v>0</v>
      </c>
      <c r="HV42" s="160"/>
      <c r="HW42" s="160"/>
      <c r="HX42" s="161"/>
      <c r="HY42" s="145"/>
      <c r="HZ42" s="159">
        <v>1</v>
      </c>
      <c r="IA42" s="160"/>
      <c r="IB42" s="160"/>
      <c r="IC42" s="161"/>
      <c r="ID42" s="149" t="s">
        <v>874</v>
      </c>
      <c r="IE42" s="159">
        <v>0</v>
      </c>
      <c r="IF42" s="160"/>
      <c r="IG42" s="160"/>
      <c r="IH42" s="161"/>
      <c r="II42" s="145"/>
      <c r="IJ42" s="159">
        <v>0</v>
      </c>
      <c r="IK42" s="160"/>
      <c r="IL42" s="160"/>
      <c r="IM42" s="161"/>
      <c r="IN42" s="145"/>
      <c r="IO42" s="159">
        <v>0</v>
      </c>
      <c r="IP42" s="160"/>
      <c r="IQ42" s="160"/>
      <c r="IR42" s="161"/>
      <c r="IS42" s="145"/>
      <c r="IT42" s="159">
        <v>0</v>
      </c>
      <c r="IU42" s="160"/>
      <c r="IV42" s="160"/>
      <c r="IW42" s="161"/>
      <c r="IX42" s="145"/>
      <c r="IY42" s="159">
        <v>0</v>
      </c>
      <c r="IZ42" s="160"/>
      <c r="JA42" s="160"/>
      <c r="JB42" s="161"/>
      <c r="JC42" s="145"/>
      <c r="JD42" s="159">
        <v>0</v>
      </c>
      <c r="JE42" s="160"/>
      <c r="JF42" s="160"/>
      <c r="JG42" s="161"/>
      <c r="JH42" s="145"/>
      <c r="JI42" s="159">
        <v>0</v>
      </c>
      <c r="JJ42" s="160"/>
      <c r="JK42" s="160"/>
      <c r="JL42" s="161"/>
      <c r="JM42" s="145"/>
      <c r="JN42" s="159">
        <v>1</v>
      </c>
      <c r="JO42" s="160"/>
      <c r="JP42" s="160"/>
      <c r="JQ42" s="161"/>
      <c r="JR42" s="149" t="s">
        <v>1063</v>
      </c>
      <c r="JS42" s="159">
        <v>0</v>
      </c>
      <c r="JT42" s="160"/>
      <c r="JU42" s="160"/>
      <c r="JV42" s="161"/>
      <c r="JW42" s="145"/>
      <c r="JX42" s="159">
        <v>0</v>
      </c>
      <c r="JY42" s="160"/>
      <c r="JZ42" s="160"/>
      <c r="KA42" s="161"/>
      <c r="KB42" s="149"/>
      <c r="KC42" s="159">
        <v>0</v>
      </c>
      <c r="KD42" s="160"/>
      <c r="KE42" s="160"/>
      <c r="KF42" s="161"/>
      <c r="KG42" s="149" t="s">
        <v>877</v>
      </c>
      <c r="KH42" s="159">
        <v>0</v>
      </c>
      <c r="KI42" s="160"/>
      <c r="KJ42" s="160"/>
      <c r="KK42" s="161"/>
      <c r="KL42" s="145"/>
      <c r="KM42" s="159">
        <v>0</v>
      </c>
      <c r="KN42" s="160"/>
      <c r="KO42" s="160"/>
      <c r="KP42" s="161"/>
      <c r="KQ42" s="145"/>
      <c r="KR42" s="159">
        <v>0</v>
      </c>
      <c r="KS42" s="160"/>
      <c r="KT42" s="160"/>
      <c r="KU42" s="161"/>
      <c r="KV42" s="145"/>
      <c r="KW42" s="159">
        <v>1</v>
      </c>
      <c r="KX42" s="160"/>
      <c r="KY42" s="160"/>
      <c r="KZ42" s="161"/>
      <c r="LA42" s="149" t="s">
        <v>1064</v>
      </c>
      <c r="LB42" s="159">
        <v>0</v>
      </c>
      <c r="LC42" s="160"/>
      <c r="LD42" s="160"/>
      <c r="LE42" s="161"/>
      <c r="LF42" s="145"/>
      <c r="LG42" s="159">
        <v>1</v>
      </c>
      <c r="LH42" s="160"/>
      <c r="LI42" s="160"/>
      <c r="LJ42" s="161"/>
      <c r="LK42" s="99" t="s">
        <v>1065</v>
      </c>
      <c r="LL42" s="159">
        <v>1</v>
      </c>
      <c r="LM42" s="160"/>
      <c r="LN42" s="160"/>
      <c r="LO42" s="161"/>
      <c r="LP42" s="149" t="s">
        <v>881</v>
      </c>
      <c r="LQ42" s="159">
        <v>0</v>
      </c>
      <c r="LR42" s="160"/>
      <c r="LS42" s="160"/>
      <c r="LT42" s="161"/>
      <c r="LU42" s="145"/>
      <c r="LV42" s="159">
        <v>0</v>
      </c>
      <c r="LW42" s="160"/>
      <c r="LX42" s="160"/>
      <c r="LY42" s="161"/>
      <c r="LZ42" s="145"/>
      <c r="MA42" s="159">
        <v>0</v>
      </c>
      <c r="MB42" s="160"/>
      <c r="MC42" s="160"/>
      <c r="MD42" s="161"/>
      <c r="ME42" s="162"/>
      <c r="MF42" s="159">
        <v>0</v>
      </c>
      <c r="MG42" s="160"/>
      <c r="MH42" s="160"/>
      <c r="MI42" s="161"/>
      <c r="MJ42" s="145"/>
      <c r="MK42" s="159">
        <v>0</v>
      </c>
      <c r="ML42" s="160"/>
      <c r="MM42" s="160"/>
      <c r="MN42" s="161"/>
      <c r="MO42" s="145"/>
      <c r="MP42" s="159">
        <v>0</v>
      </c>
      <c r="MQ42" s="160"/>
      <c r="MR42" s="160"/>
      <c r="MS42" s="161"/>
      <c r="MT42" s="145"/>
      <c r="MU42" s="159">
        <v>0</v>
      </c>
      <c r="MV42" s="160"/>
      <c r="MW42" s="160"/>
      <c r="MX42" s="161"/>
      <c r="MY42" s="145"/>
      <c r="MZ42" s="159">
        <v>0</v>
      </c>
      <c r="NA42" s="160"/>
      <c r="NB42" s="160"/>
      <c r="NC42" s="161"/>
      <c r="ND42" s="145"/>
      <c r="NE42" s="159">
        <v>0</v>
      </c>
      <c r="NF42" s="160"/>
      <c r="NG42" s="160"/>
      <c r="NH42" s="161"/>
      <c r="NI42" s="145"/>
      <c r="NJ42" s="159">
        <v>0</v>
      </c>
      <c r="NK42" s="160"/>
      <c r="NL42" s="160"/>
      <c r="NM42" s="161"/>
      <c r="NN42" s="145"/>
      <c r="NO42" s="159">
        <v>0</v>
      </c>
      <c r="NP42" s="160"/>
      <c r="NQ42" s="160"/>
      <c r="NR42" s="161"/>
      <c r="NS42" s="145"/>
      <c r="NT42" s="159">
        <v>0</v>
      </c>
      <c r="NU42" s="160"/>
      <c r="NV42" s="160"/>
      <c r="NW42" s="161"/>
      <c r="NX42" s="145"/>
      <c r="NY42" s="159">
        <v>0</v>
      </c>
      <c r="NZ42" s="160"/>
      <c r="OA42" s="160"/>
      <c r="OB42" s="161"/>
      <c r="OC42" s="145"/>
      <c r="OD42" s="159">
        <v>0</v>
      </c>
      <c r="OE42" s="160"/>
      <c r="OF42" s="160"/>
      <c r="OG42" s="161"/>
      <c r="OH42" s="145"/>
      <c r="OI42" s="159">
        <v>0</v>
      </c>
      <c r="OJ42" s="160"/>
      <c r="OK42" s="160"/>
      <c r="OL42" s="161"/>
      <c r="OM42" s="145"/>
      <c r="ON42" s="159">
        <v>0</v>
      </c>
      <c r="OO42" s="160"/>
      <c r="OP42" s="160"/>
      <c r="OQ42" s="161"/>
      <c r="OR42" s="145"/>
      <c r="OS42" s="159">
        <v>0</v>
      </c>
      <c r="OT42" s="160"/>
      <c r="OU42" s="160"/>
      <c r="OV42" s="161"/>
      <c r="OW42" s="145"/>
      <c r="OX42" s="159">
        <v>0</v>
      </c>
      <c r="OY42" s="160"/>
      <c r="OZ42" s="160"/>
      <c r="PA42" s="161"/>
      <c r="PB42" s="145"/>
      <c r="PC42" s="159">
        <v>0</v>
      </c>
      <c r="PD42" s="160"/>
      <c r="PE42" s="160"/>
      <c r="PF42" s="161"/>
      <c r="PG42" s="145"/>
      <c r="PH42" s="159">
        <v>0</v>
      </c>
      <c r="PI42" s="160"/>
      <c r="PJ42" s="160"/>
      <c r="PK42" s="161"/>
      <c r="PL42" s="145"/>
      <c r="PM42" s="178">
        <v>0</v>
      </c>
      <c r="PN42" s="160"/>
      <c r="PO42" s="160"/>
      <c r="PP42" s="161"/>
      <c r="PQ42" s="145"/>
      <c r="PR42" s="159">
        <v>0</v>
      </c>
      <c r="PS42" s="160"/>
      <c r="PT42" s="160"/>
      <c r="PU42" s="161"/>
      <c r="PV42" s="145"/>
      <c r="PW42" s="159">
        <v>0</v>
      </c>
      <c r="PX42" s="160"/>
      <c r="PY42" s="160"/>
      <c r="PZ42" s="161"/>
      <c r="QA42" s="145"/>
      <c r="QB42" s="159">
        <v>0</v>
      </c>
      <c r="QC42" s="160"/>
      <c r="QD42" s="160"/>
      <c r="QE42" s="161"/>
      <c r="QF42" s="145"/>
      <c r="QG42" s="159">
        <v>0</v>
      </c>
      <c r="QH42" s="160"/>
      <c r="QI42" s="160"/>
      <c r="QJ42" s="161"/>
      <c r="QK42" s="145"/>
      <c r="QL42" s="159">
        <v>0</v>
      </c>
      <c r="QM42" s="160"/>
      <c r="QN42" s="160"/>
      <c r="QO42" s="161"/>
      <c r="QP42" s="145"/>
      <c r="QQ42" s="159">
        <v>0</v>
      </c>
      <c r="QR42" s="160"/>
      <c r="QS42" s="160"/>
      <c r="QT42" s="161"/>
      <c r="QU42" s="145"/>
      <c r="QV42" s="159">
        <v>0</v>
      </c>
      <c r="QW42" s="160"/>
      <c r="QX42" s="160"/>
      <c r="QY42" s="161"/>
      <c r="QZ42" s="145"/>
      <c r="RA42" s="159">
        <v>0</v>
      </c>
      <c r="RB42" s="160"/>
      <c r="RC42" s="160"/>
      <c r="RD42" s="161"/>
      <c r="RE42" s="145"/>
      <c r="RF42" s="159">
        <v>0</v>
      </c>
      <c r="RG42" s="160"/>
      <c r="RH42" s="160"/>
      <c r="RI42" s="161"/>
      <c r="RJ42" s="145"/>
      <c r="RK42" s="159">
        <v>0</v>
      </c>
      <c r="RL42" s="160"/>
      <c r="RM42" s="160"/>
      <c r="RN42" s="161"/>
      <c r="RO42" s="145"/>
      <c r="RP42" s="159">
        <v>0</v>
      </c>
      <c r="RQ42" s="160"/>
      <c r="RR42" s="160"/>
      <c r="RS42" s="161"/>
      <c r="RT42" s="145"/>
      <c r="RU42" s="159">
        <v>0</v>
      </c>
      <c r="RV42" s="160"/>
      <c r="RW42" s="160"/>
      <c r="RX42" s="161"/>
      <c r="RY42" s="145"/>
      <c r="RZ42" s="159">
        <v>0</v>
      </c>
      <c r="SA42" s="160"/>
      <c r="SB42" s="160"/>
      <c r="SC42" s="161"/>
      <c r="SD42" s="145"/>
      <c r="SE42" s="159">
        <v>0</v>
      </c>
      <c r="SF42" s="160"/>
      <c r="SG42" s="160"/>
      <c r="SH42" s="161"/>
      <c r="SI42" s="145"/>
      <c r="SJ42" s="159">
        <v>0</v>
      </c>
      <c r="SK42" s="160"/>
      <c r="SL42" s="160"/>
      <c r="SM42" s="161"/>
      <c r="SN42" s="145"/>
      <c r="SO42" s="159">
        <v>0</v>
      </c>
      <c r="SP42" s="160"/>
      <c r="SQ42" s="160"/>
      <c r="SR42" s="161"/>
      <c r="SS42" s="145"/>
      <c r="ST42" s="159">
        <v>0</v>
      </c>
      <c r="SU42" s="160"/>
      <c r="SV42" s="160"/>
      <c r="SW42" s="161"/>
      <c r="SX42" s="145"/>
      <c r="SY42" s="159">
        <v>0</v>
      </c>
      <c r="SZ42" s="160"/>
      <c r="TA42" s="160"/>
      <c r="TB42" s="161"/>
      <c r="TC42" s="145"/>
      <c r="TD42" s="159">
        <v>0</v>
      </c>
      <c r="TE42" s="160"/>
      <c r="TF42" s="160"/>
      <c r="TG42" s="161"/>
      <c r="TH42" s="145"/>
      <c r="TI42" s="159">
        <v>0</v>
      </c>
      <c r="TJ42" s="160"/>
      <c r="TK42" s="160"/>
      <c r="TL42" s="161"/>
      <c r="TM42" s="145"/>
      <c r="TN42" s="159">
        <v>0</v>
      </c>
      <c r="TO42" s="160"/>
      <c r="TP42" s="160"/>
      <c r="TQ42" s="161"/>
      <c r="TR42" s="145"/>
      <c r="TS42" s="159">
        <v>0</v>
      </c>
      <c r="TT42" s="160"/>
      <c r="TU42" s="160"/>
      <c r="TV42" s="161"/>
      <c r="TW42" s="145"/>
      <c r="TX42" s="159">
        <v>0</v>
      </c>
      <c r="TY42" s="160"/>
      <c r="TZ42" s="160"/>
      <c r="UA42" s="161"/>
      <c r="UB42" s="145"/>
      <c r="UC42" s="159">
        <v>0</v>
      </c>
      <c r="UD42" s="160"/>
      <c r="UE42" s="160"/>
      <c r="UF42" s="161"/>
      <c r="UG42" s="145"/>
      <c r="UH42" s="159">
        <v>0</v>
      </c>
      <c r="UI42" s="160"/>
      <c r="UJ42" s="160"/>
      <c r="UK42" s="161"/>
      <c r="UL42" s="145"/>
      <c r="UM42" s="159">
        <v>0</v>
      </c>
      <c r="UN42" s="160"/>
      <c r="UO42" s="160"/>
      <c r="UP42" s="161"/>
      <c r="UQ42" s="145"/>
      <c r="UR42" s="159">
        <v>0</v>
      </c>
      <c r="US42" s="160"/>
      <c r="UT42" s="160"/>
      <c r="UU42" s="161"/>
      <c r="UV42" s="145"/>
      <c r="UW42" s="159">
        <v>0</v>
      </c>
      <c r="UX42" s="160"/>
      <c r="UY42" s="160"/>
      <c r="UZ42" s="161"/>
      <c r="VA42" s="145"/>
      <c r="VB42" s="159">
        <v>0</v>
      </c>
      <c r="VC42" s="160"/>
      <c r="VD42" s="160"/>
      <c r="VE42" s="161"/>
      <c r="VF42" s="145"/>
      <c r="VG42" s="159">
        <v>0</v>
      </c>
      <c r="VH42" s="160"/>
      <c r="VI42" s="160"/>
      <c r="VJ42" s="161"/>
      <c r="VK42" s="145"/>
      <c r="VL42" s="159">
        <v>1</v>
      </c>
      <c r="VM42" s="160"/>
      <c r="VN42" s="160"/>
      <c r="VO42" s="161"/>
      <c r="VP42" s="99" t="s">
        <v>886</v>
      </c>
      <c r="VQ42" s="159">
        <v>0</v>
      </c>
      <c r="VR42" s="160"/>
      <c r="VS42" s="160"/>
      <c r="VT42" s="161"/>
      <c r="VU42" s="145"/>
      <c r="VV42" s="159">
        <v>0</v>
      </c>
      <c r="VW42" s="160"/>
      <c r="VX42" s="160"/>
      <c r="VY42" s="161"/>
      <c r="VZ42" s="145"/>
      <c r="WA42" s="159">
        <v>0</v>
      </c>
      <c r="WB42" s="160"/>
      <c r="WC42" s="160"/>
      <c r="WD42" s="161"/>
      <c r="WE42" s="145"/>
      <c r="WF42" s="159">
        <v>0</v>
      </c>
      <c r="WG42" s="160"/>
      <c r="WH42" s="160"/>
      <c r="WI42" s="161"/>
      <c r="WJ42" s="145"/>
      <c r="WK42" s="159">
        <v>0</v>
      </c>
      <c r="WL42" s="160"/>
      <c r="WM42" s="160"/>
      <c r="WN42" s="161"/>
      <c r="WO42" s="145"/>
      <c r="WP42" s="159">
        <v>0</v>
      </c>
      <c r="WQ42" s="160"/>
      <c r="WR42" s="160"/>
      <c r="WS42" s="161"/>
      <c r="WT42" s="145"/>
      <c r="WU42" s="159">
        <v>0</v>
      </c>
      <c r="WV42" s="160"/>
      <c r="WW42" s="160"/>
      <c r="WX42" s="161"/>
      <c r="WY42" s="145"/>
      <c r="WZ42" s="159">
        <v>0</v>
      </c>
      <c r="XA42" s="160"/>
      <c r="XB42" s="160"/>
      <c r="XC42" s="161"/>
      <c r="XD42" s="149" t="s">
        <v>887</v>
      </c>
      <c r="XE42" s="159">
        <v>0</v>
      </c>
      <c r="XF42" s="160"/>
      <c r="XG42" s="160"/>
      <c r="XH42" s="161"/>
      <c r="XI42" s="145"/>
      <c r="XJ42" s="159">
        <v>0</v>
      </c>
      <c r="XK42" s="160"/>
      <c r="XL42" s="160"/>
      <c r="XM42" s="161"/>
      <c r="XN42" s="145"/>
      <c r="XO42" s="159">
        <v>0</v>
      </c>
      <c r="XP42" s="160"/>
      <c r="XQ42" s="160"/>
      <c r="XR42" s="161"/>
      <c r="XS42" s="145"/>
      <c r="XT42" s="159">
        <v>0</v>
      </c>
      <c r="XU42" s="160"/>
      <c r="XV42" s="160"/>
      <c r="XW42" s="161"/>
      <c r="XX42" s="145"/>
      <c r="XY42" s="159">
        <v>0</v>
      </c>
      <c r="XZ42" s="160"/>
      <c r="YA42" s="160"/>
      <c r="YB42" s="161"/>
      <c r="YC42" s="145"/>
      <c r="YD42" s="159">
        <v>0</v>
      </c>
      <c r="YE42" s="160"/>
      <c r="YF42" s="160"/>
      <c r="YG42" s="161"/>
      <c r="YH42" s="145"/>
      <c r="YI42" s="159">
        <v>0</v>
      </c>
      <c r="YJ42" s="160"/>
      <c r="YK42" s="160"/>
      <c r="YL42" s="161"/>
      <c r="YM42" s="145"/>
      <c r="YN42" s="159">
        <v>0</v>
      </c>
      <c r="YO42" s="160"/>
      <c r="YP42" s="160"/>
      <c r="YQ42" s="161"/>
      <c r="YR42" s="145"/>
      <c r="YS42" s="159">
        <v>0</v>
      </c>
      <c r="YT42" s="160"/>
      <c r="YU42" s="160"/>
      <c r="YV42" s="161"/>
      <c r="YW42" s="145"/>
      <c r="YX42" s="159">
        <v>0</v>
      </c>
      <c r="YY42" s="160"/>
      <c r="YZ42" s="160"/>
      <c r="ZA42" s="161"/>
      <c r="ZB42" s="145"/>
      <c r="ZC42" s="159">
        <v>0</v>
      </c>
      <c r="ZD42" s="160"/>
      <c r="ZE42" s="160"/>
      <c r="ZF42" s="161"/>
      <c r="ZG42" s="145"/>
      <c r="ZH42" s="159">
        <v>0</v>
      </c>
      <c r="ZI42" s="160"/>
      <c r="ZJ42" s="160"/>
      <c r="ZK42" s="161"/>
      <c r="ZL42" s="145"/>
      <c r="ZM42" s="159">
        <v>0</v>
      </c>
      <c r="ZN42" s="160"/>
      <c r="ZO42" s="160"/>
      <c r="ZP42" s="161"/>
      <c r="ZQ42" s="145"/>
      <c r="ZR42" s="159">
        <v>0</v>
      </c>
      <c r="ZS42" s="160"/>
      <c r="ZT42" s="160"/>
      <c r="ZU42" s="161"/>
      <c r="ZV42" s="145"/>
      <c r="ZW42" s="159">
        <v>0</v>
      </c>
      <c r="ZX42" s="160"/>
      <c r="ZY42" s="160"/>
      <c r="ZZ42" s="161"/>
      <c r="AAA42" s="145"/>
      <c r="AAB42" s="159">
        <v>0</v>
      </c>
      <c r="AAC42" s="160"/>
      <c r="AAD42" s="160"/>
      <c r="AAE42" s="161"/>
      <c r="AAF42" s="145"/>
      <c r="AAG42" s="159">
        <v>1</v>
      </c>
      <c r="AAH42" s="160"/>
      <c r="AAI42" s="160"/>
      <c r="AAJ42" s="161"/>
      <c r="AAK42" s="149" t="s">
        <v>888</v>
      </c>
      <c r="AAL42" s="159">
        <v>0</v>
      </c>
      <c r="AAM42" s="160"/>
      <c r="AAN42" s="160"/>
      <c r="AAO42" s="161"/>
      <c r="AAP42" s="149"/>
      <c r="AAQ42" s="159">
        <v>0</v>
      </c>
      <c r="AAR42" s="160"/>
      <c r="AAS42" s="160"/>
      <c r="AAT42" s="161"/>
      <c r="AAU42" s="149"/>
      <c r="AAV42" s="159">
        <v>0</v>
      </c>
      <c r="AAW42" s="160"/>
      <c r="AAX42" s="160"/>
      <c r="AAY42" s="161"/>
      <c r="AAZ42" s="149"/>
      <c r="ABA42" s="159">
        <v>0</v>
      </c>
      <c r="ABB42" s="160"/>
      <c r="ABC42" s="160"/>
      <c r="ABD42" s="161"/>
      <c r="ABE42" s="149"/>
    </row>
    <row r="43" spans="1:733" x14ac:dyDescent="0.25">
      <c r="A43" s="65">
        <v>37</v>
      </c>
      <c r="B43" s="141"/>
      <c r="C43" s="120" t="s">
        <v>40</v>
      </c>
      <c r="D43" s="124">
        <v>1</v>
      </c>
      <c r="E43" s="124">
        <v>1</v>
      </c>
      <c r="F43" s="124">
        <v>1</v>
      </c>
      <c r="G43" s="124">
        <v>1</v>
      </c>
      <c r="H43" s="139"/>
      <c r="I43" s="124">
        <v>1</v>
      </c>
      <c r="J43" s="124">
        <v>1</v>
      </c>
      <c r="K43" s="124">
        <v>1</v>
      </c>
      <c r="L43" s="125">
        <v>1</v>
      </c>
      <c r="M43" s="111" t="s">
        <v>1066</v>
      </c>
      <c r="N43" s="126">
        <v>0</v>
      </c>
      <c r="O43" s="124">
        <v>0</v>
      </c>
      <c r="P43" s="124">
        <v>0</v>
      </c>
      <c r="Q43" s="124">
        <v>0</v>
      </c>
      <c r="R43" s="139"/>
      <c r="S43" s="124">
        <v>0</v>
      </c>
      <c r="T43" s="124">
        <v>1</v>
      </c>
      <c r="U43" s="124">
        <v>1</v>
      </c>
      <c r="V43" s="124">
        <v>1</v>
      </c>
      <c r="W43" s="139"/>
      <c r="X43" s="124">
        <v>0</v>
      </c>
      <c r="Y43" s="124">
        <v>0</v>
      </c>
      <c r="Z43" s="124">
        <v>0</v>
      </c>
      <c r="AA43" s="124">
        <v>0</v>
      </c>
      <c r="AB43" s="139"/>
      <c r="AC43" s="124">
        <v>0</v>
      </c>
      <c r="AD43" s="124">
        <v>1</v>
      </c>
      <c r="AE43" s="124">
        <v>1</v>
      </c>
      <c r="AF43" s="124">
        <v>1</v>
      </c>
      <c r="AG43" s="139"/>
      <c r="AH43" s="124">
        <v>0</v>
      </c>
      <c r="AI43" s="124">
        <v>0</v>
      </c>
      <c r="AJ43" s="124">
        <v>0</v>
      </c>
      <c r="AK43" s="124">
        <v>0</v>
      </c>
      <c r="AL43" s="139"/>
      <c r="AM43" s="124">
        <v>0</v>
      </c>
      <c r="AN43" s="124">
        <v>0</v>
      </c>
      <c r="AO43" s="124">
        <v>0</v>
      </c>
      <c r="AP43" s="124">
        <v>0</v>
      </c>
      <c r="AQ43" s="139"/>
      <c r="AR43" s="124">
        <v>0</v>
      </c>
      <c r="AS43" s="124">
        <v>0</v>
      </c>
      <c r="AT43" s="124">
        <v>0</v>
      </c>
      <c r="AU43" s="124">
        <v>0</v>
      </c>
      <c r="AV43" s="139"/>
      <c r="AW43" s="124">
        <v>0</v>
      </c>
      <c r="AX43" s="124">
        <v>0</v>
      </c>
      <c r="AY43" s="124">
        <v>0</v>
      </c>
      <c r="AZ43" s="124">
        <v>0</v>
      </c>
      <c r="BA43" s="139"/>
      <c r="BB43" s="124">
        <v>0</v>
      </c>
      <c r="BC43" s="124">
        <v>1</v>
      </c>
      <c r="BD43" s="124">
        <v>1</v>
      </c>
      <c r="BE43" s="124">
        <v>1</v>
      </c>
      <c r="BF43" s="139"/>
      <c r="BG43" s="124">
        <v>0</v>
      </c>
      <c r="BH43" s="124">
        <v>0</v>
      </c>
      <c r="BI43" s="124">
        <v>0</v>
      </c>
      <c r="BJ43" s="124">
        <v>0</v>
      </c>
      <c r="BK43" s="139"/>
      <c r="BL43" s="124">
        <v>0</v>
      </c>
      <c r="BM43" s="124">
        <v>0</v>
      </c>
      <c r="BN43" s="124">
        <v>0</v>
      </c>
      <c r="BO43" s="124">
        <v>0</v>
      </c>
      <c r="BP43" s="139"/>
      <c r="BQ43" s="124">
        <v>0</v>
      </c>
      <c r="BR43" s="124">
        <v>0</v>
      </c>
      <c r="BS43" s="124">
        <v>0</v>
      </c>
      <c r="BT43" s="124">
        <v>0</v>
      </c>
      <c r="BU43" s="139"/>
      <c r="BV43" s="124">
        <v>0</v>
      </c>
      <c r="BW43" s="124">
        <v>0</v>
      </c>
      <c r="BX43" s="124">
        <v>0</v>
      </c>
      <c r="BY43" s="124">
        <v>0</v>
      </c>
      <c r="BZ43" s="139"/>
      <c r="CA43" s="124">
        <v>0</v>
      </c>
      <c r="CB43" s="124">
        <v>0</v>
      </c>
      <c r="CC43" s="124">
        <v>0</v>
      </c>
      <c r="CD43" s="124">
        <v>0</v>
      </c>
      <c r="CE43" s="139"/>
      <c r="CF43" s="124">
        <v>0</v>
      </c>
      <c r="CG43" s="124">
        <v>0</v>
      </c>
      <c r="CH43" s="124">
        <v>0</v>
      </c>
      <c r="CI43" s="124">
        <v>0</v>
      </c>
      <c r="CJ43" s="139"/>
      <c r="CK43" s="124">
        <v>0</v>
      </c>
      <c r="CL43" s="124">
        <v>0</v>
      </c>
      <c r="CM43" s="124">
        <v>0</v>
      </c>
      <c r="CN43" s="124">
        <v>0</v>
      </c>
      <c r="CO43" s="139"/>
      <c r="CP43" s="124">
        <v>0</v>
      </c>
      <c r="CQ43" s="124">
        <v>0</v>
      </c>
      <c r="CR43" s="124">
        <v>0</v>
      </c>
      <c r="CS43" s="124">
        <v>0</v>
      </c>
      <c r="CT43" s="139"/>
      <c r="CU43" s="124">
        <v>0</v>
      </c>
      <c r="CV43" s="124">
        <v>1</v>
      </c>
      <c r="CW43" s="124">
        <v>0</v>
      </c>
      <c r="CX43" s="124">
        <v>1</v>
      </c>
      <c r="CY43" s="139"/>
      <c r="CZ43" s="124">
        <v>0</v>
      </c>
      <c r="DA43" s="124">
        <v>0</v>
      </c>
      <c r="DB43" s="124">
        <v>0</v>
      </c>
      <c r="DC43" s="124">
        <v>0</v>
      </c>
      <c r="DD43" s="139"/>
      <c r="DE43" s="124">
        <v>0</v>
      </c>
      <c r="DF43" s="124">
        <v>0</v>
      </c>
      <c r="DG43" s="124">
        <v>0</v>
      </c>
      <c r="DH43" s="124">
        <v>0</v>
      </c>
      <c r="DI43" s="139"/>
      <c r="DJ43" s="124">
        <v>0</v>
      </c>
      <c r="DK43" s="124">
        <v>0</v>
      </c>
      <c r="DL43" s="124">
        <v>0</v>
      </c>
      <c r="DM43" s="124">
        <v>0</v>
      </c>
      <c r="DN43" s="139"/>
      <c r="DO43" s="124">
        <v>0</v>
      </c>
      <c r="DP43" s="124">
        <v>0</v>
      </c>
      <c r="DQ43" s="124">
        <v>0</v>
      </c>
      <c r="DR43" s="124">
        <v>0</v>
      </c>
      <c r="DS43" s="139"/>
      <c r="DT43" s="124">
        <v>0</v>
      </c>
      <c r="DU43" s="124">
        <v>0</v>
      </c>
      <c r="DV43" s="124">
        <v>0</v>
      </c>
      <c r="DW43" s="124">
        <v>0</v>
      </c>
      <c r="DX43" s="139"/>
      <c r="DY43" s="124">
        <v>0</v>
      </c>
      <c r="DZ43" s="124">
        <v>0</v>
      </c>
      <c r="EA43" s="124">
        <v>0</v>
      </c>
      <c r="EB43" s="124">
        <v>0</v>
      </c>
      <c r="EC43" s="139"/>
      <c r="ED43" s="124">
        <v>0</v>
      </c>
      <c r="EE43" s="124">
        <v>0</v>
      </c>
      <c r="EF43" s="124">
        <v>0</v>
      </c>
      <c r="EG43" s="124">
        <v>0</v>
      </c>
      <c r="EH43" s="139"/>
      <c r="EI43" s="124">
        <v>0</v>
      </c>
      <c r="EJ43" s="124">
        <v>0</v>
      </c>
      <c r="EK43" s="124">
        <v>0</v>
      </c>
      <c r="EL43" s="124">
        <v>0</v>
      </c>
      <c r="EM43" s="139"/>
      <c r="EN43" s="124">
        <v>0</v>
      </c>
      <c r="EO43" s="124">
        <v>0</v>
      </c>
      <c r="EP43" s="124">
        <v>0</v>
      </c>
      <c r="EQ43" s="124">
        <v>0</v>
      </c>
      <c r="ER43" s="139"/>
      <c r="ES43" s="124">
        <v>0</v>
      </c>
      <c r="ET43" s="124">
        <v>0</v>
      </c>
      <c r="EU43" s="124">
        <v>0</v>
      </c>
      <c r="EV43" s="124">
        <v>0</v>
      </c>
      <c r="EW43" s="139"/>
      <c r="EX43" s="124">
        <v>0</v>
      </c>
      <c r="EY43" s="124">
        <v>0</v>
      </c>
      <c r="EZ43" s="124">
        <v>0</v>
      </c>
      <c r="FA43" s="124">
        <v>0</v>
      </c>
      <c r="FB43" s="139"/>
      <c r="FC43" s="124">
        <v>0</v>
      </c>
      <c r="FD43" s="124">
        <v>0</v>
      </c>
      <c r="FE43" s="124">
        <v>0</v>
      </c>
      <c r="FF43" s="124">
        <v>0</v>
      </c>
      <c r="FG43" s="139"/>
      <c r="FH43" s="124">
        <v>0</v>
      </c>
      <c r="FI43" s="124">
        <v>0</v>
      </c>
      <c r="FJ43" s="124">
        <v>0</v>
      </c>
      <c r="FK43" s="124">
        <v>0</v>
      </c>
      <c r="FL43" s="139"/>
      <c r="FM43" s="124">
        <v>0</v>
      </c>
      <c r="FN43" s="124">
        <v>1</v>
      </c>
      <c r="FO43" s="124">
        <v>1</v>
      </c>
      <c r="FP43" s="124">
        <v>1</v>
      </c>
      <c r="FQ43" s="139"/>
      <c r="FR43" s="124">
        <v>0</v>
      </c>
      <c r="FS43" s="124">
        <v>0</v>
      </c>
      <c r="FT43" s="124">
        <v>0</v>
      </c>
      <c r="FU43" s="124">
        <v>0</v>
      </c>
      <c r="FV43" s="139"/>
      <c r="FW43" s="124">
        <v>0</v>
      </c>
      <c r="FX43" s="124">
        <v>0</v>
      </c>
      <c r="FY43" s="124">
        <v>0</v>
      </c>
      <c r="FZ43" s="124">
        <v>0</v>
      </c>
      <c r="GA43" s="139"/>
      <c r="GB43" s="124">
        <v>0</v>
      </c>
      <c r="GC43" s="124">
        <v>0</v>
      </c>
      <c r="GD43" s="124">
        <v>0</v>
      </c>
      <c r="GE43" s="124">
        <v>0</v>
      </c>
      <c r="GF43" s="139"/>
      <c r="GG43" s="124">
        <v>0</v>
      </c>
      <c r="GH43" s="124">
        <v>0</v>
      </c>
      <c r="GI43" s="124">
        <v>0</v>
      </c>
      <c r="GJ43" s="124">
        <v>0</v>
      </c>
      <c r="GK43" s="139"/>
      <c r="GL43" s="124">
        <v>0</v>
      </c>
      <c r="GM43" s="124">
        <v>0</v>
      </c>
      <c r="GN43" s="124">
        <v>1</v>
      </c>
      <c r="GO43" s="124">
        <v>1</v>
      </c>
      <c r="GP43" s="100" t="s">
        <v>1067</v>
      </c>
      <c r="GQ43" s="124">
        <v>0</v>
      </c>
      <c r="GR43" s="124">
        <v>0</v>
      </c>
      <c r="GS43" s="124">
        <v>0</v>
      </c>
      <c r="GT43" s="124">
        <v>0</v>
      </c>
      <c r="GU43" s="139"/>
      <c r="GV43" s="124">
        <v>0</v>
      </c>
      <c r="GW43" s="124">
        <v>0</v>
      </c>
      <c r="GX43" s="124">
        <v>0</v>
      </c>
      <c r="GY43" s="124">
        <v>0</v>
      </c>
      <c r="GZ43" s="139"/>
      <c r="HA43" s="124">
        <v>0</v>
      </c>
      <c r="HB43" s="124">
        <v>0</v>
      </c>
      <c r="HC43" s="124">
        <v>0</v>
      </c>
      <c r="HD43" s="124">
        <v>0</v>
      </c>
      <c r="HE43" s="139"/>
      <c r="HF43" s="124">
        <v>0</v>
      </c>
      <c r="HG43" s="124">
        <v>0</v>
      </c>
      <c r="HH43" s="124">
        <v>0</v>
      </c>
      <c r="HI43" s="124">
        <v>0</v>
      </c>
      <c r="HJ43" s="139"/>
      <c r="HK43" s="124">
        <v>0</v>
      </c>
      <c r="HL43" s="124">
        <v>0</v>
      </c>
      <c r="HM43" s="124">
        <v>0</v>
      </c>
      <c r="HN43" s="124">
        <v>0</v>
      </c>
      <c r="HO43" s="139"/>
      <c r="HP43" s="124">
        <v>0</v>
      </c>
      <c r="HQ43" s="124">
        <v>0</v>
      </c>
      <c r="HR43" s="124">
        <v>0</v>
      </c>
      <c r="HS43" s="124">
        <v>0</v>
      </c>
      <c r="HT43" s="139"/>
      <c r="HU43" s="124">
        <v>0</v>
      </c>
      <c r="HV43" s="124">
        <v>0</v>
      </c>
      <c r="HW43" s="124">
        <v>0</v>
      </c>
      <c r="HX43" s="124">
        <v>0</v>
      </c>
      <c r="HY43" s="139"/>
      <c r="HZ43" s="124">
        <v>0</v>
      </c>
      <c r="IA43" s="124">
        <v>0</v>
      </c>
      <c r="IB43" s="124">
        <v>0</v>
      </c>
      <c r="IC43" s="124">
        <v>0</v>
      </c>
      <c r="ID43" s="139"/>
      <c r="IE43" s="124">
        <v>0</v>
      </c>
      <c r="IF43" s="124">
        <v>0</v>
      </c>
      <c r="IG43" s="124">
        <v>0</v>
      </c>
      <c r="IH43" s="124">
        <v>0</v>
      </c>
      <c r="II43" s="139"/>
      <c r="IJ43" s="124">
        <v>0</v>
      </c>
      <c r="IK43" s="124">
        <v>0</v>
      </c>
      <c r="IL43" s="124">
        <v>0</v>
      </c>
      <c r="IM43" s="124">
        <v>0</v>
      </c>
      <c r="IN43" s="139"/>
      <c r="IO43" s="124">
        <v>0</v>
      </c>
      <c r="IP43" s="124">
        <v>0</v>
      </c>
      <c r="IQ43" s="124">
        <v>0</v>
      </c>
      <c r="IR43" s="124">
        <v>0</v>
      </c>
      <c r="IS43" s="139"/>
      <c r="IT43" s="124">
        <v>0</v>
      </c>
      <c r="IU43" s="124">
        <v>0</v>
      </c>
      <c r="IV43" s="124">
        <v>0</v>
      </c>
      <c r="IW43" s="124">
        <v>0</v>
      </c>
      <c r="IX43" s="139"/>
      <c r="IY43" s="124">
        <v>0</v>
      </c>
      <c r="IZ43" s="124">
        <v>0</v>
      </c>
      <c r="JA43" s="124">
        <v>0</v>
      </c>
      <c r="JB43" s="124">
        <v>0</v>
      </c>
      <c r="JC43" s="139"/>
      <c r="JD43" s="124">
        <v>0</v>
      </c>
      <c r="JE43" s="124">
        <v>0</v>
      </c>
      <c r="JF43" s="124">
        <v>0</v>
      </c>
      <c r="JG43" s="124">
        <v>0</v>
      </c>
      <c r="JH43" s="139"/>
      <c r="JI43" s="124">
        <v>0</v>
      </c>
      <c r="JJ43" s="124">
        <v>0</v>
      </c>
      <c r="JK43" s="124">
        <v>0</v>
      </c>
      <c r="JL43" s="124">
        <v>0</v>
      </c>
      <c r="JM43" s="139"/>
      <c r="JN43" s="124">
        <v>1</v>
      </c>
      <c r="JO43" s="124">
        <v>1</v>
      </c>
      <c r="JP43" s="124">
        <v>1</v>
      </c>
      <c r="JQ43" s="124">
        <v>1</v>
      </c>
      <c r="JR43" s="139"/>
      <c r="JS43" s="124">
        <v>0</v>
      </c>
      <c r="JT43" s="124">
        <v>0</v>
      </c>
      <c r="JU43" s="124">
        <v>0</v>
      </c>
      <c r="JV43" s="124">
        <v>0</v>
      </c>
      <c r="JW43" s="139"/>
      <c r="JX43" s="124">
        <v>0</v>
      </c>
      <c r="JY43" s="124">
        <v>0</v>
      </c>
      <c r="JZ43" s="124">
        <v>0</v>
      </c>
      <c r="KA43" s="124">
        <v>0</v>
      </c>
      <c r="KB43" s="139"/>
      <c r="KC43" s="124">
        <v>0</v>
      </c>
      <c r="KD43" s="124">
        <v>0</v>
      </c>
      <c r="KE43" s="124">
        <v>0</v>
      </c>
      <c r="KF43" s="124">
        <v>0</v>
      </c>
      <c r="KG43" s="139"/>
      <c r="KH43" s="124">
        <v>0</v>
      </c>
      <c r="KI43" s="124">
        <v>0</v>
      </c>
      <c r="KJ43" s="124">
        <v>0</v>
      </c>
      <c r="KK43" s="124">
        <v>0</v>
      </c>
      <c r="KL43" s="139"/>
      <c r="KM43" s="124">
        <v>0</v>
      </c>
      <c r="KN43" s="124">
        <v>0</v>
      </c>
      <c r="KO43" s="124">
        <v>0</v>
      </c>
      <c r="KP43" s="124">
        <v>0</v>
      </c>
      <c r="KQ43" s="139"/>
      <c r="KR43" s="124">
        <v>0</v>
      </c>
      <c r="KS43" s="124">
        <v>0</v>
      </c>
      <c r="KT43" s="124">
        <v>0</v>
      </c>
      <c r="KU43" s="124">
        <v>0</v>
      </c>
      <c r="KV43" s="139"/>
      <c r="KW43" s="124">
        <v>0</v>
      </c>
      <c r="KX43" s="124">
        <v>0</v>
      </c>
      <c r="KY43" s="124">
        <v>1</v>
      </c>
      <c r="KZ43" s="124">
        <v>1</v>
      </c>
      <c r="LA43" s="139"/>
      <c r="LB43" s="124">
        <v>0</v>
      </c>
      <c r="LC43" s="124">
        <v>0</v>
      </c>
      <c r="LD43" s="124">
        <v>0</v>
      </c>
      <c r="LE43" s="124">
        <v>0</v>
      </c>
      <c r="LF43" s="139"/>
      <c r="LG43" s="124">
        <v>0</v>
      </c>
      <c r="LH43" s="124">
        <v>1</v>
      </c>
      <c r="LI43" s="124">
        <v>1</v>
      </c>
      <c r="LJ43" s="124">
        <v>1</v>
      </c>
      <c r="LK43" s="100" t="s">
        <v>880</v>
      </c>
      <c r="LL43" s="124">
        <v>0</v>
      </c>
      <c r="LM43" s="124">
        <v>1</v>
      </c>
      <c r="LN43" s="124">
        <v>0</v>
      </c>
      <c r="LO43" s="124">
        <v>1</v>
      </c>
      <c r="LP43" s="139"/>
      <c r="LQ43" s="124">
        <v>0</v>
      </c>
      <c r="LR43" s="124">
        <v>0</v>
      </c>
      <c r="LS43" s="124">
        <v>0</v>
      </c>
      <c r="LT43" s="124">
        <v>0</v>
      </c>
      <c r="LU43" s="139"/>
      <c r="LV43" s="124">
        <v>0</v>
      </c>
      <c r="LW43" s="124">
        <v>0</v>
      </c>
      <c r="LX43" s="124">
        <v>0</v>
      </c>
      <c r="LY43" s="124">
        <v>0</v>
      </c>
      <c r="LZ43" s="139"/>
      <c r="MA43" s="124">
        <v>0</v>
      </c>
      <c r="MB43" s="124">
        <v>0</v>
      </c>
      <c r="MC43" s="124">
        <v>0</v>
      </c>
      <c r="MD43" s="124">
        <v>0</v>
      </c>
      <c r="ME43" s="139"/>
      <c r="MF43" s="124">
        <v>0</v>
      </c>
      <c r="MG43" s="124">
        <v>0</v>
      </c>
      <c r="MH43" s="124">
        <v>0</v>
      </c>
      <c r="MI43" s="124">
        <v>0</v>
      </c>
      <c r="MJ43" s="139"/>
      <c r="MK43" s="124">
        <v>0</v>
      </c>
      <c r="ML43" s="124">
        <v>0</v>
      </c>
      <c r="MM43" s="124">
        <v>0</v>
      </c>
      <c r="MN43" s="124">
        <v>0</v>
      </c>
      <c r="MO43" s="139"/>
      <c r="MP43" s="124">
        <v>0</v>
      </c>
      <c r="MQ43" s="124">
        <v>0</v>
      </c>
      <c r="MR43" s="124">
        <v>0</v>
      </c>
      <c r="MS43" s="124">
        <v>0</v>
      </c>
      <c r="MT43" s="139"/>
      <c r="MU43" s="124">
        <v>0</v>
      </c>
      <c r="MV43" s="124">
        <v>0</v>
      </c>
      <c r="MW43" s="124">
        <v>0</v>
      </c>
      <c r="MX43" s="124">
        <v>0</v>
      </c>
      <c r="MY43" s="139"/>
      <c r="MZ43" s="124">
        <v>0</v>
      </c>
      <c r="NA43" s="124">
        <v>0</v>
      </c>
      <c r="NB43" s="124">
        <v>0</v>
      </c>
      <c r="NC43" s="124">
        <v>0</v>
      </c>
      <c r="ND43" s="139"/>
      <c r="NE43" s="124">
        <v>0</v>
      </c>
      <c r="NF43" s="124">
        <v>0</v>
      </c>
      <c r="NG43" s="124">
        <v>0</v>
      </c>
      <c r="NH43" s="124">
        <v>0</v>
      </c>
      <c r="NI43" s="139"/>
      <c r="NJ43" s="124">
        <v>0</v>
      </c>
      <c r="NK43" s="124">
        <v>0</v>
      </c>
      <c r="NL43" s="124">
        <v>0</v>
      </c>
      <c r="NM43" s="124">
        <v>0</v>
      </c>
      <c r="NN43" s="139"/>
      <c r="NO43" s="124">
        <v>0</v>
      </c>
      <c r="NP43" s="124">
        <v>0</v>
      </c>
      <c r="NQ43" s="124">
        <v>0</v>
      </c>
      <c r="NR43" s="124">
        <v>0</v>
      </c>
      <c r="NS43" s="139"/>
      <c r="NT43" s="124">
        <v>0</v>
      </c>
      <c r="NU43" s="124">
        <v>0</v>
      </c>
      <c r="NV43" s="124">
        <v>0</v>
      </c>
      <c r="NW43" s="124">
        <v>0</v>
      </c>
      <c r="NX43" s="139"/>
      <c r="NY43" s="124">
        <v>0</v>
      </c>
      <c r="NZ43" s="124">
        <v>0</v>
      </c>
      <c r="OA43" s="124">
        <v>0</v>
      </c>
      <c r="OB43" s="124">
        <v>0</v>
      </c>
      <c r="OC43" s="139"/>
      <c r="OD43" s="124">
        <v>0</v>
      </c>
      <c r="OE43" s="124">
        <v>0</v>
      </c>
      <c r="OF43" s="124">
        <v>0</v>
      </c>
      <c r="OG43" s="124">
        <v>0</v>
      </c>
      <c r="OH43" s="139"/>
      <c r="OI43" s="124">
        <v>0</v>
      </c>
      <c r="OJ43" s="124">
        <v>0</v>
      </c>
      <c r="OK43" s="124">
        <v>0</v>
      </c>
      <c r="OL43" s="124">
        <v>0</v>
      </c>
      <c r="OM43" s="139"/>
      <c r="ON43" s="124">
        <v>0</v>
      </c>
      <c r="OO43" s="124">
        <v>0</v>
      </c>
      <c r="OP43" s="124">
        <v>0</v>
      </c>
      <c r="OQ43" s="124">
        <v>0</v>
      </c>
      <c r="OR43" s="139"/>
      <c r="OS43" s="124">
        <v>0</v>
      </c>
      <c r="OT43" s="124">
        <v>0</v>
      </c>
      <c r="OU43" s="124">
        <v>0</v>
      </c>
      <c r="OV43" s="124">
        <v>0</v>
      </c>
      <c r="OW43" s="139"/>
      <c r="OX43" s="124">
        <v>0</v>
      </c>
      <c r="OY43" s="124">
        <v>0</v>
      </c>
      <c r="OZ43" s="124">
        <v>0</v>
      </c>
      <c r="PA43" s="124">
        <v>0</v>
      </c>
      <c r="PB43" s="139"/>
      <c r="PC43" s="124">
        <v>0</v>
      </c>
      <c r="PD43" s="124">
        <v>0</v>
      </c>
      <c r="PE43" s="124">
        <v>0</v>
      </c>
      <c r="PF43" s="124">
        <v>0</v>
      </c>
      <c r="PG43" s="139"/>
      <c r="PH43" s="124">
        <v>0</v>
      </c>
      <c r="PI43" s="124">
        <v>0</v>
      </c>
      <c r="PJ43" s="124">
        <v>0</v>
      </c>
      <c r="PK43" s="124">
        <v>0</v>
      </c>
      <c r="PL43" s="139"/>
      <c r="PM43" s="124">
        <v>0</v>
      </c>
      <c r="PN43" s="124">
        <v>0</v>
      </c>
      <c r="PO43" s="124">
        <v>0</v>
      </c>
      <c r="PP43" s="124">
        <v>0</v>
      </c>
      <c r="PQ43" s="139"/>
      <c r="PR43" s="124">
        <v>0</v>
      </c>
      <c r="PS43" s="124">
        <v>0</v>
      </c>
      <c r="PT43" s="124">
        <v>0</v>
      </c>
      <c r="PU43" s="124">
        <v>0</v>
      </c>
      <c r="PV43" s="139"/>
      <c r="PW43" s="124">
        <v>0</v>
      </c>
      <c r="PX43" s="124">
        <v>0</v>
      </c>
      <c r="PY43" s="124">
        <v>0</v>
      </c>
      <c r="PZ43" s="124">
        <v>0</v>
      </c>
      <c r="QA43" s="139"/>
      <c r="QB43" s="124">
        <v>0</v>
      </c>
      <c r="QC43" s="124">
        <v>0</v>
      </c>
      <c r="QD43" s="124">
        <v>0</v>
      </c>
      <c r="QE43" s="124">
        <v>0</v>
      </c>
      <c r="QF43" s="139"/>
      <c r="QG43" s="124">
        <v>0</v>
      </c>
      <c r="QH43" s="124">
        <v>0</v>
      </c>
      <c r="QI43" s="124">
        <v>0</v>
      </c>
      <c r="QJ43" s="124">
        <v>0</v>
      </c>
      <c r="QK43" s="139"/>
      <c r="QL43" s="124">
        <v>0</v>
      </c>
      <c r="QM43" s="124">
        <v>0</v>
      </c>
      <c r="QN43" s="124">
        <v>0</v>
      </c>
      <c r="QO43" s="124">
        <v>0</v>
      </c>
      <c r="QP43" s="139"/>
      <c r="QQ43" s="124">
        <v>0</v>
      </c>
      <c r="QR43" s="124">
        <v>0</v>
      </c>
      <c r="QS43" s="124">
        <v>0</v>
      </c>
      <c r="QT43" s="124">
        <v>0</v>
      </c>
      <c r="QU43" s="139"/>
      <c r="QV43" s="124">
        <v>0</v>
      </c>
      <c r="QW43" s="124">
        <v>0</v>
      </c>
      <c r="QX43" s="124">
        <v>0</v>
      </c>
      <c r="QY43" s="124">
        <v>0</v>
      </c>
      <c r="QZ43" s="139"/>
      <c r="RA43" s="124">
        <v>0</v>
      </c>
      <c r="RB43" s="124">
        <v>0</v>
      </c>
      <c r="RC43" s="124">
        <v>0</v>
      </c>
      <c r="RD43" s="124">
        <v>0</v>
      </c>
      <c r="RE43" s="139"/>
      <c r="RF43" s="124">
        <v>0</v>
      </c>
      <c r="RG43" s="124">
        <v>0</v>
      </c>
      <c r="RH43" s="124">
        <v>0</v>
      </c>
      <c r="RI43" s="124">
        <v>0</v>
      </c>
      <c r="RJ43" s="139"/>
      <c r="RK43" s="124">
        <v>0</v>
      </c>
      <c r="RL43" s="124">
        <v>0</v>
      </c>
      <c r="RM43" s="124">
        <v>0</v>
      </c>
      <c r="RN43" s="124">
        <v>0</v>
      </c>
      <c r="RO43" s="139"/>
      <c r="RP43" s="124">
        <v>0</v>
      </c>
      <c r="RQ43" s="124">
        <v>0</v>
      </c>
      <c r="RR43" s="124">
        <v>0</v>
      </c>
      <c r="RS43" s="124">
        <v>0</v>
      </c>
      <c r="RT43" s="139"/>
      <c r="RU43" s="124">
        <v>0</v>
      </c>
      <c r="RV43" s="124">
        <v>0</v>
      </c>
      <c r="RW43" s="124">
        <v>0</v>
      </c>
      <c r="RX43" s="124">
        <v>0</v>
      </c>
      <c r="RY43" s="139"/>
      <c r="RZ43" s="124">
        <v>0</v>
      </c>
      <c r="SA43" s="124">
        <v>0</v>
      </c>
      <c r="SB43" s="124">
        <v>0</v>
      </c>
      <c r="SC43" s="124">
        <v>0</v>
      </c>
      <c r="SD43" s="139"/>
      <c r="SE43" s="124">
        <v>0</v>
      </c>
      <c r="SF43" s="124">
        <v>0</v>
      </c>
      <c r="SG43" s="124">
        <v>0</v>
      </c>
      <c r="SH43" s="124">
        <v>0</v>
      </c>
      <c r="SI43" s="139"/>
      <c r="SJ43" s="124">
        <v>0</v>
      </c>
      <c r="SK43" s="124">
        <v>0</v>
      </c>
      <c r="SL43" s="124">
        <v>0</v>
      </c>
      <c r="SM43" s="124">
        <v>0</v>
      </c>
      <c r="SN43" s="139"/>
      <c r="SO43" s="124">
        <v>0</v>
      </c>
      <c r="SP43" s="124">
        <v>0</v>
      </c>
      <c r="SQ43" s="124">
        <v>0</v>
      </c>
      <c r="SR43" s="124">
        <v>0</v>
      </c>
      <c r="SS43" s="139"/>
      <c r="ST43" s="124">
        <v>0</v>
      </c>
      <c r="SU43" s="124">
        <v>0</v>
      </c>
      <c r="SV43" s="124">
        <v>0</v>
      </c>
      <c r="SW43" s="124">
        <v>0</v>
      </c>
      <c r="SX43" s="139"/>
      <c r="SY43" s="124">
        <v>0</v>
      </c>
      <c r="SZ43" s="124">
        <v>0</v>
      </c>
      <c r="TA43" s="124">
        <v>0</v>
      </c>
      <c r="TB43" s="124">
        <v>0</v>
      </c>
      <c r="TC43" s="139"/>
      <c r="TD43" s="124">
        <v>0</v>
      </c>
      <c r="TE43" s="124">
        <v>0</v>
      </c>
      <c r="TF43" s="124">
        <v>0</v>
      </c>
      <c r="TG43" s="124">
        <v>0</v>
      </c>
      <c r="TH43" s="139"/>
      <c r="TI43" s="124">
        <v>0</v>
      </c>
      <c r="TJ43" s="124">
        <v>0</v>
      </c>
      <c r="TK43" s="124">
        <v>0</v>
      </c>
      <c r="TL43" s="124">
        <v>0</v>
      </c>
      <c r="TM43" s="139"/>
      <c r="TN43" s="124">
        <v>0</v>
      </c>
      <c r="TO43" s="124">
        <v>0</v>
      </c>
      <c r="TP43" s="124">
        <v>0</v>
      </c>
      <c r="TQ43" s="124">
        <v>0</v>
      </c>
      <c r="TR43" s="139"/>
      <c r="TS43" s="124">
        <v>0</v>
      </c>
      <c r="TT43" s="124">
        <v>0</v>
      </c>
      <c r="TU43" s="124">
        <v>0</v>
      </c>
      <c r="TV43" s="124">
        <v>0</v>
      </c>
      <c r="TW43" s="139"/>
      <c r="TX43" s="124">
        <v>0</v>
      </c>
      <c r="TY43" s="124">
        <v>0</v>
      </c>
      <c r="TZ43" s="124">
        <v>0</v>
      </c>
      <c r="UA43" s="124">
        <v>0</v>
      </c>
      <c r="UB43" s="139"/>
      <c r="UC43" s="124">
        <v>0</v>
      </c>
      <c r="UD43" s="124">
        <v>0</v>
      </c>
      <c r="UE43" s="124">
        <v>0</v>
      </c>
      <c r="UF43" s="124">
        <v>0</v>
      </c>
      <c r="UG43" s="139"/>
      <c r="UH43" s="124">
        <v>0</v>
      </c>
      <c r="UI43" s="124">
        <v>0</v>
      </c>
      <c r="UJ43" s="124">
        <v>0</v>
      </c>
      <c r="UK43" s="124">
        <v>0</v>
      </c>
      <c r="UL43" s="139"/>
      <c r="UM43" s="124">
        <v>0</v>
      </c>
      <c r="UN43" s="124">
        <v>0</v>
      </c>
      <c r="UO43" s="124">
        <v>0</v>
      </c>
      <c r="UP43" s="124">
        <v>0</v>
      </c>
      <c r="UQ43" s="139"/>
      <c r="UR43" s="124">
        <v>0</v>
      </c>
      <c r="US43" s="124">
        <v>0</v>
      </c>
      <c r="UT43" s="124">
        <v>0</v>
      </c>
      <c r="UU43" s="124">
        <v>0</v>
      </c>
      <c r="UV43" s="139"/>
      <c r="UW43" s="124">
        <v>0</v>
      </c>
      <c r="UX43" s="124">
        <v>0</v>
      </c>
      <c r="UY43" s="124">
        <v>0</v>
      </c>
      <c r="UZ43" s="124">
        <v>0</v>
      </c>
      <c r="VA43" s="139"/>
      <c r="VB43" s="124">
        <v>0</v>
      </c>
      <c r="VC43" s="124">
        <v>0</v>
      </c>
      <c r="VD43" s="124">
        <v>0</v>
      </c>
      <c r="VE43" s="124">
        <v>0</v>
      </c>
      <c r="VF43" s="139"/>
      <c r="VG43" s="124">
        <v>0</v>
      </c>
      <c r="VH43" s="124">
        <v>0</v>
      </c>
      <c r="VI43" s="124">
        <v>0</v>
      </c>
      <c r="VJ43" s="124">
        <v>0</v>
      </c>
      <c r="VK43" s="139"/>
      <c r="VL43" s="124">
        <v>0</v>
      </c>
      <c r="VM43" s="124">
        <v>1</v>
      </c>
      <c r="VN43" s="124">
        <v>1</v>
      </c>
      <c r="VO43" s="124">
        <v>1</v>
      </c>
      <c r="VP43" s="100" t="s">
        <v>1068</v>
      </c>
      <c r="VQ43" s="124">
        <v>0</v>
      </c>
      <c r="VR43" s="124">
        <v>0</v>
      </c>
      <c r="VS43" s="124">
        <v>0</v>
      </c>
      <c r="VT43" s="124">
        <v>0</v>
      </c>
      <c r="VU43" s="139"/>
      <c r="VV43" s="124">
        <v>0</v>
      </c>
      <c r="VW43" s="124">
        <v>0</v>
      </c>
      <c r="VX43" s="124">
        <v>0</v>
      </c>
      <c r="VY43" s="124">
        <v>0</v>
      </c>
      <c r="VZ43" s="139"/>
      <c r="WA43" s="124">
        <v>0</v>
      </c>
      <c r="WB43" s="124">
        <v>0</v>
      </c>
      <c r="WC43" s="124">
        <v>0</v>
      </c>
      <c r="WD43" s="124">
        <v>0</v>
      </c>
      <c r="WE43" s="139"/>
      <c r="WF43" s="124">
        <v>0</v>
      </c>
      <c r="WG43" s="124">
        <v>0</v>
      </c>
      <c r="WH43" s="124">
        <v>0</v>
      </c>
      <c r="WI43" s="124">
        <v>0</v>
      </c>
      <c r="WJ43" s="139"/>
      <c r="WK43" s="124">
        <v>0</v>
      </c>
      <c r="WL43" s="124">
        <v>0</v>
      </c>
      <c r="WM43" s="124">
        <v>0</v>
      </c>
      <c r="WN43" s="124">
        <v>0</v>
      </c>
      <c r="WO43" s="139"/>
      <c r="WP43" s="124">
        <v>0</v>
      </c>
      <c r="WQ43" s="124">
        <v>0</v>
      </c>
      <c r="WR43" s="124">
        <v>0</v>
      </c>
      <c r="WS43" s="124">
        <v>0</v>
      </c>
      <c r="WT43" s="139"/>
      <c r="WU43" s="124">
        <v>0</v>
      </c>
      <c r="WV43" s="124">
        <v>0</v>
      </c>
      <c r="WW43" s="124">
        <v>0</v>
      </c>
      <c r="WX43" s="124">
        <v>0</v>
      </c>
      <c r="WY43" s="139"/>
      <c r="WZ43" s="124">
        <v>0</v>
      </c>
      <c r="XA43" s="124">
        <v>0</v>
      </c>
      <c r="XB43" s="124">
        <v>0</v>
      </c>
      <c r="XC43" s="124">
        <v>0</v>
      </c>
      <c r="XD43" s="139"/>
      <c r="XE43" s="124">
        <v>0</v>
      </c>
      <c r="XF43" s="124">
        <v>0</v>
      </c>
      <c r="XG43" s="124">
        <v>0</v>
      </c>
      <c r="XH43" s="124">
        <v>0</v>
      </c>
      <c r="XI43" s="139"/>
      <c r="XJ43" s="124">
        <v>0</v>
      </c>
      <c r="XK43" s="124">
        <v>0</v>
      </c>
      <c r="XL43" s="124">
        <v>0</v>
      </c>
      <c r="XM43" s="124">
        <v>0</v>
      </c>
      <c r="XN43" s="139"/>
      <c r="XO43" s="124">
        <v>0</v>
      </c>
      <c r="XP43" s="124">
        <v>0</v>
      </c>
      <c r="XQ43" s="124">
        <v>0</v>
      </c>
      <c r="XR43" s="124">
        <v>0</v>
      </c>
      <c r="XS43" s="139"/>
      <c r="XT43" s="124">
        <v>0</v>
      </c>
      <c r="XU43" s="124">
        <v>0</v>
      </c>
      <c r="XV43" s="124">
        <v>0</v>
      </c>
      <c r="XW43" s="124">
        <v>0</v>
      </c>
      <c r="XX43" s="139"/>
      <c r="XY43" s="124">
        <v>0</v>
      </c>
      <c r="XZ43" s="124">
        <v>0</v>
      </c>
      <c r="YA43" s="124">
        <v>0</v>
      </c>
      <c r="YB43" s="124">
        <v>0</v>
      </c>
      <c r="YC43" s="139"/>
      <c r="YD43" s="124">
        <v>0</v>
      </c>
      <c r="YE43" s="124">
        <v>0</v>
      </c>
      <c r="YF43" s="124">
        <v>0</v>
      </c>
      <c r="YG43" s="124">
        <v>0</v>
      </c>
      <c r="YH43" s="139"/>
      <c r="YI43" s="124">
        <v>0</v>
      </c>
      <c r="YJ43" s="124">
        <v>0</v>
      </c>
      <c r="YK43" s="124">
        <v>0</v>
      </c>
      <c r="YL43" s="124">
        <v>0</v>
      </c>
      <c r="YM43" s="139"/>
      <c r="YN43" s="124">
        <v>0</v>
      </c>
      <c r="YO43" s="124">
        <v>0</v>
      </c>
      <c r="YP43" s="124">
        <v>0</v>
      </c>
      <c r="YQ43" s="124">
        <v>0</v>
      </c>
      <c r="YR43" s="139"/>
      <c r="YS43" s="124">
        <v>0</v>
      </c>
      <c r="YT43" s="124">
        <v>0</v>
      </c>
      <c r="YU43" s="124">
        <v>0</v>
      </c>
      <c r="YV43" s="124">
        <v>0</v>
      </c>
      <c r="YW43" s="139"/>
      <c r="YX43" s="124">
        <v>0</v>
      </c>
      <c r="YY43" s="124">
        <v>0</v>
      </c>
      <c r="YZ43" s="124">
        <v>0</v>
      </c>
      <c r="ZA43" s="124">
        <v>0</v>
      </c>
      <c r="ZB43" s="139"/>
      <c r="ZC43" s="124">
        <v>0</v>
      </c>
      <c r="ZD43" s="124">
        <v>0</v>
      </c>
      <c r="ZE43" s="124">
        <v>0</v>
      </c>
      <c r="ZF43" s="124">
        <v>0</v>
      </c>
      <c r="ZG43" s="139"/>
      <c r="ZH43" s="124">
        <v>0</v>
      </c>
      <c r="ZI43" s="124">
        <v>0</v>
      </c>
      <c r="ZJ43" s="124">
        <v>0</v>
      </c>
      <c r="ZK43" s="124">
        <v>0</v>
      </c>
      <c r="ZL43" s="139"/>
      <c r="ZM43" s="124">
        <v>0</v>
      </c>
      <c r="ZN43" s="124">
        <v>0</v>
      </c>
      <c r="ZO43" s="124">
        <v>0</v>
      </c>
      <c r="ZP43" s="124">
        <v>0</v>
      </c>
      <c r="ZQ43" s="139"/>
      <c r="ZR43" s="124">
        <v>0</v>
      </c>
      <c r="ZS43" s="124">
        <v>0</v>
      </c>
      <c r="ZT43" s="124">
        <v>0</v>
      </c>
      <c r="ZU43" s="124">
        <v>0</v>
      </c>
      <c r="ZV43" s="139"/>
      <c r="ZW43" s="124">
        <v>0</v>
      </c>
      <c r="ZX43" s="124">
        <v>0</v>
      </c>
      <c r="ZY43" s="124">
        <v>0</v>
      </c>
      <c r="ZZ43" s="124">
        <v>0</v>
      </c>
      <c r="AAA43" s="139"/>
      <c r="AAB43" s="124">
        <v>0</v>
      </c>
      <c r="AAC43" s="124">
        <v>0</v>
      </c>
      <c r="AAD43" s="124">
        <v>0</v>
      </c>
      <c r="AAE43" s="124">
        <v>0</v>
      </c>
      <c r="AAF43" s="139"/>
      <c r="AAG43" s="124">
        <v>0</v>
      </c>
      <c r="AAH43" s="124">
        <v>0</v>
      </c>
      <c r="AAI43" s="124">
        <v>0</v>
      </c>
      <c r="AAJ43" s="124">
        <v>0</v>
      </c>
      <c r="AAK43" s="139"/>
      <c r="AAL43" s="124">
        <v>0</v>
      </c>
      <c r="AAM43" s="124">
        <v>0</v>
      </c>
      <c r="AAN43" s="124">
        <v>0</v>
      </c>
      <c r="AAO43" s="124">
        <v>0</v>
      </c>
      <c r="AAP43" s="139"/>
      <c r="AAQ43" s="124">
        <v>0</v>
      </c>
      <c r="AAR43" s="124">
        <v>0</v>
      </c>
      <c r="AAS43" s="124">
        <v>0</v>
      </c>
      <c r="AAT43" s="124">
        <v>0</v>
      </c>
      <c r="AAU43" s="139"/>
      <c r="AAV43" s="124">
        <v>0</v>
      </c>
      <c r="AAW43" s="124">
        <v>0</v>
      </c>
      <c r="AAX43" s="124">
        <v>0</v>
      </c>
      <c r="AAY43" s="124">
        <v>0</v>
      </c>
      <c r="AAZ43" s="139"/>
      <c r="ABA43" s="124">
        <v>0</v>
      </c>
      <c r="ABB43" s="124">
        <v>0</v>
      </c>
      <c r="ABC43" s="124">
        <v>0</v>
      </c>
      <c r="ABD43" s="124">
        <v>0</v>
      </c>
      <c r="ABE43" s="139"/>
    </row>
    <row r="44" spans="1:733" x14ac:dyDescent="0.25">
      <c r="A44" s="65">
        <v>38</v>
      </c>
      <c r="B44" s="141"/>
      <c r="C44" s="120" t="s">
        <v>41</v>
      </c>
      <c r="D44" s="124">
        <v>1</v>
      </c>
      <c r="E44" s="124">
        <v>1</v>
      </c>
      <c r="F44" s="124">
        <v>1</v>
      </c>
      <c r="G44" s="124">
        <v>1</v>
      </c>
      <c r="H44" s="139"/>
      <c r="I44" s="124">
        <v>1</v>
      </c>
      <c r="J44" s="124">
        <v>1</v>
      </c>
      <c r="K44" s="124">
        <v>1</v>
      </c>
      <c r="L44" s="125">
        <v>1</v>
      </c>
      <c r="M44" s="112"/>
      <c r="N44" s="126">
        <v>0</v>
      </c>
      <c r="O44" s="124">
        <v>0</v>
      </c>
      <c r="P44" s="124">
        <v>0</v>
      </c>
      <c r="Q44" s="124">
        <v>0</v>
      </c>
      <c r="R44" s="139"/>
      <c r="S44" s="124">
        <v>1</v>
      </c>
      <c r="T44" s="124">
        <v>1</v>
      </c>
      <c r="U44" s="124">
        <v>1</v>
      </c>
      <c r="V44" s="124">
        <v>1</v>
      </c>
      <c r="W44" s="139"/>
      <c r="X44" s="124">
        <v>0</v>
      </c>
      <c r="Y44" s="124">
        <v>0</v>
      </c>
      <c r="Z44" s="124">
        <v>0</v>
      </c>
      <c r="AA44" s="124">
        <v>0</v>
      </c>
      <c r="AB44" s="139"/>
      <c r="AC44" s="124">
        <v>0</v>
      </c>
      <c r="AD44" s="124">
        <v>1</v>
      </c>
      <c r="AE44" s="124">
        <v>1</v>
      </c>
      <c r="AF44" s="124">
        <v>1</v>
      </c>
      <c r="AG44" s="139"/>
      <c r="AH44" s="124">
        <v>0</v>
      </c>
      <c r="AI44" s="124">
        <v>0</v>
      </c>
      <c r="AJ44" s="124">
        <v>0</v>
      </c>
      <c r="AK44" s="124">
        <v>0</v>
      </c>
      <c r="AL44" s="139"/>
      <c r="AM44" s="124">
        <v>0</v>
      </c>
      <c r="AN44" s="124">
        <v>0</v>
      </c>
      <c r="AO44" s="124">
        <v>0</v>
      </c>
      <c r="AP44" s="124">
        <v>0</v>
      </c>
      <c r="AQ44" s="139"/>
      <c r="AR44" s="124">
        <v>0</v>
      </c>
      <c r="AS44" s="124">
        <v>0</v>
      </c>
      <c r="AT44" s="124">
        <v>0</v>
      </c>
      <c r="AU44" s="124">
        <v>0</v>
      </c>
      <c r="AV44" s="139"/>
      <c r="AW44" s="124">
        <v>0</v>
      </c>
      <c r="AX44" s="124">
        <v>0</v>
      </c>
      <c r="AY44" s="124">
        <v>0</v>
      </c>
      <c r="AZ44" s="124">
        <v>0</v>
      </c>
      <c r="BA44" s="139"/>
      <c r="BB44" s="124">
        <v>0</v>
      </c>
      <c r="BC44" s="124">
        <v>1</v>
      </c>
      <c r="BD44" s="124">
        <v>1</v>
      </c>
      <c r="BE44" s="124">
        <v>1</v>
      </c>
      <c r="BF44" s="139"/>
      <c r="BG44" s="124">
        <v>0</v>
      </c>
      <c r="BH44" s="124">
        <v>0</v>
      </c>
      <c r="BI44" s="124">
        <v>0</v>
      </c>
      <c r="BJ44" s="124">
        <v>0</v>
      </c>
      <c r="BK44" s="139"/>
      <c r="BL44" s="124">
        <v>0</v>
      </c>
      <c r="BM44" s="124">
        <v>0</v>
      </c>
      <c r="BN44" s="124">
        <v>0</v>
      </c>
      <c r="BO44" s="124">
        <v>0</v>
      </c>
      <c r="BP44" s="139"/>
      <c r="BQ44" s="124">
        <v>0</v>
      </c>
      <c r="BR44" s="124">
        <v>0</v>
      </c>
      <c r="BS44" s="124">
        <v>0</v>
      </c>
      <c r="BT44" s="124">
        <v>0</v>
      </c>
      <c r="BU44" s="139"/>
      <c r="BV44" s="124">
        <v>0</v>
      </c>
      <c r="BW44" s="124">
        <v>0</v>
      </c>
      <c r="BX44" s="124">
        <v>0</v>
      </c>
      <c r="BY44" s="124">
        <v>0</v>
      </c>
      <c r="BZ44" s="139"/>
      <c r="CA44" s="124">
        <v>0</v>
      </c>
      <c r="CB44" s="124">
        <v>0</v>
      </c>
      <c r="CC44" s="124">
        <v>0</v>
      </c>
      <c r="CD44" s="124">
        <v>0</v>
      </c>
      <c r="CE44" s="139"/>
      <c r="CF44" s="124">
        <v>0</v>
      </c>
      <c r="CG44" s="124">
        <v>0</v>
      </c>
      <c r="CH44" s="124">
        <v>0</v>
      </c>
      <c r="CI44" s="124">
        <v>0</v>
      </c>
      <c r="CJ44" s="139"/>
      <c r="CK44" s="124">
        <v>0</v>
      </c>
      <c r="CL44" s="124">
        <v>0</v>
      </c>
      <c r="CM44" s="124">
        <v>0</v>
      </c>
      <c r="CN44" s="124">
        <v>0</v>
      </c>
      <c r="CO44" s="139"/>
      <c r="CP44" s="124">
        <v>0</v>
      </c>
      <c r="CQ44" s="124">
        <v>0</v>
      </c>
      <c r="CR44" s="124">
        <v>0</v>
      </c>
      <c r="CS44" s="124">
        <v>0</v>
      </c>
      <c r="CT44" s="139"/>
      <c r="CU44" s="124">
        <v>0</v>
      </c>
      <c r="CV44" s="124">
        <v>1</v>
      </c>
      <c r="CW44" s="124">
        <v>0</v>
      </c>
      <c r="CX44" s="124">
        <v>1</v>
      </c>
      <c r="CY44" s="139"/>
      <c r="CZ44" s="124">
        <v>0</v>
      </c>
      <c r="DA44" s="124">
        <v>0</v>
      </c>
      <c r="DB44" s="124">
        <v>0</v>
      </c>
      <c r="DC44" s="124">
        <v>0</v>
      </c>
      <c r="DD44" s="139"/>
      <c r="DE44" s="124">
        <v>0</v>
      </c>
      <c r="DF44" s="124">
        <v>0</v>
      </c>
      <c r="DG44" s="124">
        <v>0</v>
      </c>
      <c r="DH44" s="124">
        <v>0</v>
      </c>
      <c r="DI44" s="139"/>
      <c r="DJ44" s="124">
        <v>0</v>
      </c>
      <c r="DK44" s="124">
        <v>0</v>
      </c>
      <c r="DL44" s="124">
        <v>0</v>
      </c>
      <c r="DM44" s="124">
        <v>0</v>
      </c>
      <c r="DN44" s="139"/>
      <c r="DO44" s="124">
        <v>0</v>
      </c>
      <c r="DP44" s="124">
        <v>0</v>
      </c>
      <c r="DQ44" s="124">
        <v>0</v>
      </c>
      <c r="DR44" s="124">
        <v>0</v>
      </c>
      <c r="DS44" s="139"/>
      <c r="DT44" s="124">
        <v>0</v>
      </c>
      <c r="DU44" s="124">
        <v>0</v>
      </c>
      <c r="DV44" s="124">
        <v>0</v>
      </c>
      <c r="DW44" s="124">
        <v>0</v>
      </c>
      <c r="DX44" s="139"/>
      <c r="DY44" s="124">
        <v>0</v>
      </c>
      <c r="DZ44" s="124">
        <v>0</v>
      </c>
      <c r="EA44" s="124">
        <v>0</v>
      </c>
      <c r="EB44" s="124">
        <v>0</v>
      </c>
      <c r="EC44" s="139"/>
      <c r="ED44" s="124">
        <v>0</v>
      </c>
      <c r="EE44" s="124">
        <v>0</v>
      </c>
      <c r="EF44" s="124">
        <v>0</v>
      </c>
      <c r="EG44" s="124">
        <v>0</v>
      </c>
      <c r="EH44" s="139"/>
      <c r="EI44" s="124">
        <v>0</v>
      </c>
      <c r="EJ44" s="124">
        <v>0</v>
      </c>
      <c r="EK44" s="124">
        <v>0</v>
      </c>
      <c r="EL44" s="124">
        <v>0</v>
      </c>
      <c r="EM44" s="139"/>
      <c r="EN44" s="124">
        <v>0</v>
      </c>
      <c r="EO44" s="124">
        <v>0</v>
      </c>
      <c r="EP44" s="124">
        <v>0</v>
      </c>
      <c r="EQ44" s="124">
        <v>0</v>
      </c>
      <c r="ER44" s="139"/>
      <c r="ES44" s="124">
        <v>0</v>
      </c>
      <c r="ET44" s="124">
        <v>0</v>
      </c>
      <c r="EU44" s="124">
        <v>0</v>
      </c>
      <c r="EV44" s="124">
        <v>0</v>
      </c>
      <c r="EW44" s="139"/>
      <c r="EX44" s="124">
        <v>0</v>
      </c>
      <c r="EY44" s="124">
        <v>0</v>
      </c>
      <c r="EZ44" s="124">
        <v>0</v>
      </c>
      <c r="FA44" s="124">
        <v>0</v>
      </c>
      <c r="FB44" s="139"/>
      <c r="FC44" s="124">
        <v>0</v>
      </c>
      <c r="FD44" s="124">
        <v>0</v>
      </c>
      <c r="FE44" s="124">
        <v>0</v>
      </c>
      <c r="FF44" s="124">
        <v>0</v>
      </c>
      <c r="FG44" s="139"/>
      <c r="FH44" s="124">
        <v>0</v>
      </c>
      <c r="FI44" s="124">
        <v>0</v>
      </c>
      <c r="FJ44" s="124">
        <v>0</v>
      </c>
      <c r="FK44" s="124">
        <v>0</v>
      </c>
      <c r="FL44" s="139"/>
      <c r="FM44" s="124">
        <v>0</v>
      </c>
      <c r="FN44" s="124">
        <v>1</v>
      </c>
      <c r="FO44" s="124">
        <v>1</v>
      </c>
      <c r="FP44" s="124">
        <v>1</v>
      </c>
      <c r="FQ44" s="139"/>
      <c r="FR44" s="124">
        <v>0</v>
      </c>
      <c r="FS44" s="124">
        <v>0</v>
      </c>
      <c r="FT44" s="124">
        <v>0</v>
      </c>
      <c r="FU44" s="124">
        <v>0</v>
      </c>
      <c r="FV44" s="139"/>
      <c r="FW44" s="124">
        <v>0</v>
      </c>
      <c r="FX44" s="124">
        <v>0</v>
      </c>
      <c r="FY44" s="124">
        <v>0</v>
      </c>
      <c r="FZ44" s="124">
        <v>0</v>
      </c>
      <c r="GA44" s="139"/>
      <c r="GB44" s="124">
        <v>0</v>
      </c>
      <c r="GC44" s="124">
        <v>0</v>
      </c>
      <c r="GD44" s="124">
        <v>0</v>
      </c>
      <c r="GE44" s="124">
        <v>0</v>
      </c>
      <c r="GF44" s="139"/>
      <c r="GG44" s="124">
        <v>0</v>
      </c>
      <c r="GH44" s="124">
        <v>0</v>
      </c>
      <c r="GI44" s="124">
        <v>0</v>
      </c>
      <c r="GJ44" s="124">
        <v>0</v>
      </c>
      <c r="GK44" s="139"/>
      <c r="GL44" s="124">
        <v>0</v>
      </c>
      <c r="GM44" s="124">
        <v>0</v>
      </c>
      <c r="GN44" s="124">
        <v>1</v>
      </c>
      <c r="GO44" s="124">
        <v>1</v>
      </c>
      <c r="GP44" s="103"/>
      <c r="GQ44" s="124">
        <v>0</v>
      </c>
      <c r="GR44" s="124">
        <v>0</v>
      </c>
      <c r="GS44" s="124">
        <v>0</v>
      </c>
      <c r="GT44" s="124">
        <v>0</v>
      </c>
      <c r="GU44" s="139"/>
      <c r="GV44" s="124">
        <v>0</v>
      </c>
      <c r="GW44" s="124">
        <v>0</v>
      </c>
      <c r="GX44" s="124">
        <v>0</v>
      </c>
      <c r="GY44" s="124">
        <v>0</v>
      </c>
      <c r="GZ44" s="139"/>
      <c r="HA44" s="124">
        <v>0</v>
      </c>
      <c r="HB44" s="124">
        <v>0</v>
      </c>
      <c r="HC44" s="124">
        <v>0</v>
      </c>
      <c r="HD44" s="124">
        <v>0</v>
      </c>
      <c r="HE44" s="139"/>
      <c r="HF44" s="124">
        <v>0</v>
      </c>
      <c r="HG44" s="124">
        <v>0</v>
      </c>
      <c r="HH44" s="124">
        <v>0</v>
      </c>
      <c r="HI44" s="124">
        <v>0</v>
      </c>
      <c r="HJ44" s="139"/>
      <c r="HK44" s="124">
        <v>0</v>
      </c>
      <c r="HL44" s="124">
        <v>0</v>
      </c>
      <c r="HM44" s="124">
        <v>0</v>
      </c>
      <c r="HN44" s="124">
        <v>0</v>
      </c>
      <c r="HO44" s="139"/>
      <c r="HP44" s="124">
        <v>0</v>
      </c>
      <c r="HQ44" s="124">
        <v>0</v>
      </c>
      <c r="HR44" s="124">
        <v>0</v>
      </c>
      <c r="HS44" s="124">
        <v>0</v>
      </c>
      <c r="HT44" s="139"/>
      <c r="HU44" s="124">
        <v>0</v>
      </c>
      <c r="HV44" s="124">
        <v>0</v>
      </c>
      <c r="HW44" s="124">
        <v>0</v>
      </c>
      <c r="HX44" s="124">
        <v>0</v>
      </c>
      <c r="HY44" s="139"/>
      <c r="HZ44" s="124">
        <v>0</v>
      </c>
      <c r="IA44" s="124">
        <v>0</v>
      </c>
      <c r="IB44" s="124">
        <v>0</v>
      </c>
      <c r="IC44" s="124">
        <v>0</v>
      </c>
      <c r="ID44" s="139"/>
      <c r="IE44" s="124">
        <v>0</v>
      </c>
      <c r="IF44" s="124">
        <v>0</v>
      </c>
      <c r="IG44" s="124">
        <v>0</v>
      </c>
      <c r="IH44" s="124">
        <v>0</v>
      </c>
      <c r="II44" s="139"/>
      <c r="IJ44" s="124">
        <v>0</v>
      </c>
      <c r="IK44" s="124">
        <v>0</v>
      </c>
      <c r="IL44" s="124">
        <v>0</v>
      </c>
      <c r="IM44" s="124">
        <v>0</v>
      </c>
      <c r="IN44" s="139"/>
      <c r="IO44" s="124">
        <v>0</v>
      </c>
      <c r="IP44" s="124">
        <v>0</v>
      </c>
      <c r="IQ44" s="124">
        <v>0</v>
      </c>
      <c r="IR44" s="124">
        <v>0</v>
      </c>
      <c r="IS44" s="139"/>
      <c r="IT44" s="124">
        <v>0</v>
      </c>
      <c r="IU44" s="124">
        <v>0</v>
      </c>
      <c r="IV44" s="124">
        <v>0</v>
      </c>
      <c r="IW44" s="124">
        <v>0</v>
      </c>
      <c r="IX44" s="139"/>
      <c r="IY44" s="124">
        <v>0</v>
      </c>
      <c r="IZ44" s="124">
        <v>0</v>
      </c>
      <c r="JA44" s="124">
        <v>0</v>
      </c>
      <c r="JB44" s="124">
        <v>0</v>
      </c>
      <c r="JC44" s="139"/>
      <c r="JD44" s="124">
        <v>0</v>
      </c>
      <c r="JE44" s="124">
        <v>0</v>
      </c>
      <c r="JF44" s="124">
        <v>0</v>
      </c>
      <c r="JG44" s="124">
        <v>0</v>
      </c>
      <c r="JH44" s="139"/>
      <c r="JI44" s="124">
        <v>0</v>
      </c>
      <c r="JJ44" s="124">
        <v>0</v>
      </c>
      <c r="JK44" s="124">
        <v>0</v>
      </c>
      <c r="JL44" s="124">
        <v>0</v>
      </c>
      <c r="JM44" s="139"/>
      <c r="JN44" s="124">
        <v>1</v>
      </c>
      <c r="JO44" s="124">
        <v>1</v>
      </c>
      <c r="JP44" s="124">
        <v>1</v>
      </c>
      <c r="JQ44" s="124">
        <v>1</v>
      </c>
      <c r="JR44" s="139"/>
      <c r="JS44" s="124">
        <v>0</v>
      </c>
      <c r="JT44" s="124">
        <v>0</v>
      </c>
      <c r="JU44" s="124">
        <v>0</v>
      </c>
      <c r="JV44" s="124">
        <v>0</v>
      </c>
      <c r="JW44" s="139"/>
      <c r="JX44" s="124">
        <v>0</v>
      </c>
      <c r="JY44" s="124">
        <v>0</v>
      </c>
      <c r="JZ44" s="124">
        <v>0</v>
      </c>
      <c r="KA44" s="124">
        <v>0</v>
      </c>
      <c r="KB44" s="139"/>
      <c r="KC44" s="124">
        <v>0</v>
      </c>
      <c r="KD44" s="124">
        <v>0</v>
      </c>
      <c r="KE44" s="124">
        <v>0</v>
      </c>
      <c r="KF44" s="124">
        <v>0</v>
      </c>
      <c r="KG44" s="139"/>
      <c r="KH44" s="124">
        <v>0</v>
      </c>
      <c r="KI44" s="124">
        <v>0</v>
      </c>
      <c r="KJ44" s="124">
        <v>0</v>
      </c>
      <c r="KK44" s="124">
        <v>0</v>
      </c>
      <c r="KL44" s="139"/>
      <c r="KM44" s="124">
        <v>0</v>
      </c>
      <c r="KN44" s="124">
        <v>0</v>
      </c>
      <c r="KO44" s="124">
        <v>0</v>
      </c>
      <c r="KP44" s="124">
        <v>0</v>
      </c>
      <c r="KQ44" s="139"/>
      <c r="KR44" s="124">
        <v>0</v>
      </c>
      <c r="KS44" s="124">
        <v>0</v>
      </c>
      <c r="KT44" s="124">
        <v>0</v>
      </c>
      <c r="KU44" s="124">
        <v>0</v>
      </c>
      <c r="KV44" s="139"/>
      <c r="KW44" s="124">
        <v>0</v>
      </c>
      <c r="KX44" s="124">
        <v>0</v>
      </c>
      <c r="KY44" s="124">
        <v>0</v>
      </c>
      <c r="KZ44" s="124">
        <v>0</v>
      </c>
      <c r="LA44" s="139"/>
      <c r="LB44" s="124">
        <v>0</v>
      </c>
      <c r="LC44" s="124">
        <v>0</v>
      </c>
      <c r="LD44" s="124">
        <v>0</v>
      </c>
      <c r="LE44" s="124">
        <v>0</v>
      </c>
      <c r="LF44" s="139"/>
      <c r="LG44" s="124">
        <v>0</v>
      </c>
      <c r="LH44" s="124">
        <v>1</v>
      </c>
      <c r="LI44" s="124">
        <v>0</v>
      </c>
      <c r="LJ44" s="124">
        <v>1</v>
      </c>
      <c r="LK44" s="103"/>
      <c r="LL44" s="124">
        <v>0</v>
      </c>
      <c r="LM44" s="124">
        <v>1</v>
      </c>
      <c r="LN44" s="124">
        <v>0</v>
      </c>
      <c r="LO44" s="124">
        <v>1</v>
      </c>
      <c r="LP44" s="139"/>
      <c r="LQ44" s="124">
        <v>0</v>
      </c>
      <c r="LR44" s="124">
        <v>0</v>
      </c>
      <c r="LS44" s="124">
        <v>0</v>
      </c>
      <c r="LT44" s="124">
        <v>0</v>
      </c>
      <c r="LU44" s="139"/>
      <c r="LV44" s="124">
        <v>0</v>
      </c>
      <c r="LW44" s="124">
        <v>0</v>
      </c>
      <c r="LX44" s="124">
        <v>0</v>
      </c>
      <c r="LY44" s="124">
        <v>0</v>
      </c>
      <c r="LZ44" s="139"/>
      <c r="MA44" s="124">
        <v>0</v>
      </c>
      <c r="MB44" s="124">
        <v>0</v>
      </c>
      <c r="MC44" s="124">
        <v>0</v>
      </c>
      <c r="MD44" s="124">
        <v>0</v>
      </c>
      <c r="ME44" s="139"/>
      <c r="MF44" s="124">
        <v>0</v>
      </c>
      <c r="MG44" s="124">
        <v>0</v>
      </c>
      <c r="MH44" s="124">
        <v>0</v>
      </c>
      <c r="MI44" s="124">
        <v>0</v>
      </c>
      <c r="MJ44" s="139"/>
      <c r="MK44" s="124">
        <v>0</v>
      </c>
      <c r="ML44" s="124">
        <v>0</v>
      </c>
      <c r="MM44" s="124">
        <v>0</v>
      </c>
      <c r="MN44" s="124">
        <v>0</v>
      </c>
      <c r="MO44" s="139"/>
      <c r="MP44" s="124">
        <v>0</v>
      </c>
      <c r="MQ44" s="124">
        <v>0</v>
      </c>
      <c r="MR44" s="124">
        <v>0</v>
      </c>
      <c r="MS44" s="124">
        <v>0</v>
      </c>
      <c r="MT44" s="139"/>
      <c r="MU44" s="124">
        <v>0</v>
      </c>
      <c r="MV44" s="124">
        <v>0</v>
      </c>
      <c r="MW44" s="124">
        <v>0</v>
      </c>
      <c r="MX44" s="124">
        <v>0</v>
      </c>
      <c r="MY44" s="139"/>
      <c r="MZ44" s="124">
        <v>0</v>
      </c>
      <c r="NA44" s="124">
        <v>0</v>
      </c>
      <c r="NB44" s="124">
        <v>0</v>
      </c>
      <c r="NC44" s="124">
        <v>0</v>
      </c>
      <c r="ND44" s="139"/>
      <c r="NE44" s="124">
        <v>0</v>
      </c>
      <c r="NF44" s="124">
        <v>0</v>
      </c>
      <c r="NG44" s="124">
        <v>0</v>
      </c>
      <c r="NH44" s="124">
        <v>0</v>
      </c>
      <c r="NI44" s="139"/>
      <c r="NJ44" s="124">
        <v>0</v>
      </c>
      <c r="NK44" s="124">
        <v>0</v>
      </c>
      <c r="NL44" s="124">
        <v>0</v>
      </c>
      <c r="NM44" s="124">
        <v>0</v>
      </c>
      <c r="NN44" s="139"/>
      <c r="NO44" s="124">
        <v>0</v>
      </c>
      <c r="NP44" s="124">
        <v>0</v>
      </c>
      <c r="NQ44" s="124">
        <v>0</v>
      </c>
      <c r="NR44" s="124">
        <v>0</v>
      </c>
      <c r="NS44" s="139"/>
      <c r="NT44" s="124">
        <v>0</v>
      </c>
      <c r="NU44" s="124">
        <v>0</v>
      </c>
      <c r="NV44" s="124">
        <v>0</v>
      </c>
      <c r="NW44" s="124">
        <v>0</v>
      </c>
      <c r="NX44" s="139"/>
      <c r="NY44" s="124">
        <v>0</v>
      </c>
      <c r="NZ44" s="124">
        <v>0</v>
      </c>
      <c r="OA44" s="124">
        <v>0</v>
      </c>
      <c r="OB44" s="124">
        <v>0</v>
      </c>
      <c r="OC44" s="139"/>
      <c r="OD44" s="124">
        <v>0</v>
      </c>
      <c r="OE44" s="124">
        <v>0</v>
      </c>
      <c r="OF44" s="124">
        <v>0</v>
      </c>
      <c r="OG44" s="124">
        <v>0</v>
      </c>
      <c r="OH44" s="139"/>
      <c r="OI44" s="124">
        <v>0</v>
      </c>
      <c r="OJ44" s="124">
        <v>0</v>
      </c>
      <c r="OK44" s="124">
        <v>0</v>
      </c>
      <c r="OL44" s="124">
        <v>0</v>
      </c>
      <c r="OM44" s="139"/>
      <c r="ON44" s="124">
        <v>0</v>
      </c>
      <c r="OO44" s="124">
        <v>0</v>
      </c>
      <c r="OP44" s="124">
        <v>0</v>
      </c>
      <c r="OQ44" s="124">
        <v>0</v>
      </c>
      <c r="OR44" s="139"/>
      <c r="OS44" s="124">
        <v>0</v>
      </c>
      <c r="OT44" s="124">
        <v>0</v>
      </c>
      <c r="OU44" s="124">
        <v>0</v>
      </c>
      <c r="OV44" s="124">
        <v>0</v>
      </c>
      <c r="OW44" s="139"/>
      <c r="OX44" s="124">
        <v>0</v>
      </c>
      <c r="OY44" s="124">
        <v>0</v>
      </c>
      <c r="OZ44" s="124">
        <v>0</v>
      </c>
      <c r="PA44" s="124">
        <v>0</v>
      </c>
      <c r="PB44" s="139"/>
      <c r="PC44" s="124">
        <v>0</v>
      </c>
      <c r="PD44" s="124">
        <v>0</v>
      </c>
      <c r="PE44" s="124">
        <v>0</v>
      </c>
      <c r="PF44" s="124">
        <v>0</v>
      </c>
      <c r="PG44" s="139"/>
      <c r="PH44" s="124">
        <v>0</v>
      </c>
      <c r="PI44" s="124">
        <v>0</v>
      </c>
      <c r="PJ44" s="124">
        <v>0</v>
      </c>
      <c r="PK44" s="124">
        <v>0</v>
      </c>
      <c r="PL44" s="139"/>
      <c r="PM44" s="124">
        <v>0</v>
      </c>
      <c r="PN44" s="124">
        <v>0</v>
      </c>
      <c r="PO44" s="124">
        <v>0</v>
      </c>
      <c r="PP44" s="124">
        <v>0</v>
      </c>
      <c r="PQ44" s="139"/>
      <c r="PR44" s="124">
        <v>0</v>
      </c>
      <c r="PS44" s="124">
        <v>0</v>
      </c>
      <c r="PT44" s="124">
        <v>0</v>
      </c>
      <c r="PU44" s="124">
        <v>0</v>
      </c>
      <c r="PV44" s="139"/>
      <c r="PW44" s="124">
        <v>0</v>
      </c>
      <c r="PX44" s="124">
        <v>0</v>
      </c>
      <c r="PY44" s="124">
        <v>0</v>
      </c>
      <c r="PZ44" s="124">
        <v>0</v>
      </c>
      <c r="QA44" s="139"/>
      <c r="QB44" s="124">
        <v>0</v>
      </c>
      <c r="QC44" s="124">
        <v>0</v>
      </c>
      <c r="QD44" s="124">
        <v>0</v>
      </c>
      <c r="QE44" s="124">
        <v>0</v>
      </c>
      <c r="QF44" s="139"/>
      <c r="QG44" s="124">
        <v>0</v>
      </c>
      <c r="QH44" s="124">
        <v>0</v>
      </c>
      <c r="QI44" s="124">
        <v>0</v>
      </c>
      <c r="QJ44" s="124">
        <v>0</v>
      </c>
      <c r="QK44" s="139"/>
      <c r="QL44" s="124">
        <v>0</v>
      </c>
      <c r="QM44" s="124">
        <v>0</v>
      </c>
      <c r="QN44" s="124">
        <v>0</v>
      </c>
      <c r="QO44" s="124">
        <v>0</v>
      </c>
      <c r="QP44" s="139"/>
      <c r="QQ44" s="124">
        <v>0</v>
      </c>
      <c r="QR44" s="124">
        <v>0</v>
      </c>
      <c r="QS44" s="124">
        <v>0</v>
      </c>
      <c r="QT44" s="124">
        <v>0</v>
      </c>
      <c r="QU44" s="139"/>
      <c r="QV44" s="124">
        <v>0</v>
      </c>
      <c r="QW44" s="124">
        <v>0</v>
      </c>
      <c r="QX44" s="124">
        <v>0</v>
      </c>
      <c r="QY44" s="124">
        <v>0</v>
      </c>
      <c r="QZ44" s="139"/>
      <c r="RA44" s="124">
        <v>0</v>
      </c>
      <c r="RB44" s="124">
        <v>0</v>
      </c>
      <c r="RC44" s="124">
        <v>0</v>
      </c>
      <c r="RD44" s="124">
        <v>0</v>
      </c>
      <c r="RE44" s="139"/>
      <c r="RF44" s="124">
        <v>0</v>
      </c>
      <c r="RG44" s="124">
        <v>0</v>
      </c>
      <c r="RH44" s="124">
        <v>0</v>
      </c>
      <c r="RI44" s="124">
        <v>0</v>
      </c>
      <c r="RJ44" s="139"/>
      <c r="RK44" s="124">
        <v>0</v>
      </c>
      <c r="RL44" s="124">
        <v>0</v>
      </c>
      <c r="RM44" s="124">
        <v>0</v>
      </c>
      <c r="RN44" s="124">
        <v>0</v>
      </c>
      <c r="RO44" s="139"/>
      <c r="RP44" s="124">
        <v>0</v>
      </c>
      <c r="RQ44" s="124">
        <v>0</v>
      </c>
      <c r="RR44" s="124">
        <v>0</v>
      </c>
      <c r="RS44" s="124">
        <v>0</v>
      </c>
      <c r="RT44" s="139"/>
      <c r="RU44" s="124">
        <v>0</v>
      </c>
      <c r="RV44" s="124">
        <v>0</v>
      </c>
      <c r="RW44" s="124">
        <v>0</v>
      </c>
      <c r="RX44" s="124">
        <v>0</v>
      </c>
      <c r="RY44" s="139"/>
      <c r="RZ44" s="124">
        <v>0</v>
      </c>
      <c r="SA44" s="124">
        <v>0</v>
      </c>
      <c r="SB44" s="124">
        <v>0</v>
      </c>
      <c r="SC44" s="124">
        <v>0</v>
      </c>
      <c r="SD44" s="139"/>
      <c r="SE44" s="124">
        <v>0</v>
      </c>
      <c r="SF44" s="124">
        <v>0</v>
      </c>
      <c r="SG44" s="124">
        <v>0</v>
      </c>
      <c r="SH44" s="124">
        <v>0</v>
      </c>
      <c r="SI44" s="139"/>
      <c r="SJ44" s="124">
        <v>0</v>
      </c>
      <c r="SK44" s="124">
        <v>0</v>
      </c>
      <c r="SL44" s="124">
        <v>0</v>
      </c>
      <c r="SM44" s="124">
        <v>0</v>
      </c>
      <c r="SN44" s="139"/>
      <c r="SO44" s="124">
        <v>0</v>
      </c>
      <c r="SP44" s="124">
        <v>0</v>
      </c>
      <c r="SQ44" s="124">
        <v>0</v>
      </c>
      <c r="SR44" s="124">
        <v>0</v>
      </c>
      <c r="SS44" s="139"/>
      <c r="ST44" s="124">
        <v>0</v>
      </c>
      <c r="SU44" s="124">
        <v>0</v>
      </c>
      <c r="SV44" s="124">
        <v>0</v>
      </c>
      <c r="SW44" s="124">
        <v>0</v>
      </c>
      <c r="SX44" s="139"/>
      <c r="SY44" s="124">
        <v>0</v>
      </c>
      <c r="SZ44" s="124">
        <v>0</v>
      </c>
      <c r="TA44" s="124">
        <v>0</v>
      </c>
      <c r="TB44" s="124">
        <v>0</v>
      </c>
      <c r="TC44" s="139"/>
      <c r="TD44" s="124">
        <v>0</v>
      </c>
      <c r="TE44" s="124">
        <v>0</v>
      </c>
      <c r="TF44" s="124">
        <v>0</v>
      </c>
      <c r="TG44" s="124">
        <v>0</v>
      </c>
      <c r="TH44" s="139"/>
      <c r="TI44" s="124">
        <v>0</v>
      </c>
      <c r="TJ44" s="124">
        <v>0</v>
      </c>
      <c r="TK44" s="124">
        <v>0</v>
      </c>
      <c r="TL44" s="124">
        <v>0</v>
      </c>
      <c r="TM44" s="139"/>
      <c r="TN44" s="124">
        <v>0</v>
      </c>
      <c r="TO44" s="124">
        <v>0</v>
      </c>
      <c r="TP44" s="124">
        <v>0</v>
      </c>
      <c r="TQ44" s="124">
        <v>0</v>
      </c>
      <c r="TR44" s="139"/>
      <c r="TS44" s="124">
        <v>0</v>
      </c>
      <c r="TT44" s="124">
        <v>0</v>
      </c>
      <c r="TU44" s="124">
        <v>0</v>
      </c>
      <c r="TV44" s="124">
        <v>0</v>
      </c>
      <c r="TW44" s="139"/>
      <c r="TX44" s="124">
        <v>0</v>
      </c>
      <c r="TY44" s="124">
        <v>0</v>
      </c>
      <c r="TZ44" s="124">
        <v>0</v>
      </c>
      <c r="UA44" s="124">
        <v>0</v>
      </c>
      <c r="UB44" s="139"/>
      <c r="UC44" s="124">
        <v>0</v>
      </c>
      <c r="UD44" s="124">
        <v>0</v>
      </c>
      <c r="UE44" s="124">
        <v>0</v>
      </c>
      <c r="UF44" s="124">
        <v>0</v>
      </c>
      <c r="UG44" s="139"/>
      <c r="UH44" s="124">
        <v>0</v>
      </c>
      <c r="UI44" s="124">
        <v>0</v>
      </c>
      <c r="UJ44" s="124">
        <v>0</v>
      </c>
      <c r="UK44" s="124">
        <v>0</v>
      </c>
      <c r="UL44" s="139"/>
      <c r="UM44" s="124">
        <v>0</v>
      </c>
      <c r="UN44" s="124">
        <v>0</v>
      </c>
      <c r="UO44" s="124">
        <v>0</v>
      </c>
      <c r="UP44" s="124">
        <v>0</v>
      </c>
      <c r="UQ44" s="139"/>
      <c r="UR44" s="124">
        <v>0</v>
      </c>
      <c r="US44" s="124">
        <v>0</v>
      </c>
      <c r="UT44" s="124">
        <v>0</v>
      </c>
      <c r="UU44" s="124">
        <v>0</v>
      </c>
      <c r="UV44" s="139"/>
      <c r="UW44" s="124">
        <v>0</v>
      </c>
      <c r="UX44" s="124">
        <v>0</v>
      </c>
      <c r="UY44" s="124">
        <v>0</v>
      </c>
      <c r="UZ44" s="124">
        <v>0</v>
      </c>
      <c r="VA44" s="139"/>
      <c r="VB44" s="124">
        <v>0</v>
      </c>
      <c r="VC44" s="124">
        <v>0</v>
      </c>
      <c r="VD44" s="124">
        <v>0</v>
      </c>
      <c r="VE44" s="124">
        <v>0</v>
      </c>
      <c r="VF44" s="139"/>
      <c r="VG44" s="124">
        <v>0</v>
      </c>
      <c r="VH44" s="124">
        <v>0</v>
      </c>
      <c r="VI44" s="124">
        <v>0</v>
      </c>
      <c r="VJ44" s="124">
        <v>0</v>
      </c>
      <c r="VK44" s="139"/>
      <c r="VL44" s="124">
        <v>0</v>
      </c>
      <c r="VM44" s="124">
        <v>0</v>
      </c>
      <c r="VN44" s="124">
        <v>0</v>
      </c>
      <c r="VO44" s="124">
        <v>0</v>
      </c>
      <c r="VP44" s="103"/>
      <c r="VQ44" s="124">
        <v>0</v>
      </c>
      <c r="VR44" s="124">
        <v>0</v>
      </c>
      <c r="VS44" s="124">
        <v>0</v>
      </c>
      <c r="VT44" s="124">
        <v>0</v>
      </c>
      <c r="VU44" s="139"/>
      <c r="VV44" s="124">
        <v>0</v>
      </c>
      <c r="VW44" s="124">
        <v>0</v>
      </c>
      <c r="VX44" s="124">
        <v>0</v>
      </c>
      <c r="VY44" s="124">
        <v>0</v>
      </c>
      <c r="VZ44" s="139"/>
      <c r="WA44" s="124">
        <v>0</v>
      </c>
      <c r="WB44" s="124">
        <v>0</v>
      </c>
      <c r="WC44" s="124">
        <v>0</v>
      </c>
      <c r="WD44" s="124">
        <v>0</v>
      </c>
      <c r="WE44" s="139"/>
      <c r="WF44" s="124">
        <v>0</v>
      </c>
      <c r="WG44" s="124">
        <v>0</v>
      </c>
      <c r="WH44" s="124">
        <v>0</v>
      </c>
      <c r="WI44" s="124">
        <v>0</v>
      </c>
      <c r="WJ44" s="139"/>
      <c r="WK44" s="124">
        <v>0</v>
      </c>
      <c r="WL44" s="124">
        <v>0</v>
      </c>
      <c r="WM44" s="124">
        <v>0</v>
      </c>
      <c r="WN44" s="124">
        <v>0</v>
      </c>
      <c r="WO44" s="139"/>
      <c r="WP44" s="124">
        <v>0</v>
      </c>
      <c r="WQ44" s="124">
        <v>0</v>
      </c>
      <c r="WR44" s="124">
        <v>0</v>
      </c>
      <c r="WS44" s="124">
        <v>0</v>
      </c>
      <c r="WT44" s="139"/>
      <c r="WU44" s="124">
        <v>0</v>
      </c>
      <c r="WV44" s="124">
        <v>0</v>
      </c>
      <c r="WW44" s="124">
        <v>0</v>
      </c>
      <c r="WX44" s="124">
        <v>0</v>
      </c>
      <c r="WY44" s="139"/>
      <c r="WZ44" s="124">
        <v>0</v>
      </c>
      <c r="XA44" s="124">
        <v>0</v>
      </c>
      <c r="XB44" s="124">
        <v>0</v>
      </c>
      <c r="XC44" s="124">
        <v>0</v>
      </c>
      <c r="XD44" s="139"/>
      <c r="XE44" s="124">
        <v>0</v>
      </c>
      <c r="XF44" s="124">
        <v>0</v>
      </c>
      <c r="XG44" s="124">
        <v>0</v>
      </c>
      <c r="XH44" s="124">
        <v>0</v>
      </c>
      <c r="XI44" s="139"/>
      <c r="XJ44" s="124">
        <v>0</v>
      </c>
      <c r="XK44" s="124">
        <v>0</v>
      </c>
      <c r="XL44" s="124">
        <v>0</v>
      </c>
      <c r="XM44" s="124">
        <v>0</v>
      </c>
      <c r="XN44" s="139"/>
      <c r="XO44" s="124">
        <v>0</v>
      </c>
      <c r="XP44" s="124">
        <v>0</v>
      </c>
      <c r="XQ44" s="124">
        <v>0</v>
      </c>
      <c r="XR44" s="124">
        <v>0</v>
      </c>
      <c r="XS44" s="139"/>
      <c r="XT44" s="124">
        <v>0</v>
      </c>
      <c r="XU44" s="124">
        <v>0</v>
      </c>
      <c r="XV44" s="124">
        <v>0</v>
      </c>
      <c r="XW44" s="124">
        <v>0</v>
      </c>
      <c r="XX44" s="139"/>
      <c r="XY44" s="124">
        <v>0</v>
      </c>
      <c r="XZ44" s="124">
        <v>0</v>
      </c>
      <c r="YA44" s="124">
        <v>0</v>
      </c>
      <c r="YB44" s="124">
        <v>0</v>
      </c>
      <c r="YC44" s="139"/>
      <c r="YD44" s="124">
        <v>0</v>
      </c>
      <c r="YE44" s="124">
        <v>0</v>
      </c>
      <c r="YF44" s="124">
        <v>0</v>
      </c>
      <c r="YG44" s="124">
        <v>0</v>
      </c>
      <c r="YH44" s="139"/>
      <c r="YI44" s="124">
        <v>0</v>
      </c>
      <c r="YJ44" s="124">
        <v>0</v>
      </c>
      <c r="YK44" s="124">
        <v>0</v>
      </c>
      <c r="YL44" s="124">
        <v>0</v>
      </c>
      <c r="YM44" s="139"/>
      <c r="YN44" s="124">
        <v>0</v>
      </c>
      <c r="YO44" s="124">
        <v>0</v>
      </c>
      <c r="YP44" s="124">
        <v>0</v>
      </c>
      <c r="YQ44" s="124">
        <v>0</v>
      </c>
      <c r="YR44" s="139"/>
      <c r="YS44" s="124">
        <v>0</v>
      </c>
      <c r="YT44" s="124">
        <v>0</v>
      </c>
      <c r="YU44" s="124">
        <v>0</v>
      </c>
      <c r="YV44" s="124">
        <v>0</v>
      </c>
      <c r="YW44" s="139"/>
      <c r="YX44" s="124">
        <v>0</v>
      </c>
      <c r="YY44" s="124">
        <v>0</v>
      </c>
      <c r="YZ44" s="124">
        <v>0</v>
      </c>
      <c r="ZA44" s="124">
        <v>0</v>
      </c>
      <c r="ZB44" s="139"/>
      <c r="ZC44" s="124">
        <v>0</v>
      </c>
      <c r="ZD44" s="124">
        <v>0</v>
      </c>
      <c r="ZE44" s="124">
        <v>0</v>
      </c>
      <c r="ZF44" s="124">
        <v>0</v>
      </c>
      <c r="ZG44" s="139"/>
      <c r="ZH44" s="124">
        <v>0</v>
      </c>
      <c r="ZI44" s="124">
        <v>0</v>
      </c>
      <c r="ZJ44" s="124">
        <v>0</v>
      </c>
      <c r="ZK44" s="124">
        <v>0</v>
      </c>
      <c r="ZL44" s="139"/>
      <c r="ZM44" s="124">
        <v>0</v>
      </c>
      <c r="ZN44" s="124">
        <v>0</v>
      </c>
      <c r="ZO44" s="124">
        <v>0</v>
      </c>
      <c r="ZP44" s="124">
        <v>0</v>
      </c>
      <c r="ZQ44" s="139"/>
      <c r="ZR44" s="124">
        <v>0</v>
      </c>
      <c r="ZS44" s="124">
        <v>0</v>
      </c>
      <c r="ZT44" s="124">
        <v>0</v>
      </c>
      <c r="ZU44" s="124">
        <v>0</v>
      </c>
      <c r="ZV44" s="139"/>
      <c r="ZW44" s="124">
        <v>0</v>
      </c>
      <c r="ZX44" s="124">
        <v>0</v>
      </c>
      <c r="ZY44" s="124">
        <v>0</v>
      </c>
      <c r="ZZ44" s="124">
        <v>0</v>
      </c>
      <c r="AAA44" s="139"/>
      <c r="AAB44" s="124">
        <v>0</v>
      </c>
      <c r="AAC44" s="124">
        <v>0</v>
      </c>
      <c r="AAD44" s="124">
        <v>0</v>
      </c>
      <c r="AAE44" s="124">
        <v>0</v>
      </c>
      <c r="AAF44" s="139"/>
      <c r="AAG44" s="124">
        <v>0</v>
      </c>
      <c r="AAH44" s="124">
        <v>0</v>
      </c>
      <c r="AAI44" s="124">
        <v>0</v>
      </c>
      <c r="AAJ44" s="124">
        <v>0</v>
      </c>
      <c r="AAK44" s="139"/>
      <c r="AAL44" s="124">
        <v>0</v>
      </c>
      <c r="AAM44" s="124">
        <v>0</v>
      </c>
      <c r="AAN44" s="124">
        <v>0</v>
      </c>
      <c r="AAO44" s="124">
        <v>0</v>
      </c>
      <c r="AAP44" s="139"/>
      <c r="AAQ44" s="124">
        <v>0</v>
      </c>
      <c r="AAR44" s="124">
        <v>0</v>
      </c>
      <c r="AAS44" s="124">
        <v>0</v>
      </c>
      <c r="AAT44" s="124">
        <v>0</v>
      </c>
      <c r="AAU44" s="139"/>
      <c r="AAV44" s="124">
        <v>0</v>
      </c>
      <c r="AAW44" s="124">
        <v>0</v>
      </c>
      <c r="AAX44" s="124">
        <v>0</v>
      </c>
      <c r="AAY44" s="124">
        <v>0</v>
      </c>
      <c r="AAZ44" s="139"/>
      <c r="ABA44" s="124">
        <v>0</v>
      </c>
      <c r="ABB44" s="124">
        <v>0</v>
      </c>
      <c r="ABC44" s="124">
        <v>0</v>
      </c>
      <c r="ABD44" s="124">
        <v>0</v>
      </c>
      <c r="ABE44" s="139"/>
    </row>
    <row r="45" spans="1:733" ht="15.75" customHeight="1" thickBot="1" x14ac:dyDescent="0.3">
      <c r="A45" s="65">
        <v>39</v>
      </c>
      <c r="B45" s="141"/>
      <c r="C45" s="120" t="s">
        <v>42</v>
      </c>
      <c r="D45" s="123">
        <v>1</v>
      </c>
      <c r="E45" s="123">
        <v>1</v>
      </c>
      <c r="F45" s="123">
        <v>1</v>
      </c>
      <c r="G45" s="123">
        <v>1</v>
      </c>
      <c r="H45" s="140"/>
      <c r="I45" s="123">
        <v>1</v>
      </c>
      <c r="J45" s="123">
        <v>1</v>
      </c>
      <c r="K45" s="123">
        <v>1</v>
      </c>
      <c r="L45" s="121">
        <v>1</v>
      </c>
      <c r="M45" s="112"/>
      <c r="N45" s="122">
        <v>0</v>
      </c>
      <c r="O45" s="123">
        <v>0</v>
      </c>
      <c r="P45" s="123">
        <v>0</v>
      </c>
      <c r="Q45" s="123">
        <v>0</v>
      </c>
      <c r="R45" s="140"/>
      <c r="S45" s="123">
        <v>0</v>
      </c>
      <c r="T45" s="123">
        <v>0</v>
      </c>
      <c r="U45" s="123">
        <v>0</v>
      </c>
      <c r="V45" s="123">
        <v>0</v>
      </c>
      <c r="W45" s="140"/>
      <c r="X45" s="123">
        <v>0</v>
      </c>
      <c r="Y45" s="123">
        <v>0</v>
      </c>
      <c r="Z45" s="123">
        <v>0</v>
      </c>
      <c r="AA45" s="123">
        <v>0</v>
      </c>
      <c r="AB45" s="140"/>
      <c r="AC45" s="123">
        <v>0</v>
      </c>
      <c r="AD45" s="123">
        <v>1</v>
      </c>
      <c r="AE45" s="123">
        <v>1</v>
      </c>
      <c r="AF45" s="123">
        <v>1</v>
      </c>
      <c r="AG45" s="140"/>
      <c r="AH45" s="123">
        <v>0</v>
      </c>
      <c r="AI45" s="123">
        <v>0</v>
      </c>
      <c r="AJ45" s="123">
        <v>0</v>
      </c>
      <c r="AK45" s="123">
        <v>0</v>
      </c>
      <c r="AL45" s="140"/>
      <c r="AM45" s="123">
        <v>0</v>
      </c>
      <c r="AN45" s="123">
        <v>0</v>
      </c>
      <c r="AO45" s="123">
        <v>0</v>
      </c>
      <c r="AP45" s="123">
        <v>0</v>
      </c>
      <c r="AQ45" s="140"/>
      <c r="AR45" s="123">
        <v>0</v>
      </c>
      <c r="AS45" s="123">
        <v>0</v>
      </c>
      <c r="AT45" s="123">
        <v>0</v>
      </c>
      <c r="AU45" s="123">
        <v>0</v>
      </c>
      <c r="AV45" s="140"/>
      <c r="AW45" s="123">
        <v>0</v>
      </c>
      <c r="AX45" s="123">
        <v>0</v>
      </c>
      <c r="AY45" s="123">
        <v>0</v>
      </c>
      <c r="AZ45" s="123">
        <v>0</v>
      </c>
      <c r="BA45" s="140"/>
      <c r="BB45" s="123">
        <v>0</v>
      </c>
      <c r="BC45" s="123">
        <v>1</v>
      </c>
      <c r="BD45" s="123">
        <v>1</v>
      </c>
      <c r="BE45" s="123">
        <v>1</v>
      </c>
      <c r="BF45" s="140"/>
      <c r="BG45" s="123">
        <v>0</v>
      </c>
      <c r="BH45" s="123">
        <v>0</v>
      </c>
      <c r="BI45" s="123">
        <v>0</v>
      </c>
      <c r="BJ45" s="123">
        <v>0</v>
      </c>
      <c r="BK45" s="140"/>
      <c r="BL45" s="123">
        <v>0</v>
      </c>
      <c r="BM45" s="123">
        <v>0</v>
      </c>
      <c r="BN45" s="123">
        <v>0</v>
      </c>
      <c r="BO45" s="123">
        <v>0</v>
      </c>
      <c r="BP45" s="140"/>
      <c r="BQ45" s="123">
        <v>0</v>
      </c>
      <c r="BR45" s="123">
        <v>0</v>
      </c>
      <c r="BS45" s="123">
        <v>0</v>
      </c>
      <c r="BT45" s="123">
        <v>0</v>
      </c>
      <c r="BU45" s="140"/>
      <c r="BV45" s="123">
        <v>0</v>
      </c>
      <c r="BW45" s="123">
        <v>0</v>
      </c>
      <c r="BX45" s="123">
        <v>0</v>
      </c>
      <c r="BY45" s="123">
        <v>0</v>
      </c>
      <c r="BZ45" s="140"/>
      <c r="CA45" s="123">
        <v>0</v>
      </c>
      <c r="CB45" s="123">
        <v>0</v>
      </c>
      <c r="CC45" s="123">
        <v>0</v>
      </c>
      <c r="CD45" s="123">
        <v>0</v>
      </c>
      <c r="CE45" s="140"/>
      <c r="CF45" s="123">
        <v>0</v>
      </c>
      <c r="CG45" s="123">
        <v>0</v>
      </c>
      <c r="CH45" s="123">
        <v>0</v>
      </c>
      <c r="CI45" s="123">
        <v>0</v>
      </c>
      <c r="CJ45" s="140"/>
      <c r="CK45" s="123">
        <v>0</v>
      </c>
      <c r="CL45" s="123">
        <v>0</v>
      </c>
      <c r="CM45" s="123">
        <v>0</v>
      </c>
      <c r="CN45" s="123">
        <v>0</v>
      </c>
      <c r="CO45" s="140"/>
      <c r="CP45" s="123">
        <v>0</v>
      </c>
      <c r="CQ45" s="123">
        <v>0</v>
      </c>
      <c r="CR45" s="123">
        <v>0</v>
      </c>
      <c r="CS45" s="123">
        <v>0</v>
      </c>
      <c r="CT45" s="140"/>
      <c r="CU45" s="123">
        <v>0</v>
      </c>
      <c r="CV45" s="123">
        <v>1</v>
      </c>
      <c r="CW45" s="123">
        <v>0</v>
      </c>
      <c r="CX45" s="123">
        <v>1</v>
      </c>
      <c r="CY45" s="140"/>
      <c r="CZ45" s="123">
        <v>0</v>
      </c>
      <c r="DA45" s="123">
        <v>0</v>
      </c>
      <c r="DB45" s="123">
        <v>0</v>
      </c>
      <c r="DC45" s="123">
        <v>0</v>
      </c>
      <c r="DD45" s="140"/>
      <c r="DE45" s="123">
        <v>0</v>
      </c>
      <c r="DF45" s="123">
        <v>0</v>
      </c>
      <c r="DG45" s="123">
        <v>0</v>
      </c>
      <c r="DH45" s="123">
        <v>0</v>
      </c>
      <c r="DI45" s="140"/>
      <c r="DJ45" s="123">
        <v>0</v>
      </c>
      <c r="DK45" s="123">
        <v>0</v>
      </c>
      <c r="DL45" s="123">
        <v>0</v>
      </c>
      <c r="DM45" s="123">
        <v>0</v>
      </c>
      <c r="DN45" s="140"/>
      <c r="DO45" s="123">
        <v>0</v>
      </c>
      <c r="DP45" s="123">
        <v>0</v>
      </c>
      <c r="DQ45" s="123">
        <v>0</v>
      </c>
      <c r="DR45" s="123">
        <v>0</v>
      </c>
      <c r="DS45" s="140"/>
      <c r="DT45" s="123">
        <v>0</v>
      </c>
      <c r="DU45" s="123">
        <v>0</v>
      </c>
      <c r="DV45" s="123">
        <v>0</v>
      </c>
      <c r="DW45" s="123">
        <v>0</v>
      </c>
      <c r="DX45" s="140"/>
      <c r="DY45" s="123">
        <v>0</v>
      </c>
      <c r="DZ45" s="123">
        <v>0</v>
      </c>
      <c r="EA45" s="123">
        <v>0</v>
      </c>
      <c r="EB45" s="123">
        <v>0</v>
      </c>
      <c r="EC45" s="140"/>
      <c r="ED45" s="123">
        <v>0</v>
      </c>
      <c r="EE45" s="123">
        <v>0</v>
      </c>
      <c r="EF45" s="123">
        <v>0</v>
      </c>
      <c r="EG45" s="123">
        <v>0</v>
      </c>
      <c r="EH45" s="140"/>
      <c r="EI45" s="123">
        <v>0</v>
      </c>
      <c r="EJ45" s="123">
        <v>0</v>
      </c>
      <c r="EK45" s="123">
        <v>0</v>
      </c>
      <c r="EL45" s="123">
        <v>0</v>
      </c>
      <c r="EM45" s="140"/>
      <c r="EN45" s="123">
        <v>0</v>
      </c>
      <c r="EO45" s="123">
        <v>0</v>
      </c>
      <c r="EP45" s="123">
        <v>0</v>
      </c>
      <c r="EQ45" s="123">
        <v>0</v>
      </c>
      <c r="ER45" s="140"/>
      <c r="ES45" s="123">
        <v>0</v>
      </c>
      <c r="ET45" s="123">
        <v>0</v>
      </c>
      <c r="EU45" s="123">
        <v>0</v>
      </c>
      <c r="EV45" s="123">
        <v>0</v>
      </c>
      <c r="EW45" s="140"/>
      <c r="EX45" s="123">
        <v>0</v>
      </c>
      <c r="EY45" s="123">
        <v>0</v>
      </c>
      <c r="EZ45" s="123">
        <v>0</v>
      </c>
      <c r="FA45" s="123">
        <v>0</v>
      </c>
      <c r="FB45" s="140"/>
      <c r="FC45" s="123">
        <v>0</v>
      </c>
      <c r="FD45" s="123">
        <v>0</v>
      </c>
      <c r="FE45" s="123">
        <v>0</v>
      </c>
      <c r="FF45" s="123">
        <v>0</v>
      </c>
      <c r="FG45" s="140"/>
      <c r="FH45" s="123">
        <v>0</v>
      </c>
      <c r="FI45" s="123">
        <v>0</v>
      </c>
      <c r="FJ45" s="123">
        <v>0</v>
      </c>
      <c r="FK45" s="123">
        <v>0</v>
      </c>
      <c r="FL45" s="140"/>
      <c r="FM45" s="123">
        <v>0</v>
      </c>
      <c r="FN45" s="123">
        <v>1</v>
      </c>
      <c r="FO45" s="123">
        <v>1</v>
      </c>
      <c r="FP45" s="123">
        <v>1</v>
      </c>
      <c r="FQ45" s="140"/>
      <c r="FR45" s="123">
        <v>0</v>
      </c>
      <c r="FS45" s="123">
        <v>0</v>
      </c>
      <c r="FT45" s="123">
        <v>0</v>
      </c>
      <c r="FU45" s="123">
        <v>0</v>
      </c>
      <c r="FV45" s="140"/>
      <c r="FW45" s="123">
        <v>0</v>
      </c>
      <c r="FX45" s="123">
        <v>0</v>
      </c>
      <c r="FY45" s="123">
        <v>0</v>
      </c>
      <c r="FZ45" s="123">
        <v>0</v>
      </c>
      <c r="GA45" s="140"/>
      <c r="GB45" s="123">
        <v>0</v>
      </c>
      <c r="GC45" s="123">
        <v>0</v>
      </c>
      <c r="GD45" s="123">
        <v>0</v>
      </c>
      <c r="GE45" s="123">
        <v>0</v>
      </c>
      <c r="GF45" s="140"/>
      <c r="GG45" s="123">
        <v>0</v>
      </c>
      <c r="GH45" s="123">
        <v>0</v>
      </c>
      <c r="GI45" s="123">
        <v>0</v>
      </c>
      <c r="GJ45" s="123">
        <v>0</v>
      </c>
      <c r="GK45" s="140"/>
      <c r="GL45" s="123">
        <v>0</v>
      </c>
      <c r="GM45" s="123">
        <v>0</v>
      </c>
      <c r="GN45" s="123">
        <v>1</v>
      </c>
      <c r="GO45" s="123">
        <v>1</v>
      </c>
      <c r="GP45" s="102"/>
      <c r="GQ45" s="123">
        <v>0</v>
      </c>
      <c r="GR45" s="123">
        <v>0</v>
      </c>
      <c r="GS45" s="123">
        <v>0</v>
      </c>
      <c r="GT45" s="123">
        <v>0</v>
      </c>
      <c r="GU45" s="140"/>
      <c r="GV45" s="123">
        <v>0</v>
      </c>
      <c r="GW45" s="123">
        <v>0</v>
      </c>
      <c r="GX45" s="123">
        <v>0</v>
      </c>
      <c r="GY45" s="123">
        <v>0</v>
      </c>
      <c r="GZ45" s="140"/>
      <c r="HA45" s="123">
        <v>0</v>
      </c>
      <c r="HB45" s="123">
        <v>0</v>
      </c>
      <c r="HC45" s="123">
        <v>0</v>
      </c>
      <c r="HD45" s="123">
        <v>0</v>
      </c>
      <c r="HE45" s="140"/>
      <c r="HF45" s="123">
        <v>0</v>
      </c>
      <c r="HG45" s="123">
        <v>0</v>
      </c>
      <c r="HH45" s="123">
        <v>0</v>
      </c>
      <c r="HI45" s="123">
        <v>0</v>
      </c>
      <c r="HJ45" s="140"/>
      <c r="HK45" s="123">
        <v>0</v>
      </c>
      <c r="HL45" s="123">
        <v>0</v>
      </c>
      <c r="HM45" s="123">
        <v>0</v>
      </c>
      <c r="HN45" s="123">
        <v>0</v>
      </c>
      <c r="HO45" s="140"/>
      <c r="HP45" s="123">
        <v>0</v>
      </c>
      <c r="HQ45" s="123">
        <v>0</v>
      </c>
      <c r="HR45" s="123">
        <v>0</v>
      </c>
      <c r="HS45" s="123">
        <v>0</v>
      </c>
      <c r="HT45" s="140"/>
      <c r="HU45" s="123">
        <v>0</v>
      </c>
      <c r="HV45" s="123">
        <v>0</v>
      </c>
      <c r="HW45" s="123">
        <v>0</v>
      </c>
      <c r="HX45" s="123">
        <v>0</v>
      </c>
      <c r="HY45" s="140"/>
      <c r="HZ45" s="123">
        <v>0</v>
      </c>
      <c r="IA45" s="123">
        <v>0</v>
      </c>
      <c r="IB45" s="123">
        <v>0</v>
      </c>
      <c r="IC45" s="123">
        <v>0</v>
      </c>
      <c r="ID45" s="140"/>
      <c r="IE45" s="123">
        <v>0</v>
      </c>
      <c r="IF45" s="123">
        <v>0</v>
      </c>
      <c r="IG45" s="123">
        <v>0</v>
      </c>
      <c r="IH45" s="123">
        <v>0</v>
      </c>
      <c r="II45" s="140"/>
      <c r="IJ45" s="123">
        <v>0</v>
      </c>
      <c r="IK45" s="123">
        <v>0</v>
      </c>
      <c r="IL45" s="123">
        <v>0</v>
      </c>
      <c r="IM45" s="123">
        <v>0</v>
      </c>
      <c r="IN45" s="140"/>
      <c r="IO45" s="123">
        <v>0</v>
      </c>
      <c r="IP45" s="123">
        <v>0</v>
      </c>
      <c r="IQ45" s="123">
        <v>0</v>
      </c>
      <c r="IR45" s="123">
        <v>0</v>
      </c>
      <c r="IS45" s="140"/>
      <c r="IT45" s="123">
        <v>0</v>
      </c>
      <c r="IU45" s="123">
        <v>0</v>
      </c>
      <c r="IV45" s="123">
        <v>0</v>
      </c>
      <c r="IW45" s="123">
        <v>0</v>
      </c>
      <c r="IX45" s="140"/>
      <c r="IY45" s="123">
        <v>0</v>
      </c>
      <c r="IZ45" s="123">
        <v>0</v>
      </c>
      <c r="JA45" s="123">
        <v>0</v>
      </c>
      <c r="JB45" s="123">
        <v>0</v>
      </c>
      <c r="JC45" s="140"/>
      <c r="JD45" s="123">
        <v>0</v>
      </c>
      <c r="JE45" s="123">
        <v>0</v>
      </c>
      <c r="JF45" s="123">
        <v>0</v>
      </c>
      <c r="JG45" s="123">
        <v>0</v>
      </c>
      <c r="JH45" s="140"/>
      <c r="JI45" s="123">
        <v>0</v>
      </c>
      <c r="JJ45" s="123">
        <v>0</v>
      </c>
      <c r="JK45" s="123">
        <v>0</v>
      </c>
      <c r="JL45" s="123">
        <v>0</v>
      </c>
      <c r="JM45" s="140"/>
      <c r="JN45" s="123">
        <v>1</v>
      </c>
      <c r="JO45" s="123">
        <v>1</v>
      </c>
      <c r="JP45" s="123">
        <v>1</v>
      </c>
      <c r="JQ45" s="123">
        <v>1</v>
      </c>
      <c r="JR45" s="140"/>
      <c r="JS45" s="123">
        <v>0</v>
      </c>
      <c r="JT45" s="123">
        <v>0</v>
      </c>
      <c r="JU45" s="123">
        <v>0</v>
      </c>
      <c r="JV45" s="123">
        <v>0</v>
      </c>
      <c r="JW45" s="140"/>
      <c r="JX45" s="123">
        <v>0</v>
      </c>
      <c r="JY45" s="123">
        <v>0</v>
      </c>
      <c r="JZ45" s="123">
        <v>0</v>
      </c>
      <c r="KA45" s="123">
        <v>0</v>
      </c>
      <c r="KB45" s="140"/>
      <c r="KC45" s="123">
        <v>0</v>
      </c>
      <c r="KD45" s="123">
        <v>0</v>
      </c>
      <c r="KE45" s="123">
        <v>0</v>
      </c>
      <c r="KF45" s="123">
        <v>0</v>
      </c>
      <c r="KG45" s="140"/>
      <c r="KH45" s="123">
        <v>0</v>
      </c>
      <c r="KI45" s="123">
        <v>0</v>
      </c>
      <c r="KJ45" s="123">
        <v>0</v>
      </c>
      <c r="KK45" s="123">
        <v>0</v>
      </c>
      <c r="KL45" s="140"/>
      <c r="KM45" s="123">
        <v>0</v>
      </c>
      <c r="KN45" s="123">
        <v>0</v>
      </c>
      <c r="KO45" s="123">
        <v>0</v>
      </c>
      <c r="KP45" s="123">
        <v>0</v>
      </c>
      <c r="KQ45" s="140"/>
      <c r="KR45" s="123">
        <v>0</v>
      </c>
      <c r="KS45" s="123">
        <v>0</v>
      </c>
      <c r="KT45" s="123">
        <v>0</v>
      </c>
      <c r="KU45" s="123">
        <v>0</v>
      </c>
      <c r="KV45" s="140"/>
      <c r="KW45" s="123">
        <v>0</v>
      </c>
      <c r="KX45" s="123">
        <v>0</v>
      </c>
      <c r="KY45" s="123">
        <v>0</v>
      </c>
      <c r="KZ45" s="123">
        <v>0</v>
      </c>
      <c r="LA45" s="140"/>
      <c r="LB45" s="123">
        <v>0</v>
      </c>
      <c r="LC45" s="123">
        <v>0</v>
      </c>
      <c r="LD45" s="123">
        <v>0</v>
      </c>
      <c r="LE45" s="123">
        <v>0</v>
      </c>
      <c r="LF45" s="140"/>
      <c r="LG45" s="123">
        <v>0</v>
      </c>
      <c r="LH45" s="123">
        <v>1</v>
      </c>
      <c r="LI45" s="123">
        <v>0</v>
      </c>
      <c r="LJ45" s="123">
        <v>1</v>
      </c>
      <c r="LK45" s="102"/>
      <c r="LL45" s="123">
        <v>0</v>
      </c>
      <c r="LM45" s="123">
        <v>1</v>
      </c>
      <c r="LN45" s="123">
        <v>0</v>
      </c>
      <c r="LO45" s="123">
        <v>1</v>
      </c>
      <c r="LP45" s="140"/>
      <c r="LQ45" s="123">
        <v>0</v>
      </c>
      <c r="LR45" s="123">
        <v>0</v>
      </c>
      <c r="LS45" s="123">
        <v>0</v>
      </c>
      <c r="LT45" s="123">
        <v>0</v>
      </c>
      <c r="LU45" s="140"/>
      <c r="LV45" s="123">
        <v>0</v>
      </c>
      <c r="LW45" s="123">
        <v>0</v>
      </c>
      <c r="LX45" s="123">
        <v>0</v>
      </c>
      <c r="LY45" s="123">
        <v>0</v>
      </c>
      <c r="LZ45" s="140"/>
      <c r="MA45" s="123">
        <v>0</v>
      </c>
      <c r="MB45" s="123">
        <v>0</v>
      </c>
      <c r="MC45" s="123">
        <v>0</v>
      </c>
      <c r="MD45" s="123">
        <v>0</v>
      </c>
      <c r="ME45" s="140"/>
      <c r="MF45" s="123">
        <v>0</v>
      </c>
      <c r="MG45" s="123">
        <v>0</v>
      </c>
      <c r="MH45" s="123">
        <v>0</v>
      </c>
      <c r="MI45" s="123">
        <v>0</v>
      </c>
      <c r="MJ45" s="140"/>
      <c r="MK45" s="123">
        <v>0</v>
      </c>
      <c r="ML45" s="123">
        <v>0</v>
      </c>
      <c r="MM45" s="123">
        <v>0</v>
      </c>
      <c r="MN45" s="123">
        <v>0</v>
      </c>
      <c r="MO45" s="140"/>
      <c r="MP45" s="123">
        <v>0</v>
      </c>
      <c r="MQ45" s="123">
        <v>0</v>
      </c>
      <c r="MR45" s="123">
        <v>0</v>
      </c>
      <c r="MS45" s="123">
        <v>0</v>
      </c>
      <c r="MT45" s="140"/>
      <c r="MU45" s="123">
        <v>0</v>
      </c>
      <c r="MV45" s="123">
        <v>0</v>
      </c>
      <c r="MW45" s="123">
        <v>0</v>
      </c>
      <c r="MX45" s="123">
        <v>0</v>
      </c>
      <c r="MY45" s="140"/>
      <c r="MZ45" s="123">
        <v>0</v>
      </c>
      <c r="NA45" s="123">
        <v>0</v>
      </c>
      <c r="NB45" s="123">
        <v>0</v>
      </c>
      <c r="NC45" s="123">
        <v>0</v>
      </c>
      <c r="ND45" s="140"/>
      <c r="NE45" s="123">
        <v>0</v>
      </c>
      <c r="NF45" s="123">
        <v>0</v>
      </c>
      <c r="NG45" s="123">
        <v>0</v>
      </c>
      <c r="NH45" s="123">
        <v>0</v>
      </c>
      <c r="NI45" s="140"/>
      <c r="NJ45" s="123">
        <v>0</v>
      </c>
      <c r="NK45" s="123">
        <v>0</v>
      </c>
      <c r="NL45" s="123">
        <v>0</v>
      </c>
      <c r="NM45" s="123">
        <v>0</v>
      </c>
      <c r="NN45" s="140"/>
      <c r="NO45" s="123">
        <v>0</v>
      </c>
      <c r="NP45" s="123">
        <v>0</v>
      </c>
      <c r="NQ45" s="123">
        <v>0</v>
      </c>
      <c r="NR45" s="123">
        <v>0</v>
      </c>
      <c r="NS45" s="140"/>
      <c r="NT45" s="123">
        <v>0</v>
      </c>
      <c r="NU45" s="123">
        <v>0</v>
      </c>
      <c r="NV45" s="123">
        <v>0</v>
      </c>
      <c r="NW45" s="123">
        <v>0</v>
      </c>
      <c r="NX45" s="140"/>
      <c r="NY45" s="123">
        <v>0</v>
      </c>
      <c r="NZ45" s="123">
        <v>0</v>
      </c>
      <c r="OA45" s="123">
        <v>0</v>
      </c>
      <c r="OB45" s="123">
        <v>0</v>
      </c>
      <c r="OC45" s="140"/>
      <c r="OD45" s="123">
        <v>0</v>
      </c>
      <c r="OE45" s="123">
        <v>0</v>
      </c>
      <c r="OF45" s="123">
        <v>0</v>
      </c>
      <c r="OG45" s="123">
        <v>0</v>
      </c>
      <c r="OH45" s="140"/>
      <c r="OI45" s="123">
        <v>0</v>
      </c>
      <c r="OJ45" s="123">
        <v>0</v>
      </c>
      <c r="OK45" s="123">
        <v>0</v>
      </c>
      <c r="OL45" s="123">
        <v>0</v>
      </c>
      <c r="OM45" s="140"/>
      <c r="ON45" s="123">
        <v>0</v>
      </c>
      <c r="OO45" s="123">
        <v>0</v>
      </c>
      <c r="OP45" s="123">
        <v>0</v>
      </c>
      <c r="OQ45" s="123">
        <v>0</v>
      </c>
      <c r="OR45" s="140"/>
      <c r="OS45" s="123">
        <v>0</v>
      </c>
      <c r="OT45" s="123">
        <v>0</v>
      </c>
      <c r="OU45" s="123">
        <v>0</v>
      </c>
      <c r="OV45" s="123">
        <v>0</v>
      </c>
      <c r="OW45" s="140"/>
      <c r="OX45" s="123">
        <v>0</v>
      </c>
      <c r="OY45" s="123">
        <v>0</v>
      </c>
      <c r="OZ45" s="123">
        <v>0</v>
      </c>
      <c r="PA45" s="123">
        <v>0</v>
      </c>
      <c r="PB45" s="140"/>
      <c r="PC45" s="123">
        <v>0</v>
      </c>
      <c r="PD45" s="123">
        <v>0</v>
      </c>
      <c r="PE45" s="123">
        <v>0</v>
      </c>
      <c r="PF45" s="123">
        <v>0</v>
      </c>
      <c r="PG45" s="140"/>
      <c r="PH45" s="123">
        <v>0</v>
      </c>
      <c r="PI45" s="123">
        <v>0</v>
      </c>
      <c r="PJ45" s="123">
        <v>0</v>
      </c>
      <c r="PK45" s="123">
        <v>0</v>
      </c>
      <c r="PL45" s="140"/>
      <c r="PM45" s="123">
        <v>0</v>
      </c>
      <c r="PN45" s="123">
        <v>0</v>
      </c>
      <c r="PO45" s="123">
        <v>0</v>
      </c>
      <c r="PP45" s="123">
        <v>0</v>
      </c>
      <c r="PQ45" s="140"/>
      <c r="PR45" s="123">
        <v>0</v>
      </c>
      <c r="PS45" s="123">
        <v>0</v>
      </c>
      <c r="PT45" s="123">
        <v>0</v>
      </c>
      <c r="PU45" s="123">
        <v>0</v>
      </c>
      <c r="PV45" s="140"/>
      <c r="PW45" s="123">
        <v>0</v>
      </c>
      <c r="PX45" s="123">
        <v>0</v>
      </c>
      <c r="PY45" s="123">
        <v>0</v>
      </c>
      <c r="PZ45" s="123">
        <v>0</v>
      </c>
      <c r="QA45" s="140"/>
      <c r="QB45" s="123">
        <v>0</v>
      </c>
      <c r="QC45" s="123">
        <v>0</v>
      </c>
      <c r="QD45" s="123">
        <v>0</v>
      </c>
      <c r="QE45" s="123">
        <v>0</v>
      </c>
      <c r="QF45" s="140"/>
      <c r="QG45" s="123">
        <v>0</v>
      </c>
      <c r="QH45" s="123">
        <v>0</v>
      </c>
      <c r="QI45" s="123">
        <v>0</v>
      </c>
      <c r="QJ45" s="123">
        <v>0</v>
      </c>
      <c r="QK45" s="140"/>
      <c r="QL45" s="123">
        <v>0</v>
      </c>
      <c r="QM45" s="123">
        <v>0</v>
      </c>
      <c r="QN45" s="123">
        <v>0</v>
      </c>
      <c r="QO45" s="123">
        <v>0</v>
      </c>
      <c r="QP45" s="140"/>
      <c r="QQ45" s="123">
        <v>0</v>
      </c>
      <c r="QR45" s="123">
        <v>0</v>
      </c>
      <c r="QS45" s="123">
        <v>0</v>
      </c>
      <c r="QT45" s="123">
        <v>0</v>
      </c>
      <c r="QU45" s="140"/>
      <c r="QV45" s="123">
        <v>0</v>
      </c>
      <c r="QW45" s="123">
        <v>0</v>
      </c>
      <c r="QX45" s="123">
        <v>0</v>
      </c>
      <c r="QY45" s="123">
        <v>0</v>
      </c>
      <c r="QZ45" s="140"/>
      <c r="RA45" s="123">
        <v>0</v>
      </c>
      <c r="RB45" s="123">
        <v>0</v>
      </c>
      <c r="RC45" s="123">
        <v>0</v>
      </c>
      <c r="RD45" s="123">
        <v>0</v>
      </c>
      <c r="RE45" s="140"/>
      <c r="RF45" s="123">
        <v>0</v>
      </c>
      <c r="RG45" s="123">
        <v>0</v>
      </c>
      <c r="RH45" s="123">
        <v>0</v>
      </c>
      <c r="RI45" s="123">
        <v>0</v>
      </c>
      <c r="RJ45" s="140"/>
      <c r="RK45" s="123">
        <v>0</v>
      </c>
      <c r="RL45" s="123">
        <v>0</v>
      </c>
      <c r="RM45" s="123">
        <v>0</v>
      </c>
      <c r="RN45" s="123">
        <v>0</v>
      </c>
      <c r="RO45" s="140"/>
      <c r="RP45" s="123">
        <v>0</v>
      </c>
      <c r="RQ45" s="123">
        <v>0</v>
      </c>
      <c r="RR45" s="123">
        <v>0</v>
      </c>
      <c r="RS45" s="123">
        <v>0</v>
      </c>
      <c r="RT45" s="140"/>
      <c r="RU45" s="123">
        <v>0</v>
      </c>
      <c r="RV45" s="123">
        <v>0</v>
      </c>
      <c r="RW45" s="123">
        <v>0</v>
      </c>
      <c r="RX45" s="123">
        <v>0</v>
      </c>
      <c r="RY45" s="140"/>
      <c r="RZ45" s="123">
        <v>0</v>
      </c>
      <c r="SA45" s="123">
        <v>0</v>
      </c>
      <c r="SB45" s="123">
        <v>0</v>
      </c>
      <c r="SC45" s="123">
        <v>0</v>
      </c>
      <c r="SD45" s="140"/>
      <c r="SE45" s="123">
        <v>0</v>
      </c>
      <c r="SF45" s="123">
        <v>0</v>
      </c>
      <c r="SG45" s="123">
        <v>0</v>
      </c>
      <c r="SH45" s="123">
        <v>0</v>
      </c>
      <c r="SI45" s="140"/>
      <c r="SJ45" s="123">
        <v>0</v>
      </c>
      <c r="SK45" s="123">
        <v>0</v>
      </c>
      <c r="SL45" s="123">
        <v>0</v>
      </c>
      <c r="SM45" s="123">
        <v>0</v>
      </c>
      <c r="SN45" s="140"/>
      <c r="SO45" s="123">
        <v>0</v>
      </c>
      <c r="SP45" s="123">
        <v>0</v>
      </c>
      <c r="SQ45" s="123">
        <v>0</v>
      </c>
      <c r="SR45" s="123">
        <v>0</v>
      </c>
      <c r="SS45" s="140"/>
      <c r="ST45" s="123">
        <v>0</v>
      </c>
      <c r="SU45" s="123">
        <v>0</v>
      </c>
      <c r="SV45" s="123">
        <v>0</v>
      </c>
      <c r="SW45" s="123">
        <v>0</v>
      </c>
      <c r="SX45" s="140"/>
      <c r="SY45" s="123">
        <v>0</v>
      </c>
      <c r="SZ45" s="123">
        <v>0</v>
      </c>
      <c r="TA45" s="123">
        <v>0</v>
      </c>
      <c r="TB45" s="123">
        <v>0</v>
      </c>
      <c r="TC45" s="140"/>
      <c r="TD45" s="123">
        <v>0</v>
      </c>
      <c r="TE45" s="123">
        <v>0</v>
      </c>
      <c r="TF45" s="123">
        <v>0</v>
      </c>
      <c r="TG45" s="123">
        <v>0</v>
      </c>
      <c r="TH45" s="140"/>
      <c r="TI45" s="123">
        <v>0</v>
      </c>
      <c r="TJ45" s="123">
        <v>0</v>
      </c>
      <c r="TK45" s="123">
        <v>0</v>
      </c>
      <c r="TL45" s="123">
        <v>0</v>
      </c>
      <c r="TM45" s="140"/>
      <c r="TN45" s="123">
        <v>0</v>
      </c>
      <c r="TO45" s="123">
        <v>0</v>
      </c>
      <c r="TP45" s="123">
        <v>0</v>
      </c>
      <c r="TQ45" s="123">
        <v>0</v>
      </c>
      <c r="TR45" s="140"/>
      <c r="TS45" s="123">
        <v>0</v>
      </c>
      <c r="TT45" s="123">
        <v>0</v>
      </c>
      <c r="TU45" s="123">
        <v>0</v>
      </c>
      <c r="TV45" s="123">
        <v>0</v>
      </c>
      <c r="TW45" s="140"/>
      <c r="TX45" s="123">
        <v>0</v>
      </c>
      <c r="TY45" s="123">
        <v>0</v>
      </c>
      <c r="TZ45" s="123">
        <v>0</v>
      </c>
      <c r="UA45" s="123">
        <v>0</v>
      </c>
      <c r="UB45" s="140"/>
      <c r="UC45" s="123">
        <v>0</v>
      </c>
      <c r="UD45" s="123">
        <v>0</v>
      </c>
      <c r="UE45" s="123">
        <v>0</v>
      </c>
      <c r="UF45" s="123">
        <v>0</v>
      </c>
      <c r="UG45" s="140"/>
      <c r="UH45" s="123">
        <v>0</v>
      </c>
      <c r="UI45" s="123">
        <v>0</v>
      </c>
      <c r="UJ45" s="123">
        <v>0</v>
      </c>
      <c r="UK45" s="123">
        <v>0</v>
      </c>
      <c r="UL45" s="140"/>
      <c r="UM45" s="123">
        <v>0</v>
      </c>
      <c r="UN45" s="123">
        <v>0</v>
      </c>
      <c r="UO45" s="123">
        <v>0</v>
      </c>
      <c r="UP45" s="123">
        <v>0</v>
      </c>
      <c r="UQ45" s="140"/>
      <c r="UR45" s="123">
        <v>0</v>
      </c>
      <c r="US45" s="123">
        <v>0</v>
      </c>
      <c r="UT45" s="123">
        <v>0</v>
      </c>
      <c r="UU45" s="123">
        <v>0</v>
      </c>
      <c r="UV45" s="140"/>
      <c r="UW45" s="123">
        <v>0</v>
      </c>
      <c r="UX45" s="123">
        <v>0</v>
      </c>
      <c r="UY45" s="123">
        <v>0</v>
      </c>
      <c r="UZ45" s="123">
        <v>0</v>
      </c>
      <c r="VA45" s="140"/>
      <c r="VB45" s="123">
        <v>0</v>
      </c>
      <c r="VC45" s="123">
        <v>0</v>
      </c>
      <c r="VD45" s="123">
        <v>0</v>
      </c>
      <c r="VE45" s="123">
        <v>0</v>
      </c>
      <c r="VF45" s="140"/>
      <c r="VG45" s="123">
        <v>0</v>
      </c>
      <c r="VH45" s="123">
        <v>0</v>
      </c>
      <c r="VI45" s="123">
        <v>0</v>
      </c>
      <c r="VJ45" s="123">
        <v>0</v>
      </c>
      <c r="VK45" s="140"/>
      <c r="VL45" s="123">
        <v>0</v>
      </c>
      <c r="VM45" s="123">
        <v>0</v>
      </c>
      <c r="VN45" s="123">
        <v>0</v>
      </c>
      <c r="VO45" s="123">
        <v>0</v>
      </c>
      <c r="VP45" s="102"/>
      <c r="VQ45" s="123">
        <v>0</v>
      </c>
      <c r="VR45" s="123">
        <v>0</v>
      </c>
      <c r="VS45" s="123">
        <v>0</v>
      </c>
      <c r="VT45" s="123">
        <v>0</v>
      </c>
      <c r="VU45" s="140"/>
      <c r="VV45" s="123">
        <v>0</v>
      </c>
      <c r="VW45" s="123">
        <v>0</v>
      </c>
      <c r="VX45" s="123">
        <v>0</v>
      </c>
      <c r="VY45" s="123">
        <v>0</v>
      </c>
      <c r="VZ45" s="140"/>
      <c r="WA45" s="123">
        <v>0</v>
      </c>
      <c r="WB45" s="123">
        <v>0</v>
      </c>
      <c r="WC45" s="123">
        <v>0</v>
      </c>
      <c r="WD45" s="123">
        <v>0</v>
      </c>
      <c r="WE45" s="140"/>
      <c r="WF45" s="123">
        <v>0</v>
      </c>
      <c r="WG45" s="123">
        <v>0</v>
      </c>
      <c r="WH45" s="123">
        <v>0</v>
      </c>
      <c r="WI45" s="123">
        <v>0</v>
      </c>
      <c r="WJ45" s="140"/>
      <c r="WK45" s="123">
        <v>0</v>
      </c>
      <c r="WL45" s="123">
        <v>0</v>
      </c>
      <c r="WM45" s="123">
        <v>0</v>
      </c>
      <c r="WN45" s="123">
        <v>0</v>
      </c>
      <c r="WO45" s="140"/>
      <c r="WP45" s="123">
        <v>0</v>
      </c>
      <c r="WQ45" s="123">
        <v>0</v>
      </c>
      <c r="WR45" s="123">
        <v>0</v>
      </c>
      <c r="WS45" s="123">
        <v>0</v>
      </c>
      <c r="WT45" s="140"/>
      <c r="WU45" s="123">
        <v>0</v>
      </c>
      <c r="WV45" s="123">
        <v>0</v>
      </c>
      <c r="WW45" s="123">
        <v>0</v>
      </c>
      <c r="WX45" s="123">
        <v>0</v>
      </c>
      <c r="WY45" s="140"/>
      <c r="WZ45" s="123">
        <v>0</v>
      </c>
      <c r="XA45" s="123">
        <v>0</v>
      </c>
      <c r="XB45" s="123">
        <v>0</v>
      </c>
      <c r="XC45" s="123">
        <v>0</v>
      </c>
      <c r="XD45" s="140"/>
      <c r="XE45" s="123">
        <v>0</v>
      </c>
      <c r="XF45" s="123">
        <v>0</v>
      </c>
      <c r="XG45" s="123">
        <v>0</v>
      </c>
      <c r="XH45" s="123">
        <v>0</v>
      </c>
      <c r="XI45" s="140"/>
      <c r="XJ45" s="123">
        <v>0</v>
      </c>
      <c r="XK45" s="123">
        <v>0</v>
      </c>
      <c r="XL45" s="123">
        <v>0</v>
      </c>
      <c r="XM45" s="123">
        <v>0</v>
      </c>
      <c r="XN45" s="140"/>
      <c r="XO45" s="123">
        <v>0</v>
      </c>
      <c r="XP45" s="123">
        <v>0</v>
      </c>
      <c r="XQ45" s="123">
        <v>0</v>
      </c>
      <c r="XR45" s="123">
        <v>0</v>
      </c>
      <c r="XS45" s="140"/>
      <c r="XT45" s="123">
        <v>0</v>
      </c>
      <c r="XU45" s="123">
        <v>0</v>
      </c>
      <c r="XV45" s="123">
        <v>0</v>
      </c>
      <c r="XW45" s="123">
        <v>0</v>
      </c>
      <c r="XX45" s="140"/>
      <c r="XY45" s="123">
        <v>0</v>
      </c>
      <c r="XZ45" s="123">
        <v>0</v>
      </c>
      <c r="YA45" s="123">
        <v>0</v>
      </c>
      <c r="YB45" s="123">
        <v>0</v>
      </c>
      <c r="YC45" s="140"/>
      <c r="YD45" s="123">
        <v>0</v>
      </c>
      <c r="YE45" s="123">
        <v>0</v>
      </c>
      <c r="YF45" s="123">
        <v>0</v>
      </c>
      <c r="YG45" s="123">
        <v>0</v>
      </c>
      <c r="YH45" s="140"/>
      <c r="YI45" s="123">
        <v>0</v>
      </c>
      <c r="YJ45" s="123">
        <v>0</v>
      </c>
      <c r="YK45" s="123">
        <v>0</v>
      </c>
      <c r="YL45" s="123">
        <v>0</v>
      </c>
      <c r="YM45" s="140"/>
      <c r="YN45" s="123">
        <v>0</v>
      </c>
      <c r="YO45" s="123">
        <v>0</v>
      </c>
      <c r="YP45" s="123">
        <v>0</v>
      </c>
      <c r="YQ45" s="123">
        <v>0</v>
      </c>
      <c r="YR45" s="140"/>
      <c r="YS45" s="123">
        <v>0</v>
      </c>
      <c r="YT45" s="123">
        <v>0</v>
      </c>
      <c r="YU45" s="123">
        <v>0</v>
      </c>
      <c r="YV45" s="123">
        <v>0</v>
      </c>
      <c r="YW45" s="140"/>
      <c r="YX45" s="123">
        <v>0</v>
      </c>
      <c r="YY45" s="123">
        <v>0</v>
      </c>
      <c r="YZ45" s="123">
        <v>0</v>
      </c>
      <c r="ZA45" s="123">
        <v>0</v>
      </c>
      <c r="ZB45" s="140"/>
      <c r="ZC45" s="123">
        <v>0</v>
      </c>
      <c r="ZD45" s="123">
        <v>0</v>
      </c>
      <c r="ZE45" s="123">
        <v>0</v>
      </c>
      <c r="ZF45" s="123">
        <v>0</v>
      </c>
      <c r="ZG45" s="140"/>
      <c r="ZH45" s="123">
        <v>0</v>
      </c>
      <c r="ZI45" s="123">
        <v>0</v>
      </c>
      <c r="ZJ45" s="123">
        <v>0</v>
      </c>
      <c r="ZK45" s="123">
        <v>0</v>
      </c>
      <c r="ZL45" s="140"/>
      <c r="ZM45" s="123">
        <v>0</v>
      </c>
      <c r="ZN45" s="123">
        <v>0</v>
      </c>
      <c r="ZO45" s="123">
        <v>0</v>
      </c>
      <c r="ZP45" s="123">
        <v>0</v>
      </c>
      <c r="ZQ45" s="140"/>
      <c r="ZR45" s="123">
        <v>0</v>
      </c>
      <c r="ZS45" s="123">
        <v>0</v>
      </c>
      <c r="ZT45" s="123">
        <v>0</v>
      </c>
      <c r="ZU45" s="123">
        <v>0</v>
      </c>
      <c r="ZV45" s="140"/>
      <c r="ZW45" s="123">
        <v>0</v>
      </c>
      <c r="ZX45" s="123">
        <v>0</v>
      </c>
      <c r="ZY45" s="123">
        <v>0</v>
      </c>
      <c r="ZZ45" s="123">
        <v>0</v>
      </c>
      <c r="AAA45" s="140"/>
      <c r="AAB45" s="123">
        <v>0</v>
      </c>
      <c r="AAC45" s="123">
        <v>0</v>
      </c>
      <c r="AAD45" s="123">
        <v>0</v>
      </c>
      <c r="AAE45" s="123">
        <v>0</v>
      </c>
      <c r="AAF45" s="140"/>
      <c r="AAG45" s="123">
        <v>0</v>
      </c>
      <c r="AAH45" s="123">
        <v>0</v>
      </c>
      <c r="AAI45" s="123">
        <v>0</v>
      </c>
      <c r="AAJ45" s="123">
        <v>0</v>
      </c>
      <c r="AAK45" s="140"/>
      <c r="AAL45" s="123">
        <v>0</v>
      </c>
      <c r="AAM45" s="123">
        <v>0</v>
      </c>
      <c r="AAN45" s="123">
        <v>0</v>
      </c>
      <c r="AAO45" s="123">
        <v>0</v>
      </c>
      <c r="AAP45" s="140"/>
      <c r="AAQ45" s="123">
        <v>0</v>
      </c>
      <c r="AAR45" s="123">
        <v>0</v>
      </c>
      <c r="AAS45" s="123">
        <v>0</v>
      </c>
      <c r="AAT45" s="123">
        <v>0</v>
      </c>
      <c r="AAU45" s="140"/>
      <c r="AAV45" s="123">
        <v>0</v>
      </c>
      <c r="AAW45" s="123">
        <v>0</v>
      </c>
      <c r="AAX45" s="123">
        <v>0</v>
      </c>
      <c r="AAY45" s="123">
        <v>0</v>
      </c>
      <c r="AAZ45" s="140"/>
      <c r="ABA45" s="123">
        <v>0</v>
      </c>
      <c r="ABB45" s="123">
        <v>0</v>
      </c>
      <c r="ABC45" s="123">
        <v>0</v>
      </c>
      <c r="ABD45" s="123">
        <v>0</v>
      </c>
      <c r="ABE45" s="140"/>
    </row>
    <row r="46" spans="1:733" x14ac:dyDescent="0.25">
      <c r="A46" s="65">
        <v>40</v>
      </c>
      <c r="B46" s="180" t="s">
        <v>43</v>
      </c>
      <c r="C46" s="68" t="s">
        <v>4</v>
      </c>
      <c r="D46" s="159">
        <v>1</v>
      </c>
      <c r="E46" s="160"/>
      <c r="F46" s="160"/>
      <c r="G46" s="161"/>
      <c r="H46" s="149" t="s">
        <v>1069</v>
      </c>
      <c r="I46" s="159">
        <v>1</v>
      </c>
      <c r="J46" s="160"/>
      <c r="K46" s="160"/>
      <c r="L46" s="161"/>
      <c r="M46" s="110" t="s">
        <v>849</v>
      </c>
      <c r="N46" s="174">
        <v>0</v>
      </c>
      <c r="O46" s="160"/>
      <c r="P46" s="160"/>
      <c r="Q46" s="161"/>
      <c r="R46" s="145"/>
      <c r="S46" s="159">
        <v>0</v>
      </c>
      <c r="T46" s="160"/>
      <c r="U46" s="160"/>
      <c r="V46" s="161"/>
      <c r="W46" s="105" t="s">
        <v>1070</v>
      </c>
      <c r="X46" s="159">
        <v>1</v>
      </c>
      <c r="Y46" s="160"/>
      <c r="Z46" s="160"/>
      <c r="AA46" s="161"/>
      <c r="AB46" s="99" t="s">
        <v>1071</v>
      </c>
      <c r="AC46" s="159">
        <v>1</v>
      </c>
      <c r="AD46" s="160"/>
      <c r="AE46" s="160"/>
      <c r="AF46" s="161"/>
      <c r="AG46" s="110" t="s">
        <v>1072</v>
      </c>
      <c r="AH46" s="174">
        <v>0</v>
      </c>
      <c r="AI46" s="160"/>
      <c r="AJ46" s="160"/>
      <c r="AK46" s="161"/>
      <c r="AL46" s="145"/>
      <c r="AM46" s="159">
        <v>1</v>
      </c>
      <c r="AN46" s="160"/>
      <c r="AO46" s="160"/>
      <c r="AP46" s="161"/>
      <c r="AQ46" s="149" t="s">
        <v>1073</v>
      </c>
      <c r="AR46" s="159">
        <v>0</v>
      </c>
      <c r="AS46" s="160"/>
      <c r="AT46" s="160"/>
      <c r="AU46" s="161"/>
      <c r="AV46" s="145"/>
      <c r="AW46" s="159">
        <v>0</v>
      </c>
      <c r="AX46" s="160"/>
      <c r="AY46" s="160"/>
      <c r="AZ46" s="161"/>
      <c r="BA46" s="145"/>
      <c r="BB46" s="159">
        <v>0</v>
      </c>
      <c r="BC46" s="160"/>
      <c r="BD46" s="160"/>
      <c r="BE46" s="161"/>
      <c r="BF46" s="145"/>
      <c r="BG46" s="159">
        <v>0</v>
      </c>
      <c r="BH46" s="160"/>
      <c r="BI46" s="160"/>
      <c r="BJ46" s="161"/>
      <c r="BK46" s="145"/>
      <c r="BL46" s="159">
        <v>1</v>
      </c>
      <c r="BM46" s="160"/>
      <c r="BN46" s="160"/>
      <c r="BO46" s="161"/>
      <c r="BP46" s="99" t="s">
        <v>1074</v>
      </c>
      <c r="BQ46" s="159">
        <v>1</v>
      </c>
      <c r="BR46" s="160"/>
      <c r="BS46" s="160"/>
      <c r="BT46" s="161"/>
      <c r="BU46" s="99" t="s">
        <v>1075</v>
      </c>
      <c r="BV46" s="159">
        <v>1</v>
      </c>
      <c r="BW46" s="160"/>
      <c r="BX46" s="160"/>
      <c r="BY46" s="161"/>
      <c r="BZ46" s="99" t="s">
        <v>1076</v>
      </c>
      <c r="CA46" s="159">
        <v>1</v>
      </c>
      <c r="CB46" s="160"/>
      <c r="CC46" s="160"/>
      <c r="CD46" s="161"/>
      <c r="CE46" s="99" t="s">
        <v>1077</v>
      </c>
      <c r="CF46" s="159">
        <v>1</v>
      </c>
      <c r="CG46" s="160"/>
      <c r="CH46" s="160"/>
      <c r="CI46" s="161"/>
      <c r="CJ46" s="99" t="s">
        <v>1078</v>
      </c>
      <c r="CK46" s="159">
        <v>1</v>
      </c>
      <c r="CL46" s="160"/>
      <c r="CM46" s="160"/>
      <c r="CN46" s="161"/>
      <c r="CO46" s="149" t="s">
        <v>1079</v>
      </c>
      <c r="CP46" s="159">
        <v>1</v>
      </c>
      <c r="CQ46" s="160"/>
      <c r="CR46" s="160"/>
      <c r="CS46" s="161"/>
      <c r="CT46" s="149" t="s">
        <v>1080</v>
      </c>
      <c r="CU46" s="159">
        <v>1</v>
      </c>
      <c r="CV46" s="160"/>
      <c r="CW46" s="160"/>
      <c r="CX46" s="161"/>
      <c r="CY46" s="149" t="s">
        <v>1081</v>
      </c>
      <c r="CZ46" s="159">
        <v>0</v>
      </c>
      <c r="DA46" s="160"/>
      <c r="DB46" s="160"/>
      <c r="DC46" s="161"/>
      <c r="DD46" s="145"/>
      <c r="DE46" s="159">
        <v>1</v>
      </c>
      <c r="DF46" s="160"/>
      <c r="DG46" s="160"/>
      <c r="DH46" s="161"/>
      <c r="DI46" s="99" t="s">
        <v>1082</v>
      </c>
      <c r="DJ46" s="159">
        <v>1</v>
      </c>
      <c r="DK46" s="160"/>
      <c r="DL46" s="160"/>
      <c r="DM46" s="161"/>
      <c r="DN46" s="149" t="s">
        <v>1083</v>
      </c>
      <c r="DO46" s="159">
        <v>0</v>
      </c>
      <c r="DP46" s="160"/>
      <c r="DQ46" s="160"/>
      <c r="DR46" s="161"/>
      <c r="DS46" s="149" t="s">
        <v>1084</v>
      </c>
      <c r="DT46" s="159">
        <v>1</v>
      </c>
      <c r="DU46" s="160"/>
      <c r="DV46" s="160"/>
      <c r="DW46" s="161"/>
      <c r="DX46" s="149" t="s">
        <v>1085</v>
      </c>
      <c r="DY46" s="159">
        <v>0</v>
      </c>
      <c r="DZ46" s="160"/>
      <c r="EA46" s="160"/>
      <c r="EB46" s="161"/>
      <c r="EC46" s="145"/>
      <c r="ED46" s="159">
        <v>1</v>
      </c>
      <c r="EE46" s="160"/>
      <c r="EF46" s="160"/>
      <c r="EG46" s="161"/>
      <c r="EH46" s="149" t="s">
        <v>1086</v>
      </c>
      <c r="EI46" s="159">
        <v>1</v>
      </c>
      <c r="EJ46" s="160"/>
      <c r="EK46" s="160"/>
      <c r="EL46" s="161"/>
      <c r="EM46" s="149" t="s">
        <v>1087</v>
      </c>
      <c r="EN46" s="159">
        <v>1</v>
      </c>
      <c r="EO46" s="160"/>
      <c r="EP46" s="160"/>
      <c r="EQ46" s="161"/>
      <c r="ER46" s="99" t="s">
        <v>1088</v>
      </c>
      <c r="ES46" s="159">
        <v>1</v>
      </c>
      <c r="ET46" s="160"/>
      <c r="EU46" s="160"/>
      <c r="EV46" s="161"/>
      <c r="EW46" s="99" t="s">
        <v>1089</v>
      </c>
      <c r="EX46" s="159">
        <v>0</v>
      </c>
      <c r="EY46" s="160"/>
      <c r="EZ46" s="160"/>
      <c r="FA46" s="161"/>
      <c r="FB46" s="145"/>
      <c r="FC46" s="159">
        <v>0</v>
      </c>
      <c r="FD46" s="160"/>
      <c r="FE46" s="160"/>
      <c r="FF46" s="161"/>
      <c r="FG46" s="145"/>
      <c r="FH46" s="159">
        <v>1</v>
      </c>
      <c r="FI46" s="160"/>
      <c r="FJ46" s="160"/>
      <c r="FK46" s="161"/>
      <c r="FL46" s="149" t="s">
        <v>1090</v>
      </c>
      <c r="FM46" s="159">
        <v>1</v>
      </c>
      <c r="FN46" s="160"/>
      <c r="FO46" s="160"/>
      <c r="FP46" s="161"/>
      <c r="FQ46" s="149" t="s">
        <v>1091</v>
      </c>
      <c r="FR46" s="159">
        <v>0</v>
      </c>
      <c r="FS46" s="160"/>
      <c r="FT46" s="160"/>
      <c r="FU46" s="161"/>
      <c r="FV46" s="145"/>
      <c r="FW46" s="159">
        <v>0</v>
      </c>
      <c r="FX46" s="160"/>
      <c r="FY46" s="160"/>
      <c r="FZ46" s="161"/>
      <c r="GA46" s="145"/>
      <c r="GB46" s="159">
        <v>0</v>
      </c>
      <c r="GC46" s="160"/>
      <c r="GD46" s="160"/>
      <c r="GE46" s="161"/>
      <c r="GF46" s="145"/>
      <c r="GG46" s="159">
        <v>1</v>
      </c>
      <c r="GH46" s="160"/>
      <c r="GI46" s="160"/>
      <c r="GJ46" s="161"/>
      <c r="GK46" s="104" t="s">
        <v>1092</v>
      </c>
      <c r="GL46" s="159">
        <v>1</v>
      </c>
      <c r="GM46" s="160"/>
      <c r="GN46" s="160"/>
      <c r="GO46" s="161"/>
      <c r="GP46" s="99" t="s">
        <v>1093</v>
      </c>
      <c r="GQ46" s="159">
        <v>1</v>
      </c>
      <c r="GR46" s="160"/>
      <c r="GS46" s="160"/>
      <c r="GT46" s="161"/>
      <c r="GU46" s="99" t="s">
        <v>1094</v>
      </c>
      <c r="GV46" s="159">
        <v>1</v>
      </c>
      <c r="GW46" s="160"/>
      <c r="GX46" s="160"/>
      <c r="GY46" s="161"/>
      <c r="GZ46" s="99" t="s">
        <v>1095</v>
      </c>
      <c r="HA46" s="159">
        <v>0</v>
      </c>
      <c r="HB46" s="160"/>
      <c r="HC46" s="160"/>
      <c r="HD46" s="161"/>
      <c r="HE46" s="145"/>
      <c r="HF46" s="159">
        <v>0</v>
      </c>
      <c r="HG46" s="160"/>
      <c r="HH46" s="160"/>
      <c r="HI46" s="161"/>
      <c r="HJ46" s="149" t="s">
        <v>1096</v>
      </c>
      <c r="HK46" s="159">
        <v>0</v>
      </c>
      <c r="HL46" s="160"/>
      <c r="HM46" s="160"/>
      <c r="HN46" s="161"/>
      <c r="HO46" s="145"/>
      <c r="HP46" s="159">
        <v>0</v>
      </c>
      <c r="HQ46" s="160"/>
      <c r="HR46" s="160"/>
      <c r="HS46" s="161"/>
      <c r="HT46" s="145"/>
      <c r="HU46" s="159">
        <v>1</v>
      </c>
      <c r="HV46" s="160"/>
      <c r="HW46" s="160"/>
      <c r="HX46" s="161"/>
      <c r="HY46" s="149" t="s">
        <v>1097</v>
      </c>
      <c r="HZ46" s="159">
        <v>0</v>
      </c>
      <c r="IA46" s="160"/>
      <c r="IB46" s="160"/>
      <c r="IC46" s="161"/>
      <c r="ID46" s="145"/>
      <c r="IE46" s="159">
        <v>0</v>
      </c>
      <c r="IF46" s="160"/>
      <c r="IG46" s="160"/>
      <c r="IH46" s="161"/>
      <c r="II46" s="145"/>
      <c r="IJ46" s="159">
        <v>1</v>
      </c>
      <c r="IK46" s="160"/>
      <c r="IL46" s="160"/>
      <c r="IM46" s="161"/>
      <c r="IN46" s="99" t="s">
        <v>1098</v>
      </c>
      <c r="IO46" s="159">
        <v>1</v>
      </c>
      <c r="IP46" s="160"/>
      <c r="IQ46" s="160"/>
      <c r="IR46" s="161"/>
      <c r="IS46" s="149" t="s">
        <v>1099</v>
      </c>
      <c r="IT46" s="159">
        <v>0</v>
      </c>
      <c r="IU46" s="160"/>
      <c r="IV46" s="160"/>
      <c r="IW46" s="161"/>
      <c r="IX46" s="145"/>
      <c r="IY46" s="159">
        <v>1</v>
      </c>
      <c r="IZ46" s="160"/>
      <c r="JA46" s="160"/>
      <c r="JB46" s="161"/>
      <c r="JC46" s="99" t="s">
        <v>1100</v>
      </c>
      <c r="JD46" s="159">
        <v>1</v>
      </c>
      <c r="JE46" s="160"/>
      <c r="JF46" s="160"/>
      <c r="JG46" s="161"/>
      <c r="JH46" s="99" t="s">
        <v>1101</v>
      </c>
      <c r="JI46" s="159">
        <v>0</v>
      </c>
      <c r="JJ46" s="160"/>
      <c r="JK46" s="160"/>
      <c r="JL46" s="161"/>
      <c r="JM46" s="149" t="s">
        <v>1102</v>
      </c>
      <c r="JN46" s="159">
        <v>1</v>
      </c>
      <c r="JO46" s="160"/>
      <c r="JP46" s="160"/>
      <c r="JQ46" s="161"/>
      <c r="JR46" s="110" t="s">
        <v>1103</v>
      </c>
      <c r="JS46" s="174">
        <v>1</v>
      </c>
      <c r="JT46" s="160"/>
      <c r="JU46" s="160"/>
      <c r="JV46" s="161"/>
      <c r="JW46" s="149" t="s">
        <v>1104</v>
      </c>
      <c r="JX46" s="159">
        <v>1</v>
      </c>
      <c r="JY46" s="160"/>
      <c r="JZ46" s="160"/>
      <c r="KA46" s="161"/>
      <c r="KB46" s="99" t="s">
        <v>1105</v>
      </c>
      <c r="KC46" s="159">
        <v>0</v>
      </c>
      <c r="KD46" s="160"/>
      <c r="KE46" s="160"/>
      <c r="KF46" s="161"/>
      <c r="KG46" s="145"/>
      <c r="KH46" s="159">
        <v>0</v>
      </c>
      <c r="KI46" s="160"/>
      <c r="KJ46" s="160"/>
      <c r="KK46" s="161"/>
      <c r="KL46" s="145"/>
      <c r="KM46" s="159">
        <v>0</v>
      </c>
      <c r="KN46" s="160"/>
      <c r="KO46" s="160"/>
      <c r="KP46" s="161"/>
      <c r="KQ46" s="145"/>
      <c r="KR46" s="159">
        <v>0</v>
      </c>
      <c r="KS46" s="160"/>
      <c r="KT46" s="160"/>
      <c r="KU46" s="161"/>
      <c r="KV46" s="145"/>
      <c r="KW46" s="159">
        <v>1</v>
      </c>
      <c r="KX46" s="160"/>
      <c r="KY46" s="160"/>
      <c r="KZ46" s="161"/>
      <c r="LA46" s="99" t="s">
        <v>1106</v>
      </c>
      <c r="LB46" s="159">
        <v>0</v>
      </c>
      <c r="LC46" s="160"/>
      <c r="LD46" s="160"/>
      <c r="LE46" s="161"/>
      <c r="LF46" s="145"/>
      <c r="LG46" s="159">
        <v>1</v>
      </c>
      <c r="LH46" s="160"/>
      <c r="LI46" s="160"/>
      <c r="LJ46" s="161"/>
      <c r="LK46" s="149" t="s">
        <v>1107</v>
      </c>
      <c r="LL46" s="159">
        <v>1</v>
      </c>
      <c r="LM46" s="160"/>
      <c r="LN46" s="160"/>
      <c r="LO46" s="161"/>
      <c r="LP46" s="99" t="s">
        <v>1108</v>
      </c>
      <c r="LQ46" s="159">
        <v>0</v>
      </c>
      <c r="LR46" s="160"/>
      <c r="LS46" s="160"/>
      <c r="LT46" s="161"/>
      <c r="LU46" s="149" t="s">
        <v>1109</v>
      </c>
      <c r="LV46" s="159">
        <v>0</v>
      </c>
      <c r="LW46" s="160"/>
      <c r="LX46" s="160"/>
      <c r="LY46" s="161"/>
      <c r="LZ46" s="149" t="s">
        <v>1110</v>
      </c>
      <c r="MA46" s="159">
        <v>0</v>
      </c>
      <c r="MB46" s="160"/>
      <c r="MC46" s="160"/>
      <c r="MD46" s="161"/>
      <c r="ME46" s="145"/>
      <c r="MF46" s="159">
        <v>0</v>
      </c>
      <c r="MG46" s="160"/>
      <c r="MH46" s="160"/>
      <c r="MI46" s="161"/>
      <c r="MJ46" s="104" t="s">
        <v>1111</v>
      </c>
      <c r="MK46" s="159">
        <v>0</v>
      </c>
      <c r="ML46" s="160"/>
      <c r="MM46" s="160"/>
      <c r="MN46" s="161"/>
      <c r="MO46" s="145"/>
      <c r="MP46" s="159">
        <v>0</v>
      </c>
      <c r="MQ46" s="160"/>
      <c r="MR46" s="160"/>
      <c r="MS46" s="161"/>
      <c r="MT46" s="145"/>
      <c r="MU46" s="159">
        <v>0</v>
      </c>
      <c r="MV46" s="160"/>
      <c r="MW46" s="160"/>
      <c r="MX46" s="161"/>
      <c r="MY46" s="145"/>
      <c r="MZ46" s="159">
        <v>1</v>
      </c>
      <c r="NA46" s="160"/>
      <c r="NB46" s="160"/>
      <c r="NC46" s="161"/>
      <c r="ND46" s="149" t="s">
        <v>1112</v>
      </c>
      <c r="NE46" s="159">
        <v>1</v>
      </c>
      <c r="NF46" s="160"/>
      <c r="NG46" s="160"/>
      <c r="NH46" s="161"/>
      <c r="NI46" s="99" t="s">
        <v>1113</v>
      </c>
      <c r="NJ46" s="159">
        <v>0</v>
      </c>
      <c r="NK46" s="160"/>
      <c r="NL46" s="160"/>
      <c r="NM46" s="161"/>
      <c r="NN46" s="145"/>
      <c r="NO46" s="159">
        <v>1</v>
      </c>
      <c r="NP46" s="160"/>
      <c r="NQ46" s="160"/>
      <c r="NR46" s="161"/>
      <c r="NS46" s="99" t="s">
        <v>1114</v>
      </c>
      <c r="NT46" s="159">
        <v>0</v>
      </c>
      <c r="NU46" s="160"/>
      <c r="NV46" s="160"/>
      <c r="NW46" s="161"/>
      <c r="NX46" s="145"/>
      <c r="NY46" s="159">
        <v>0</v>
      </c>
      <c r="NZ46" s="160"/>
      <c r="OA46" s="160"/>
      <c r="OB46" s="161"/>
      <c r="OC46" s="145"/>
      <c r="OD46" s="159">
        <v>0</v>
      </c>
      <c r="OE46" s="160"/>
      <c r="OF46" s="160"/>
      <c r="OG46" s="161"/>
      <c r="OH46" s="145"/>
      <c r="OI46" s="159">
        <v>0</v>
      </c>
      <c r="OJ46" s="160"/>
      <c r="OK46" s="160"/>
      <c r="OL46" s="161"/>
      <c r="OM46" s="145"/>
      <c r="ON46" s="159">
        <v>0</v>
      </c>
      <c r="OO46" s="160"/>
      <c r="OP46" s="160"/>
      <c r="OQ46" s="161"/>
      <c r="OR46" s="145"/>
      <c r="OS46" s="159">
        <v>0</v>
      </c>
      <c r="OT46" s="160"/>
      <c r="OU46" s="160"/>
      <c r="OV46" s="161"/>
      <c r="OW46" s="149" t="s">
        <v>1115</v>
      </c>
      <c r="OX46" s="159">
        <v>0</v>
      </c>
      <c r="OY46" s="160"/>
      <c r="OZ46" s="160"/>
      <c r="PA46" s="161"/>
      <c r="PB46" s="149" t="s">
        <v>1116</v>
      </c>
      <c r="PC46" s="159">
        <v>0</v>
      </c>
      <c r="PD46" s="160"/>
      <c r="PE46" s="160"/>
      <c r="PF46" s="161"/>
      <c r="PG46" s="145"/>
      <c r="PH46" s="159">
        <v>1</v>
      </c>
      <c r="PI46" s="160"/>
      <c r="PJ46" s="160"/>
      <c r="PK46" s="161"/>
      <c r="PL46" s="145" t="s">
        <v>1117</v>
      </c>
      <c r="PM46" s="178">
        <v>1</v>
      </c>
      <c r="PN46" s="160"/>
      <c r="PO46" s="160"/>
      <c r="PP46" s="161"/>
      <c r="PQ46" s="104" t="s">
        <v>1118</v>
      </c>
      <c r="PR46" s="159">
        <v>1</v>
      </c>
      <c r="PS46" s="160"/>
      <c r="PT46" s="160"/>
      <c r="PU46" s="161"/>
      <c r="PV46" s="145" t="s">
        <v>1119</v>
      </c>
      <c r="PW46" s="159">
        <v>1</v>
      </c>
      <c r="PX46" s="160"/>
      <c r="PY46" s="160"/>
      <c r="PZ46" s="161"/>
      <c r="QA46" s="149" t="s">
        <v>1120</v>
      </c>
      <c r="QB46" s="159">
        <v>0</v>
      </c>
      <c r="QC46" s="160"/>
      <c r="QD46" s="160"/>
      <c r="QE46" s="161"/>
      <c r="QF46" s="145"/>
      <c r="QG46" s="159">
        <v>1</v>
      </c>
      <c r="QH46" s="160"/>
      <c r="QI46" s="160"/>
      <c r="QJ46" s="161"/>
      <c r="QK46" s="99" t="s">
        <v>1121</v>
      </c>
      <c r="QL46" s="159">
        <v>1</v>
      </c>
      <c r="QM46" s="160"/>
      <c r="QN46" s="160"/>
      <c r="QO46" s="161"/>
      <c r="QP46" s="99" t="s">
        <v>1122</v>
      </c>
      <c r="QQ46" s="159">
        <v>1</v>
      </c>
      <c r="QR46" s="160"/>
      <c r="QS46" s="160"/>
      <c r="QT46" s="161"/>
      <c r="QU46" s="149" t="s">
        <v>1123</v>
      </c>
      <c r="QV46" s="159">
        <v>1</v>
      </c>
      <c r="QW46" s="160"/>
      <c r="QX46" s="160"/>
      <c r="QY46" s="161"/>
      <c r="QZ46" s="99" t="s">
        <v>1124</v>
      </c>
      <c r="RA46" s="159">
        <v>1</v>
      </c>
      <c r="RB46" s="160"/>
      <c r="RC46" s="160"/>
      <c r="RD46" s="161"/>
      <c r="RE46" s="99" t="s">
        <v>1125</v>
      </c>
      <c r="RF46" s="159">
        <v>1</v>
      </c>
      <c r="RG46" s="160"/>
      <c r="RH46" s="160"/>
      <c r="RI46" s="161"/>
      <c r="RJ46" s="99" t="s">
        <v>1126</v>
      </c>
      <c r="RK46" s="159">
        <v>1</v>
      </c>
      <c r="RL46" s="160"/>
      <c r="RM46" s="160"/>
      <c r="RN46" s="161"/>
      <c r="RO46" s="99" t="s">
        <v>1127</v>
      </c>
      <c r="RP46" s="159">
        <v>0</v>
      </c>
      <c r="RQ46" s="160"/>
      <c r="RR46" s="160"/>
      <c r="RS46" s="161"/>
      <c r="RT46" s="145"/>
      <c r="RU46" s="159">
        <v>1</v>
      </c>
      <c r="RV46" s="160"/>
      <c r="RW46" s="160"/>
      <c r="RX46" s="161"/>
      <c r="RY46" s="99" t="s">
        <v>1128</v>
      </c>
      <c r="RZ46" s="159">
        <v>0</v>
      </c>
      <c r="SA46" s="160"/>
      <c r="SB46" s="160"/>
      <c r="SC46" s="161"/>
      <c r="SD46" s="145"/>
      <c r="SE46" s="159">
        <v>1</v>
      </c>
      <c r="SF46" s="160"/>
      <c r="SG46" s="160"/>
      <c r="SH46" s="161"/>
      <c r="SI46" s="149" t="s">
        <v>1129</v>
      </c>
      <c r="SJ46" s="159">
        <v>0</v>
      </c>
      <c r="SK46" s="160"/>
      <c r="SL46" s="160"/>
      <c r="SM46" s="161"/>
      <c r="SN46" s="145"/>
      <c r="SO46" s="159">
        <v>0</v>
      </c>
      <c r="SP46" s="160"/>
      <c r="SQ46" s="160"/>
      <c r="SR46" s="161"/>
      <c r="SS46" s="145"/>
      <c r="ST46" s="159">
        <v>0</v>
      </c>
      <c r="SU46" s="160"/>
      <c r="SV46" s="160"/>
      <c r="SW46" s="161"/>
      <c r="SX46" s="145"/>
      <c r="SY46" s="159">
        <v>1</v>
      </c>
      <c r="SZ46" s="160"/>
      <c r="TA46" s="160"/>
      <c r="TB46" s="161"/>
      <c r="TC46" s="99" t="s">
        <v>1130</v>
      </c>
      <c r="TD46" s="159">
        <v>1</v>
      </c>
      <c r="TE46" s="160"/>
      <c r="TF46" s="160"/>
      <c r="TG46" s="161"/>
      <c r="TH46" s="99" t="s">
        <v>1131</v>
      </c>
      <c r="TI46" s="159">
        <v>0</v>
      </c>
      <c r="TJ46" s="160"/>
      <c r="TK46" s="160"/>
      <c r="TL46" s="161"/>
      <c r="TM46" s="145"/>
      <c r="TN46" s="159">
        <v>1</v>
      </c>
      <c r="TO46" s="160"/>
      <c r="TP46" s="160"/>
      <c r="TQ46" s="161"/>
      <c r="TR46" s="99" t="s">
        <v>1132</v>
      </c>
      <c r="TS46" s="159">
        <v>0</v>
      </c>
      <c r="TT46" s="160"/>
      <c r="TU46" s="160"/>
      <c r="TV46" s="161"/>
      <c r="TW46" s="145"/>
      <c r="TX46" s="159">
        <v>1</v>
      </c>
      <c r="TY46" s="160"/>
      <c r="TZ46" s="160"/>
      <c r="UA46" s="161"/>
      <c r="UB46" s="99" t="s">
        <v>1133</v>
      </c>
      <c r="UC46" s="159">
        <v>1</v>
      </c>
      <c r="UD46" s="160"/>
      <c r="UE46" s="160"/>
      <c r="UF46" s="161"/>
      <c r="UG46" s="99" t="s">
        <v>1134</v>
      </c>
      <c r="UH46" s="159">
        <v>0</v>
      </c>
      <c r="UI46" s="160"/>
      <c r="UJ46" s="160"/>
      <c r="UK46" s="161"/>
      <c r="UL46" s="145"/>
      <c r="UM46" s="159">
        <v>1</v>
      </c>
      <c r="UN46" s="160"/>
      <c r="UO46" s="160"/>
      <c r="UP46" s="161"/>
      <c r="UQ46" s="99" t="s">
        <v>1135</v>
      </c>
      <c r="UR46" s="159">
        <v>0</v>
      </c>
      <c r="US46" s="160"/>
      <c r="UT46" s="160"/>
      <c r="UU46" s="161"/>
      <c r="UV46" s="145"/>
      <c r="UW46" s="159">
        <v>0</v>
      </c>
      <c r="UX46" s="160"/>
      <c r="UY46" s="160"/>
      <c r="UZ46" s="161"/>
      <c r="VA46" s="145"/>
      <c r="VB46" s="159">
        <v>1</v>
      </c>
      <c r="VC46" s="160"/>
      <c r="VD46" s="160"/>
      <c r="VE46" s="161"/>
      <c r="VF46" s="104" t="s">
        <v>1136</v>
      </c>
      <c r="VG46" s="159">
        <v>1</v>
      </c>
      <c r="VH46" s="160"/>
      <c r="VI46" s="160"/>
      <c r="VJ46" s="161"/>
      <c r="VK46" s="104"/>
      <c r="VL46" s="159">
        <v>1</v>
      </c>
      <c r="VM46" s="160"/>
      <c r="VN46" s="160"/>
      <c r="VO46" s="161"/>
      <c r="VP46" s="149" t="s">
        <v>1137</v>
      </c>
      <c r="VQ46" s="159">
        <v>0</v>
      </c>
      <c r="VR46" s="160"/>
      <c r="VS46" s="160"/>
      <c r="VT46" s="161"/>
      <c r="VU46" s="149" t="s">
        <v>1138</v>
      </c>
      <c r="VV46" s="159">
        <v>1</v>
      </c>
      <c r="VW46" s="160"/>
      <c r="VX46" s="160"/>
      <c r="VY46" s="161"/>
      <c r="VZ46" s="99" t="s">
        <v>1139</v>
      </c>
      <c r="WA46" s="159">
        <v>1</v>
      </c>
      <c r="WB46" s="160"/>
      <c r="WC46" s="160"/>
      <c r="WD46" s="161"/>
      <c r="WE46" s="145" t="s">
        <v>1140</v>
      </c>
      <c r="WF46" s="159">
        <v>1</v>
      </c>
      <c r="WG46" s="160"/>
      <c r="WH46" s="160"/>
      <c r="WI46" s="161"/>
      <c r="WJ46" s="99" t="s">
        <v>1141</v>
      </c>
      <c r="WK46" s="159">
        <v>0</v>
      </c>
      <c r="WL46" s="160"/>
      <c r="WM46" s="160"/>
      <c r="WN46" s="161"/>
      <c r="WO46" s="145"/>
      <c r="WP46" s="159">
        <v>1</v>
      </c>
      <c r="WQ46" s="160"/>
      <c r="WR46" s="160"/>
      <c r="WS46" s="161"/>
      <c r="WT46" s="99" t="s">
        <v>1142</v>
      </c>
      <c r="WU46" s="159">
        <v>0</v>
      </c>
      <c r="WV46" s="160"/>
      <c r="WW46" s="160"/>
      <c r="WX46" s="161"/>
      <c r="WY46" s="145"/>
      <c r="WZ46" s="159">
        <v>0</v>
      </c>
      <c r="XA46" s="160"/>
      <c r="XB46" s="160"/>
      <c r="XC46" s="161"/>
      <c r="XD46" s="145"/>
      <c r="XE46" s="159">
        <v>0</v>
      </c>
      <c r="XF46" s="160"/>
      <c r="XG46" s="160"/>
      <c r="XH46" s="161"/>
      <c r="XI46" s="145"/>
      <c r="XJ46" s="159">
        <v>1</v>
      </c>
      <c r="XK46" s="160"/>
      <c r="XL46" s="160"/>
      <c r="XM46" s="161"/>
      <c r="XN46" s="99" t="s">
        <v>1143</v>
      </c>
      <c r="XO46" s="159">
        <v>0</v>
      </c>
      <c r="XP46" s="160"/>
      <c r="XQ46" s="160"/>
      <c r="XR46" s="161"/>
      <c r="XS46" s="145"/>
      <c r="XT46" s="159">
        <v>1</v>
      </c>
      <c r="XU46" s="160"/>
      <c r="XV46" s="160"/>
      <c r="XW46" s="161"/>
      <c r="XX46" s="149" t="s">
        <v>1144</v>
      </c>
      <c r="XY46" s="159">
        <v>1</v>
      </c>
      <c r="XZ46" s="160"/>
      <c r="YA46" s="160"/>
      <c r="YB46" s="161"/>
      <c r="YC46" s="99" t="s">
        <v>1145</v>
      </c>
      <c r="YD46" s="159">
        <v>0</v>
      </c>
      <c r="YE46" s="160"/>
      <c r="YF46" s="160"/>
      <c r="YG46" s="161"/>
      <c r="YH46" s="99" t="s">
        <v>1146</v>
      </c>
      <c r="YI46" s="159">
        <v>1</v>
      </c>
      <c r="YJ46" s="160"/>
      <c r="YK46" s="160"/>
      <c r="YL46" s="161"/>
      <c r="YM46" s="99" t="s">
        <v>1147</v>
      </c>
      <c r="YN46" s="159">
        <v>0</v>
      </c>
      <c r="YO46" s="160"/>
      <c r="YP46" s="160"/>
      <c r="YQ46" s="161"/>
      <c r="YR46" s="145"/>
      <c r="YS46" s="159">
        <v>0</v>
      </c>
      <c r="YT46" s="160"/>
      <c r="YU46" s="160"/>
      <c r="YV46" s="161"/>
      <c r="YW46" s="149" t="s">
        <v>1148</v>
      </c>
      <c r="YX46" s="159">
        <v>1</v>
      </c>
      <c r="YY46" s="160"/>
      <c r="YZ46" s="160"/>
      <c r="ZA46" s="161"/>
      <c r="ZB46" s="149" t="s">
        <v>1149</v>
      </c>
      <c r="ZC46" s="159">
        <v>0</v>
      </c>
      <c r="ZD46" s="160"/>
      <c r="ZE46" s="160"/>
      <c r="ZF46" s="161"/>
      <c r="ZG46" s="145"/>
      <c r="ZH46" s="159">
        <v>1</v>
      </c>
      <c r="ZI46" s="160"/>
      <c r="ZJ46" s="160"/>
      <c r="ZK46" s="161"/>
      <c r="ZL46" s="99" t="s">
        <v>1150</v>
      </c>
      <c r="ZM46" s="159">
        <v>1</v>
      </c>
      <c r="ZN46" s="160"/>
      <c r="ZO46" s="160"/>
      <c r="ZP46" s="161"/>
      <c r="ZQ46" s="99" t="s">
        <v>1151</v>
      </c>
      <c r="ZR46" s="159">
        <v>1</v>
      </c>
      <c r="ZS46" s="160"/>
      <c r="ZT46" s="160"/>
      <c r="ZU46" s="161"/>
      <c r="ZV46" s="149" t="s">
        <v>1152</v>
      </c>
      <c r="ZW46" s="159">
        <v>1</v>
      </c>
      <c r="ZX46" s="160"/>
      <c r="ZY46" s="160"/>
      <c r="ZZ46" s="161"/>
      <c r="AAA46" s="99" t="s">
        <v>1153</v>
      </c>
      <c r="AAB46" s="159">
        <v>0</v>
      </c>
      <c r="AAC46" s="160"/>
      <c r="AAD46" s="160"/>
      <c r="AAE46" s="161"/>
      <c r="AAF46" s="104"/>
      <c r="AAG46" s="159">
        <v>1</v>
      </c>
      <c r="AAH46" s="160"/>
      <c r="AAI46" s="160"/>
      <c r="AAJ46" s="161"/>
      <c r="AAK46" s="99" t="s">
        <v>1154</v>
      </c>
      <c r="AAL46" s="159">
        <v>1</v>
      </c>
      <c r="AAM46" s="160"/>
      <c r="AAN46" s="160"/>
      <c r="AAO46" s="161"/>
      <c r="AAP46" s="99" t="s">
        <v>1155</v>
      </c>
      <c r="AAQ46" s="159">
        <v>0</v>
      </c>
      <c r="AAR46" s="160"/>
      <c r="AAS46" s="160"/>
      <c r="AAT46" s="161"/>
      <c r="AAU46" s="99"/>
      <c r="AAV46" s="159">
        <v>1</v>
      </c>
      <c r="AAW46" s="160"/>
      <c r="AAX46" s="160"/>
      <c r="AAY46" s="161"/>
      <c r="AAZ46" s="99" t="s">
        <v>1156</v>
      </c>
      <c r="ABA46" s="159">
        <v>0</v>
      </c>
      <c r="ABB46" s="160"/>
      <c r="ABC46" s="160"/>
      <c r="ABD46" s="161"/>
      <c r="ABE46" s="99"/>
    </row>
    <row r="47" spans="1:733" x14ac:dyDescent="0.25">
      <c r="A47" s="65">
        <v>41</v>
      </c>
      <c r="B47" s="141"/>
      <c r="C47" s="120" t="s">
        <v>44</v>
      </c>
      <c r="D47" s="124">
        <v>0</v>
      </c>
      <c r="E47" s="124">
        <v>0</v>
      </c>
      <c r="F47" s="124">
        <v>0</v>
      </c>
      <c r="G47" s="124">
        <v>0</v>
      </c>
      <c r="H47" s="139"/>
      <c r="I47" s="124">
        <v>1</v>
      </c>
      <c r="J47" s="124">
        <v>1</v>
      </c>
      <c r="K47" s="124">
        <v>1</v>
      </c>
      <c r="L47" s="125">
        <v>1</v>
      </c>
      <c r="M47" s="112" t="s">
        <v>1157</v>
      </c>
      <c r="N47" s="126">
        <v>0</v>
      </c>
      <c r="O47" s="124">
        <v>0</v>
      </c>
      <c r="P47" s="124">
        <v>0</v>
      </c>
      <c r="Q47" s="124">
        <v>0</v>
      </c>
      <c r="R47" s="139"/>
      <c r="S47" s="124">
        <v>0</v>
      </c>
      <c r="T47" s="124">
        <v>0</v>
      </c>
      <c r="U47" s="124">
        <v>0</v>
      </c>
      <c r="V47" s="124">
        <v>0</v>
      </c>
      <c r="W47" s="119"/>
      <c r="X47" s="124">
        <v>0</v>
      </c>
      <c r="Y47" s="124">
        <v>0</v>
      </c>
      <c r="Z47" s="124">
        <v>0</v>
      </c>
      <c r="AA47" s="124">
        <v>0</v>
      </c>
      <c r="AB47" s="100" t="s">
        <v>1158</v>
      </c>
      <c r="AC47" s="124">
        <v>0</v>
      </c>
      <c r="AD47" s="124">
        <v>0</v>
      </c>
      <c r="AE47" s="124">
        <v>1</v>
      </c>
      <c r="AF47" s="125">
        <v>1</v>
      </c>
      <c r="AG47" s="111" t="s">
        <v>1159</v>
      </c>
      <c r="AH47" s="126">
        <v>0</v>
      </c>
      <c r="AI47" s="124">
        <v>0</v>
      </c>
      <c r="AJ47" s="124">
        <v>0</v>
      </c>
      <c r="AK47" s="124">
        <v>0</v>
      </c>
      <c r="AL47" s="139"/>
      <c r="AM47" s="124">
        <v>0</v>
      </c>
      <c r="AN47" s="124">
        <v>0</v>
      </c>
      <c r="AO47" s="124">
        <v>0</v>
      </c>
      <c r="AP47" s="124">
        <v>1</v>
      </c>
      <c r="AQ47" s="139"/>
      <c r="AR47" s="124">
        <v>0</v>
      </c>
      <c r="AS47" s="124">
        <v>0</v>
      </c>
      <c r="AT47" s="124">
        <v>0</v>
      </c>
      <c r="AU47" s="124">
        <v>0</v>
      </c>
      <c r="AV47" s="139"/>
      <c r="AW47" s="124">
        <v>0</v>
      </c>
      <c r="AX47" s="124">
        <v>0</v>
      </c>
      <c r="AY47" s="124">
        <v>0</v>
      </c>
      <c r="AZ47" s="124">
        <v>0</v>
      </c>
      <c r="BA47" s="139"/>
      <c r="BB47" s="124">
        <v>0</v>
      </c>
      <c r="BC47" s="124">
        <v>0</v>
      </c>
      <c r="BD47" s="124">
        <v>0</v>
      </c>
      <c r="BE47" s="124">
        <v>0</v>
      </c>
      <c r="BF47" s="139"/>
      <c r="BG47" s="124">
        <v>0</v>
      </c>
      <c r="BH47" s="124">
        <v>0</v>
      </c>
      <c r="BI47" s="124">
        <v>0</v>
      </c>
      <c r="BJ47" s="124">
        <v>0</v>
      </c>
      <c r="BK47" s="139"/>
      <c r="BL47" s="124">
        <v>0</v>
      </c>
      <c r="BM47" s="124">
        <v>1</v>
      </c>
      <c r="BN47" s="124">
        <v>1</v>
      </c>
      <c r="BO47" s="124">
        <v>1</v>
      </c>
      <c r="BP47" s="100" t="s">
        <v>1141</v>
      </c>
      <c r="BQ47" s="124">
        <v>0</v>
      </c>
      <c r="BR47" s="124">
        <v>1</v>
      </c>
      <c r="BS47" s="124">
        <v>0</v>
      </c>
      <c r="BT47" s="124">
        <v>1</v>
      </c>
      <c r="BU47" s="100" t="s">
        <v>1160</v>
      </c>
      <c r="BV47" s="124">
        <v>0</v>
      </c>
      <c r="BW47" s="124">
        <v>1</v>
      </c>
      <c r="BX47" s="124">
        <v>1</v>
      </c>
      <c r="BY47" s="124">
        <v>1</v>
      </c>
      <c r="BZ47" s="100" t="s">
        <v>1161</v>
      </c>
      <c r="CA47" s="124">
        <v>0</v>
      </c>
      <c r="CB47" s="124">
        <v>0</v>
      </c>
      <c r="CC47" s="124">
        <v>1</v>
      </c>
      <c r="CD47" s="124">
        <v>1</v>
      </c>
      <c r="CE47" s="100" t="s">
        <v>1162</v>
      </c>
      <c r="CF47" s="124">
        <v>0</v>
      </c>
      <c r="CG47" s="124">
        <v>0</v>
      </c>
      <c r="CH47" s="124">
        <v>0</v>
      </c>
      <c r="CI47" s="124">
        <v>0</v>
      </c>
      <c r="CJ47" s="100" t="s">
        <v>1163</v>
      </c>
      <c r="CK47" s="124">
        <v>0</v>
      </c>
      <c r="CL47" s="124">
        <v>0</v>
      </c>
      <c r="CM47" s="124">
        <v>0</v>
      </c>
      <c r="CN47" s="124">
        <v>0</v>
      </c>
      <c r="CO47" s="139"/>
      <c r="CP47" s="124">
        <v>0</v>
      </c>
      <c r="CQ47" s="124">
        <v>1</v>
      </c>
      <c r="CR47" s="124">
        <v>1</v>
      </c>
      <c r="CS47" s="124">
        <v>1</v>
      </c>
      <c r="CT47" s="139"/>
      <c r="CU47" s="124">
        <v>0</v>
      </c>
      <c r="CV47" s="124">
        <v>0</v>
      </c>
      <c r="CW47" s="124">
        <v>1</v>
      </c>
      <c r="CX47" s="124">
        <v>1</v>
      </c>
      <c r="CY47" s="139"/>
      <c r="CZ47" s="124">
        <v>0</v>
      </c>
      <c r="DA47" s="124">
        <v>0</v>
      </c>
      <c r="DB47" s="124">
        <v>0</v>
      </c>
      <c r="DC47" s="124">
        <v>0</v>
      </c>
      <c r="DD47" s="139"/>
      <c r="DE47" s="124">
        <v>0</v>
      </c>
      <c r="DF47" s="124">
        <v>0</v>
      </c>
      <c r="DG47" s="124">
        <v>0</v>
      </c>
      <c r="DH47" s="124">
        <v>0</v>
      </c>
      <c r="DI47" s="100" t="s">
        <v>1164</v>
      </c>
      <c r="DJ47" s="124">
        <v>0</v>
      </c>
      <c r="DK47" s="124">
        <v>0</v>
      </c>
      <c r="DL47" s="124">
        <v>1</v>
      </c>
      <c r="DM47" s="124">
        <v>1</v>
      </c>
      <c r="DN47" s="139"/>
      <c r="DO47" s="124">
        <v>0</v>
      </c>
      <c r="DP47" s="124">
        <v>1</v>
      </c>
      <c r="DQ47" s="124">
        <v>0</v>
      </c>
      <c r="DR47" s="124">
        <v>1</v>
      </c>
      <c r="DS47" s="139"/>
      <c r="DT47" s="124">
        <v>0</v>
      </c>
      <c r="DU47" s="124">
        <v>0</v>
      </c>
      <c r="DV47" s="124">
        <v>0</v>
      </c>
      <c r="DW47" s="124">
        <v>0</v>
      </c>
      <c r="DX47" s="139"/>
      <c r="DY47" s="124">
        <v>0</v>
      </c>
      <c r="DZ47" s="124">
        <v>0</v>
      </c>
      <c r="EA47" s="124">
        <v>0</v>
      </c>
      <c r="EB47" s="124">
        <v>0</v>
      </c>
      <c r="EC47" s="139"/>
      <c r="ED47" s="124">
        <v>0</v>
      </c>
      <c r="EE47" s="124">
        <v>0</v>
      </c>
      <c r="EF47" s="124">
        <v>0</v>
      </c>
      <c r="EG47" s="124">
        <v>0</v>
      </c>
      <c r="EH47" s="139"/>
      <c r="EI47" s="124">
        <v>0</v>
      </c>
      <c r="EJ47" s="124">
        <v>0</v>
      </c>
      <c r="EK47" s="124">
        <v>0</v>
      </c>
      <c r="EL47" s="124">
        <v>0</v>
      </c>
      <c r="EM47" s="139"/>
      <c r="EN47" s="124">
        <v>0</v>
      </c>
      <c r="EO47" s="124">
        <v>0</v>
      </c>
      <c r="EP47" s="124">
        <v>1</v>
      </c>
      <c r="EQ47" s="124">
        <v>1</v>
      </c>
      <c r="ER47" s="100" t="s">
        <v>1165</v>
      </c>
      <c r="ES47" s="124">
        <v>0</v>
      </c>
      <c r="ET47" s="124">
        <v>0</v>
      </c>
      <c r="EU47" s="124">
        <v>1</v>
      </c>
      <c r="EV47" s="124">
        <v>1</v>
      </c>
      <c r="EW47" s="100" t="s">
        <v>1166</v>
      </c>
      <c r="EX47" s="124">
        <v>0</v>
      </c>
      <c r="EY47" s="124">
        <v>0</v>
      </c>
      <c r="EZ47" s="124">
        <v>0</v>
      </c>
      <c r="FA47" s="124">
        <v>0</v>
      </c>
      <c r="FB47" s="139"/>
      <c r="FC47" s="124">
        <v>0</v>
      </c>
      <c r="FD47" s="124">
        <v>0</v>
      </c>
      <c r="FE47" s="124">
        <v>0</v>
      </c>
      <c r="FF47" s="124">
        <v>0</v>
      </c>
      <c r="FG47" s="139"/>
      <c r="FH47" s="124">
        <v>0</v>
      </c>
      <c r="FI47" s="124">
        <v>0</v>
      </c>
      <c r="FJ47" s="124">
        <v>0</v>
      </c>
      <c r="FK47" s="124">
        <v>0</v>
      </c>
      <c r="FL47" s="139"/>
      <c r="FM47" s="124">
        <v>0</v>
      </c>
      <c r="FN47" s="124">
        <v>0</v>
      </c>
      <c r="FO47" s="124">
        <v>0</v>
      </c>
      <c r="FP47" s="124">
        <v>0</v>
      </c>
      <c r="FQ47" s="139"/>
      <c r="FR47" s="124">
        <v>0</v>
      </c>
      <c r="FS47" s="124">
        <v>0</v>
      </c>
      <c r="FT47" s="124">
        <v>0</v>
      </c>
      <c r="FU47" s="124">
        <v>0</v>
      </c>
      <c r="FV47" s="139"/>
      <c r="FW47" s="124">
        <v>0</v>
      </c>
      <c r="FX47" s="124">
        <v>0</v>
      </c>
      <c r="FY47" s="124">
        <v>0</v>
      </c>
      <c r="FZ47" s="124">
        <v>0</v>
      </c>
      <c r="GA47" s="139"/>
      <c r="GB47" s="124">
        <v>0</v>
      </c>
      <c r="GC47" s="124">
        <v>0</v>
      </c>
      <c r="GD47" s="124">
        <v>0</v>
      </c>
      <c r="GE47" s="124">
        <v>0</v>
      </c>
      <c r="GF47" s="139"/>
      <c r="GG47" s="124">
        <v>0</v>
      </c>
      <c r="GH47" s="124">
        <v>1</v>
      </c>
      <c r="GI47" s="124">
        <v>1</v>
      </c>
      <c r="GJ47" s="124">
        <v>1</v>
      </c>
      <c r="GK47" s="100" t="s">
        <v>1167</v>
      </c>
      <c r="GL47" s="124">
        <v>0</v>
      </c>
      <c r="GM47" s="124">
        <v>0</v>
      </c>
      <c r="GN47" s="124">
        <v>0</v>
      </c>
      <c r="GO47" s="124">
        <v>0</v>
      </c>
      <c r="GP47" s="100" t="s">
        <v>1168</v>
      </c>
      <c r="GQ47" s="124">
        <v>0</v>
      </c>
      <c r="GR47" s="124">
        <v>0</v>
      </c>
      <c r="GS47" s="124">
        <v>0</v>
      </c>
      <c r="GT47" s="124">
        <v>0</v>
      </c>
      <c r="GU47" s="103"/>
      <c r="GV47" s="124">
        <v>0</v>
      </c>
      <c r="GW47" s="124">
        <v>1</v>
      </c>
      <c r="GX47" s="124">
        <v>1</v>
      </c>
      <c r="GY47" s="124">
        <v>1</v>
      </c>
      <c r="GZ47" s="103" t="s">
        <v>1169</v>
      </c>
      <c r="HA47" s="124">
        <v>0</v>
      </c>
      <c r="HB47" s="124">
        <v>0</v>
      </c>
      <c r="HC47" s="124">
        <v>0</v>
      </c>
      <c r="HD47" s="124">
        <v>0</v>
      </c>
      <c r="HE47" s="139"/>
      <c r="HF47" s="124">
        <v>0</v>
      </c>
      <c r="HG47" s="124">
        <v>0</v>
      </c>
      <c r="HH47" s="124">
        <v>0</v>
      </c>
      <c r="HI47" s="124">
        <v>0</v>
      </c>
      <c r="HJ47" s="139"/>
      <c r="HK47" s="124">
        <v>0</v>
      </c>
      <c r="HL47" s="124">
        <v>0</v>
      </c>
      <c r="HM47" s="124">
        <v>0</v>
      </c>
      <c r="HN47" s="124">
        <v>0</v>
      </c>
      <c r="HO47" s="139"/>
      <c r="HP47" s="124">
        <v>0</v>
      </c>
      <c r="HQ47" s="124">
        <v>0</v>
      </c>
      <c r="HR47" s="124">
        <v>0</v>
      </c>
      <c r="HS47" s="124">
        <v>0</v>
      </c>
      <c r="HT47" s="139"/>
      <c r="HU47" s="124">
        <v>0</v>
      </c>
      <c r="HV47" s="124">
        <v>0</v>
      </c>
      <c r="HW47" s="124">
        <v>1</v>
      </c>
      <c r="HX47" s="124">
        <v>1</v>
      </c>
      <c r="HY47" s="139"/>
      <c r="HZ47" s="124">
        <v>0</v>
      </c>
      <c r="IA47" s="124">
        <v>0</v>
      </c>
      <c r="IB47" s="124">
        <v>0</v>
      </c>
      <c r="IC47" s="124">
        <v>0</v>
      </c>
      <c r="ID47" s="139"/>
      <c r="IE47" s="124">
        <v>0</v>
      </c>
      <c r="IF47" s="124">
        <v>0</v>
      </c>
      <c r="IG47" s="124">
        <v>0</v>
      </c>
      <c r="IH47" s="124">
        <v>0</v>
      </c>
      <c r="II47" s="139"/>
      <c r="IJ47" s="124">
        <v>0</v>
      </c>
      <c r="IK47" s="124">
        <v>0</v>
      </c>
      <c r="IL47" s="124">
        <v>0</v>
      </c>
      <c r="IM47" s="124">
        <v>0</v>
      </c>
      <c r="IN47" s="100" t="s">
        <v>1170</v>
      </c>
      <c r="IO47" s="124">
        <v>0</v>
      </c>
      <c r="IP47" s="124">
        <v>0</v>
      </c>
      <c r="IQ47" s="124">
        <v>1</v>
      </c>
      <c r="IR47" s="124">
        <v>1</v>
      </c>
      <c r="IS47" s="139"/>
      <c r="IT47" s="124">
        <v>0</v>
      </c>
      <c r="IU47" s="124">
        <v>0</v>
      </c>
      <c r="IV47" s="124">
        <v>0</v>
      </c>
      <c r="IW47" s="124">
        <v>0</v>
      </c>
      <c r="IX47" s="139"/>
      <c r="IY47" s="124">
        <v>0</v>
      </c>
      <c r="IZ47" s="124">
        <v>0</v>
      </c>
      <c r="JA47" s="124">
        <v>0</v>
      </c>
      <c r="JB47" s="124">
        <v>0</v>
      </c>
      <c r="JC47" s="100" t="s">
        <v>1171</v>
      </c>
      <c r="JD47" s="124">
        <v>0</v>
      </c>
      <c r="JE47" s="124">
        <v>0</v>
      </c>
      <c r="JF47" s="124">
        <v>1</v>
      </c>
      <c r="JG47" s="124">
        <v>1</v>
      </c>
      <c r="JH47" s="100" t="s">
        <v>1172</v>
      </c>
      <c r="JI47" s="124">
        <v>0</v>
      </c>
      <c r="JJ47" s="124">
        <v>0</v>
      </c>
      <c r="JK47" s="124">
        <v>0</v>
      </c>
      <c r="JL47" s="124">
        <v>0</v>
      </c>
      <c r="JM47" s="139"/>
      <c r="JN47" s="124">
        <v>1</v>
      </c>
      <c r="JO47" s="124">
        <v>1</v>
      </c>
      <c r="JP47" s="124">
        <v>1</v>
      </c>
      <c r="JQ47" s="125">
        <v>1</v>
      </c>
      <c r="JR47" s="111" t="s">
        <v>1173</v>
      </c>
      <c r="JS47" s="126">
        <v>0</v>
      </c>
      <c r="JT47" s="124">
        <v>0</v>
      </c>
      <c r="JU47" s="124">
        <v>0</v>
      </c>
      <c r="JV47" s="124">
        <v>0</v>
      </c>
      <c r="JW47" s="139"/>
      <c r="JX47" s="124">
        <v>0</v>
      </c>
      <c r="JY47" s="124">
        <v>0</v>
      </c>
      <c r="JZ47" s="124">
        <v>0</v>
      </c>
      <c r="KA47" s="124">
        <v>0</v>
      </c>
      <c r="KB47" s="100" t="s">
        <v>1174</v>
      </c>
      <c r="KC47" s="124">
        <v>0</v>
      </c>
      <c r="KD47" s="124">
        <v>0</v>
      </c>
      <c r="KE47" s="124">
        <v>0</v>
      </c>
      <c r="KF47" s="124">
        <v>0</v>
      </c>
      <c r="KG47" s="139"/>
      <c r="KH47" s="124">
        <v>0</v>
      </c>
      <c r="KI47" s="124">
        <v>0</v>
      </c>
      <c r="KJ47" s="124">
        <v>0</v>
      </c>
      <c r="KK47" s="124">
        <v>0</v>
      </c>
      <c r="KL47" s="139"/>
      <c r="KM47" s="124">
        <v>0</v>
      </c>
      <c r="KN47" s="124">
        <v>0</v>
      </c>
      <c r="KO47" s="124">
        <v>0</v>
      </c>
      <c r="KP47" s="124">
        <v>0</v>
      </c>
      <c r="KQ47" s="139"/>
      <c r="KR47" s="124">
        <v>0</v>
      </c>
      <c r="KS47" s="124">
        <v>0</v>
      </c>
      <c r="KT47" s="124">
        <v>0</v>
      </c>
      <c r="KU47" s="124">
        <v>0</v>
      </c>
      <c r="KV47" s="139"/>
      <c r="KW47" s="124">
        <v>0</v>
      </c>
      <c r="KX47" s="124">
        <v>0</v>
      </c>
      <c r="KY47" s="124">
        <v>1</v>
      </c>
      <c r="KZ47" s="124">
        <v>1</v>
      </c>
      <c r="LA47" s="103" t="s">
        <v>1175</v>
      </c>
      <c r="LB47" s="124">
        <v>0</v>
      </c>
      <c r="LC47" s="124">
        <v>0</v>
      </c>
      <c r="LD47" s="124">
        <v>0</v>
      </c>
      <c r="LE47" s="124">
        <v>0</v>
      </c>
      <c r="LF47" s="139"/>
      <c r="LG47" s="124">
        <v>0</v>
      </c>
      <c r="LH47" s="124">
        <v>0</v>
      </c>
      <c r="LI47" s="124">
        <v>0</v>
      </c>
      <c r="LJ47" s="124">
        <v>0</v>
      </c>
      <c r="LK47" s="139"/>
      <c r="LL47" s="124">
        <v>0</v>
      </c>
      <c r="LM47" s="124">
        <v>0</v>
      </c>
      <c r="LN47" s="124">
        <v>0</v>
      </c>
      <c r="LO47" s="124">
        <v>0</v>
      </c>
      <c r="LP47" s="100" t="s">
        <v>1176</v>
      </c>
      <c r="LQ47" s="124">
        <v>0</v>
      </c>
      <c r="LR47" s="124">
        <v>0</v>
      </c>
      <c r="LS47" s="124">
        <v>0</v>
      </c>
      <c r="LT47" s="124">
        <v>0</v>
      </c>
      <c r="LU47" s="139"/>
      <c r="LV47" s="124">
        <v>0</v>
      </c>
      <c r="LW47" s="124">
        <v>1</v>
      </c>
      <c r="LX47" s="124">
        <v>1</v>
      </c>
      <c r="LY47" s="124">
        <v>1</v>
      </c>
      <c r="LZ47" s="139"/>
      <c r="MA47" s="124">
        <v>0</v>
      </c>
      <c r="MB47" s="124">
        <v>0</v>
      </c>
      <c r="MC47" s="124">
        <v>0</v>
      </c>
      <c r="MD47" s="124">
        <v>1</v>
      </c>
      <c r="ME47" s="139"/>
      <c r="MF47" s="124">
        <v>0</v>
      </c>
      <c r="MG47" s="124">
        <v>0</v>
      </c>
      <c r="MH47" s="124">
        <v>0</v>
      </c>
      <c r="MI47" s="124">
        <v>0</v>
      </c>
      <c r="MJ47" s="103" t="s">
        <v>1177</v>
      </c>
      <c r="MK47" s="124">
        <v>0</v>
      </c>
      <c r="ML47" s="124">
        <v>0</v>
      </c>
      <c r="MM47" s="124">
        <v>0</v>
      </c>
      <c r="MN47" s="124">
        <v>0</v>
      </c>
      <c r="MO47" s="139"/>
      <c r="MP47" s="124">
        <v>0</v>
      </c>
      <c r="MQ47" s="124">
        <v>0</v>
      </c>
      <c r="MR47" s="124">
        <v>0</v>
      </c>
      <c r="MS47" s="124">
        <v>0</v>
      </c>
      <c r="MT47" s="139"/>
      <c r="MU47" s="124">
        <v>0</v>
      </c>
      <c r="MV47" s="124">
        <v>0</v>
      </c>
      <c r="MW47" s="124">
        <v>0</v>
      </c>
      <c r="MX47" s="124">
        <v>0</v>
      </c>
      <c r="MY47" s="139"/>
      <c r="MZ47" s="124">
        <v>0</v>
      </c>
      <c r="NA47" s="124">
        <v>0</v>
      </c>
      <c r="NB47" s="124">
        <v>0</v>
      </c>
      <c r="NC47" s="124">
        <v>0</v>
      </c>
      <c r="ND47" s="139"/>
      <c r="NE47" s="124">
        <v>0</v>
      </c>
      <c r="NF47" s="124">
        <v>0</v>
      </c>
      <c r="NG47" s="124">
        <v>0</v>
      </c>
      <c r="NH47" s="124">
        <v>0</v>
      </c>
      <c r="NI47" s="100" t="s">
        <v>961</v>
      </c>
      <c r="NJ47" s="124">
        <v>0</v>
      </c>
      <c r="NK47" s="124">
        <v>0</v>
      </c>
      <c r="NL47" s="124">
        <v>0</v>
      </c>
      <c r="NM47" s="124">
        <v>0</v>
      </c>
      <c r="NN47" s="139"/>
      <c r="NO47" s="124">
        <v>0</v>
      </c>
      <c r="NP47" s="124">
        <v>1</v>
      </c>
      <c r="NQ47" s="124">
        <v>1</v>
      </c>
      <c r="NR47" s="124">
        <v>1</v>
      </c>
      <c r="NS47" s="100" t="s">
        <v>1178</v>
      </c>
      <c r="NT47" s="124">
        <v>0</v>
      </c>
      <c r="NU47" s="124">
        <v>0</v>
      </c>
      <c r="NV47" s="124">
        <v>0</v>
      </c>
      <c r="NW47" s="124">
        <v>0</v>
      </c>
      <c r="NX47" s="139"/>
      <c r="NY47" s="124">
        <v>0</v>
      </c>
      <c r="NZ47" s="124">
        <v>0</v>
      </c>
      <c r="OA47" s="124">
        <v>0</v>
      </c>
      <c r="OB47" s="124">
        <v>0</v>
      </c>
      <c r="OC47" s="139"/>
      <c r="OD47" s="124">
        <v>0</v>
      </c>
      <c r="OE47" s="124">
        <v>0</v>
      </c>
      <c r="OF47" s="124">
        <v>0</v>
      </c>
      <c r="OG47" s="124">
        <v>0</v>
      </c>
      <c r="OH47" s="139"/>
      <c r="OI47" s="124">
        <v>0</v>
      </c>
      <c r="OJ47" s="124">
        <v>0</v>
      </c>
      <c r="OK47" s="124">
        <v>0</v>
      </c>
      <c r="OL47" s="124">
        <v>0</v>
      </c>
      <c r="OM47" s="139"/>
      <c r="ON47" s="124">
        <v>0</v>
      </c>
      <c r="OO47" s="124">
        <v>0</v>
      </c>
      <c r="OP47" s="124">
        <v>0</v>
      </c>
      <c r="OQ47" s="124">
        <v>0</v>
      </c>
      <c r="OR47" s="139"/>
      <c r="OS47" s="124">
        <v>0</v>
      </c>
      <c r="OT47" s="124">
        <v>0</v>
      </c>
      <c r="OU47" s="124">
        <v>0</v>
      </c>
      <c r="OV47" s="124">
        <v>0</v>
      </c>
      <c r="OW47" s="139"/>
      <c r="OX47" s="124">
        <v>0</v>
      </c>
      <c r="OY47" s="124">
        <v>0</v>
      </c>
      <c r="OZ47" s="124">
        <v>0</v>
      </c>
      <c r="PA47" s="124">
        <v>0</v>
      </c>
      <c r="PB47" s="139"/>
      <c r="PC47" s="124">
        <v>0</v>
      </c>
      <c r="PD47" s="124">
        <v>0</v>
      </c>
      <c r="PE47" s="124">
        <v>0</v>
      </c>
      <c r="PF47" s="124">
        <v>0</v>
      </c>
      <c r="PG47" s="139"/>
      <c r="PH47" s="124">
        <v>0</v>
      </c>
      <c r="PI47" s="124">
        <v>0</v>
      </c>
      <c r="PJ47" s="124">
        <v>0</v>
      </c>
      <c r="PK47" s="124">
        <v>0</v>
      </c>
      <c r="PL47" s="139"/>
      <c r="PM47" s="124">
        <v>0</v>
      </c>
      <c r="PN47" s="124">
        <v>0</v>
      </c>
      <c r="PO47" s="124">
        <v>0</v>
      </c>
      <c r="PP47" s="124">
        <v>0</v>
      </c>
      <c r="PQ47" s="103" t="s">
        <v>1179</v>
      </c>
      <c r="PR47" s="124">
        <v>0</v>
      </c>
      <c r="PS47" s="124">
        <v>0</v>
      </c>
      <c r="PT47" s="124">
        <v>0</v>
      </c>
      <c r="PU47" s="124">
        <v>1</v>
      </c>
      <c r="PV47" s="139"/>
      <c r="PW47" s="124">
        <v>0</v>
      </c>
      <c r="PX47" s="124">
        <v>0</v>
      </c>
      <c r="PY47" s="124">
        <v>0</v>
      </c>
      <c r="PZ47" s="124">
        <v>0</v>
      </c>
      <c r="QA47" s="139"/>
      <c r="QB47" s="124">
        <v>0</v>
      </c>
      <c r="QC47" s="124">
        <v>0</v>
      </c>
      <c r="QD47" s="124">
        <v>0</v>
      </c>
      <c r="QE47" s="124">
        <v>0</v>
      </c>
      <c r="QF47" s="139"/>
      <c r="QG47" s="124">
        <v>0</v>
      </c>
      <c r="QH47" s="124">
        <v>0</v>
      </c>
      <c r="QI47" s="124">
        <v>0</v>
      </c>
      <c r="QJ47" s="124">
        <v>0</v>
      </c>
      <c r="QK47" s="100" t="s">
        <v>1180</v>
      </c>
      <c r="QL47" s="124">
        <v>0</v>
      </c>
      <c r="QM47" s="124">
        <v>0</v>
      </c>
      <c r="QN47" s="124">
        <v>0</v>
      </c>
      <c r="QO47" s="124">
        <v>0</v>
      </c>
      <c r="QP47" s="100" t="s">
        <v>1181</v>
      </c>
      <c r="QQ47" s="124">
        <v>0</v>
      </c>
      <c r="QR47" s="124">
        <v>0</v>
      </c>
      <c r="QS47" s="124">
        <v>0</v>
      </c>
      <c r="QT47" s="124">
        <v>0</v>
      </c>
      <c r="QU47" s="139"/>
      <c r="QV47" s="124">
        <v>0</v>
      </c>
      <c r="QW47" s="124">
        <v>0</v>
      </c>
      <c r="QX47" s="124">
        <v>1</v>
      </c>
      <c r="QY47" s="124">
        <v>1</v>
      </c>
      <c r="QZ47" s="100" t="s">
        <v>1182</v>
      </c>
      <c r="RA47" s="124">
        <v>0</v>
      </c>
      <c r="RB47" s="124">
        <v>0</v>
      </c>
      <c r="RC47" s="124">
        <v>0</v>
      </c>
      <c r="RD47" s="124">
        <v>0</v>
      </c>
      <c r="RE47" s="100" t="s">
        <v>1183</v>
      </c>
      <c r="RF47" s="124">
        <v>0</v>
      </c>
      <c r="RG47" s="124">
        <v>0</v>
      </c>
      <c r="RH47" s="124">
        <v>0</v>
      </c>
      <c r="RI47" s="124">
        <v>0</v>
      </c>
      <c r="RJ47" s="100" t="s">
        <v>1184</v>
      </c>
      <c r="RK47" s="124">
        <v>0</v>
      </c>
      <c r="RL47" s="124">
        <v>0</v>
      </c>
      <c r="RM47" s="124">
        <v>1</v>
      </c>
      <c r="RN47" s="124">
        <v>1</v>
      </c>
      <c r="RO47" s="100" t="s">
        <v>1185</v>
      </c>
      <c r="RP47" s="124">
        <v>0</v>
      </c>
      <c r="RQ47" s="124">
        <v>0</v>
      </c>
      <c r="RR47" s="124">
        <v>0</v>
      </c>
      <c r="RS47" s="124">
        <v>0</v>
      </c>
      <c r="RT47" s="139"/>
      <c r="RU47" s="124">
        <v>0</v>
      </c>
      <c r="RV47" s="124">
        <v>0</v>
      </c>
      <c r="RW47" s="124">
        <v>0</v>
      </c>
      <c r="RX47" s="124">
        <v>0</v>
      </c>
      <c r="RY47" s="100" t="s">
        <v>1186</v>
      </c>
      <c r="RZ47" s="124">
        <v>0</v>
      </c>
      <c r="SA47" s="124">
        <v>0</v>
      </c>
      <c r="SB47" s="124">
        <v>0</v>
      </c>
      <c r="SC47" s="124">
        <v>0</v>
      </c>
      <c r="SD47" s="139"/>
      <c r="SE47" s="124">
        <v>0</v>
      </c>
      <c r="SF47" s="124">
        <v>0</v>
      </c>
      <c r="SG47" s="124">
        <v>0</v>
      </c>
      <c r="SH47" s="124">
        <v>0</v>
      </c>
      <c r="SI47" s="139"/>
      <c r="SJ47" s="124">
        <v>0</v>
      </c>
      <c r="SK47" s="124">
        <v>0</v>
      </c>
      <c r="SL47" s="124">
        <v>0</v>
      </c>
      <c r="SM47" s="124">
        <v>0</v>
      </c>
      <c r="SN47" s="139"/>
      <c r="SO47" s="124">
        <v>0</v>
      </c>
      <c r="SP47" s="124">
        <v>0</v>
      </c>
      <c r="SQ47" s="124">
        <v>0</v>
      </c>
      <c r="SR47" s="124">
        <v>0</v>
      </c>
      <c r="SS47" s="139"/>
      <c r="ST47" s="124">
        <v>0</v>
      </c>
      <c r="SU47" s="124">
        <v>0</v>
      </c>
      <c r="SV47" s="124">
        <v>0</v>
      </c>
      <c r="SW47" s="124">
        <v>0</v>
      </c>
      <c r="SX47" s="139"/>
      <c r="SY47" s="124">
        <v>0</v>
      </c>
      <c r="SZ47" s="124">
        <v>0</v>
      </c>
      <c r="TA47" s="124">
        <v>1</v>
      </c>
      <c r="TB47" s="124">
        <v>1</v>
      </c>
      <c r="TC47" s="100" t="s">
        <v>1187</v>
      </c>
      <c r="TD47" s="124">
        <v>0</v>
      </c>
      <c r="TE47" s="124">
        <v>0</v>
      </c>
      <c r="TF47" s="124">
        <v>0</v>
      </c>
      <c r="TG47" s="124">
        <v>0</v>
      </c>
      <c r="TH47" s="100" t="s">
        <v>1188</v>
      </c>
      <c r="TI47" s="124">
        <v>0</v>
      </c>
      <c r="TJ47" s="124">
        <v>0</v>
      </c>
      <c r="TK47" s="124">
        <v>0</v>
      </c>
      <c r="TL47" s="124">
        <v>0</v>
      </c>
      <c r="TM47" s="139"/>
      <c r="TN47" s="124">
        <v>0</v>
      </c>
      <c r="TO47" s="124">
        <v>0</v>
      </c>
      <c r="TP47" s="124">
        <v>1</v>
      </c>
      <c r="TQ47" s="124">
        <v>1</v>
      </c>
      <c r="TR47" s="100" t="s">
        <v>1189</v>
      </c>
      <c r="TS47" s="124">
        <v>0</v>
      </c>
      <c r="TT47" s="124">
        <v>0</v>
      </c>
      <c r="TU47" s="124">
        <v>0</v>
      </c>
      <c r="TV47" s="124">
        <v>0</v>
      </c>
      <c r="TW47" s="139"/>
      <c r="TX47" s="124">
        <v>0</v>
      </c>
      <c r="TY47" s="124">
        <v>0</v>
      </c>
      <c r="TZ47" s="124">
        <v>1</v>
      </c>
      <c r="UA47" s="124">
        <v>1</v>
      </c>
      <c r="UB47" s="100" t="s">
        <v>1190</v>
      </c>
      <c r="UC47" s="124">
        <v>0</v>
      </c>
      <c r="UD47" s="124">
        <v>0</v>
      </c>
      <c r="UE47" s="124">
        <v>1</v>
      </c>
      <c r="UF47" s="124">
        <v>1</v>
      </c>
      <c r="UG47" s="100" t="s">
        <v>1191</v>
      </c>
      <c r="UH47" s="124">
        <v>0</v>
      </c>
      <c r="UI47" s="124">
        <v>0</v>
      </c>
      <c r="UJ47" s="124">
        <v>0</v>
      </c>
      <c r="UK47" s="124">
        <v>0</v>
      </c>
      <c r="UL47" s="139"/>
      <c r="UM47" s="124">
        <v>0</v>
      </c>
      <c r="UN47" s="124">
        <v>0</v>
      </c>
      <c r="UO47" s="124">
        <v>0</v>
      </c>
      <c r="UP47" s="124">
        <v>0</v>
      </c>
      <c r="UQ47" s="103" t="s">
        <v>1192</v>
      </c>
      <c r="UR47" s="124">
        <v>0</v>
      </c>
      <c r="US47" s="124">
        <v>0</v>
      </c>
      <c r="UT47" s="124">
        <v>0</v>
      </c>
      <c r="UU47" s="124">
        <v>0</v>
      </c>
      <c r="UV47" s="139"/>
      <c r="UW47" s="124">
        <v>0</v>
      </c>
      <c r="UX47" s="124">
        <v>0</v>
      </c>
      <c r="UY47" s="124">
        <v>0</v>
      </c>
      <c r="UZ47" s="124">
        <v>0</v>
      </c>
      <c r="VA47" s="139"/>
      <c r="VB47" s="124">
        <v>0</v>
      </c>
      <c r="VC47" s="124">
        <v>1</v>
      </c>
      <c r="VD47" s="124">
        <v>1</v>
      </c>
      <c r="VE47" s="124">
        <v>1</v>
      </c>
      <c r="VF47" s="100" t="s">
        <v>1193</v>
      </c>
      <c r="VG47" s="124">
        <v>0</v>
      </c>
      <c r="VH47" s="124">
        <v>1</v>
      </c>
      <c r="VI47" s="124">
        <v>0</v>
      </c>
      <c r="VJ47" s="124">
        <v>1</v>
      </c>
      <c r="VK47" s="100" t="s">
        <v>1194</v>
      </c>
      <c r="VL47" s="124">
        <v>0</v>
      </c>
      <c r="VM47" s="124">
        <v>0</v>
      </c>
      <c r="VN47" s="124">
        <v>0</v>
      </c>
      <c r="VO47" s="124">
        <v>0</v>
      </c>
      <c r="VP47" s="139"/>
      <c r="VQ47" s="124">
        <v>0</v>
      </c>
      <c r="VR47" s="124">
        <v>0</v>
      </c>
      <c r="VS47" s="124">
        <v>0</v>
      </c>
      <c r="VT47" s="124">
        <v>0</v>
      </c>
      <c r="VU47" s="139"/>
      <c r="VV47" s="124">
        <v>0</v>
      </c>
      <c r="VW47" s="124">
        <v>0</v>
      </c>
      <c r="VX47" s="124">
        <v>0</v>
      </c>
      <c r="VY47" s="124">
        <v>0</v>
      </c>
      <c r="VZ47" s="100" t="s">
        <v>1195</v>
      </c>
      <c r="WA47" s="124">
        <v>0</v>
      </c>
      <c r="WB47" s="124">
        <v>0</v>
      </c>
      <c r="WC47" s="124">
        <v>0</v>
      </c>
      <c r="WD47" s="124">
        <v>0</v>
      </c>
      <c r="WE47" s="139"/>
      <c r="WF47" s="124">
        <v>0</v>
      </c>
      <c r="WG47" s="124">
        <v>0</v>
      </c>
      <c r="WH47" s="124">
        <v>1</v>
      </c>
      <c r="WI47" s="124">
        <v>1</v>
      </c>
      <c r="WJ47" s="100" t="s">
        <v>1196</v>
      </c>
      <c r="WK47" s="124">
        <v>0</v>
      </c>
      <c r="WL47" s="124">
        <v>0</v>
      </c>
      <c r="WM47" s="124">
        <v>0</v>
      </c>
      <c r="WN47" s="124">
        <v>0</v>
      </c>
      <c r="WO47" s="139"/>
      <c r="WP47" s="124">
        <v>0</v>
      </c>
      <c r="WQ47" s="124">
        <v>0</v>
      </c>
      <c r="WR47" s="124">
        <v>0</v>
      </c>
      <c r="WS47" s="124">
        <v>0</v>
      </c>
      <c r="WT47" s="100" t="s">
        <v>1197</v>
      </c>
      <c r="WU47" s="124">
        <v>0</v>
      </c>
      <c r="WV47" s="124">
        <v>0</v>
      </c>
      <c r="WW47" s="124">
        <v>0</v>
      </c>
      <c r="WX47" s="124">
        <v>0</v>
      </c>
      <c r="WY47" s="139"/>
      <c r="WZ47" s="124">
        <v>0</v>
      </c>
      <c r="XA47" s="124">
        <v>0</v>
      </c>
      <c r="XB47" s="124">
        <v>0</v>
      </c>
      <c r="XC47" s="124">
        <v>0</v>
      </c>
      <c r="XD47" s="139"/>
      <c r="XE47" s="124">
        <v>0</v>
      </c>
      <c r="XF47" s="124">
        <v>0</v>
      </c>
      <c r="XG47" s="124">
        <v>0</v>
      </c>
      <c r="XH47" s="124">
        <v>0</v>
      </c>
      <c r="XI47" s="139"/>
      <c r="XJ47" s="124">
        <v>0</v>
      </c>
      <c r="XK47" s="124">
        <v>0</v>
      </c>
      <c r="XL47" s="124">
        <v>0</v>
      </c>
      <c r="XM47" s="124">
        <v>0</v>
      </c>
      <c r="XN47" s="100" t="s">
        <v>1198</v>
      </c>
      <c r="XO47" s="124">
        <v>0</v>
      </c>
      <c r="XP47" s="124">
        <v>0</v>
      </c>
      <c r="XQ47" s="124">
        <v>0</v>
      </c>
      <c r="XR47" s="124">
        <v>0</v>
      </c>
      <c r="XS47" s="139"/>
      <c r="XT47" s="124">
        <v>0</v>
      </c>
      <c r="XU47" s="124">
        <v>0</v>
      </c>
      <c r="XV47" s="124">
        <v>1</v>
      </c>
      <c r="XW47" s="124">
        <v>1</v>
      </c>
      <c r="XX47" s="139"/>
      <c r="XY47" s="124">
        <v>0</v>
      </c>
      <c r="XZ47" s="124">
        <v>0</v>
      </c>
      <c r="YA47" s="124">
        <v>1</v>
      </c>
      <c r="YB47" s="124">
        <v>1</v>
      </c>
      <c r="YC47" s="100" t="s">
        <v>1199</v>
      </c>
      <c r="YD47" s="124">
        <v>0</v>
      </c>
      <c r="YE47" s="124">
        <v>0</v>
      </c>
      <c r="YF47" s="124">
        <v>0</v>
      </c>
      <c r="YG47" s="124">
        <v>0</v>
      </c>
      <c r="YH47" s="100" t="s">
        <v>1200</v>
      </c>
      <c r="YI47" s="124">
        <v>0</v>
      </c>
      <c r="YJ47" s="124">
        <v>0</v>
      </c>
      <c r="YK47" s="124">
        <v>0</v>
      </c>
      <c r="YL47" s="124">
        <v>0</v>
      </c>
      <c r="YM47" s="100" t="s">
        <v>1201</v>
      </c>
      <c r="YN47" s="124">
        <v>0</v>
      </c>
      <c r="YO47" s="124">
        <v>0</v>
      </c>
      <c r="YP47" s="124">
        <v>0</v>
      </c>
      <c r="YQ47" s="124">
        <v>0</v>
      </c>
      <c r="YR47" s="139"/>
      <c r="YS47" s="124">
        <v>0</v>
      </c>
      <c r="YT47" s="124">
        <v>0</v>
      </c>
      <c r="YU47" s="124">
        <v>0</v>
      </c>
      <c r="YV47" s="124">
        <v>0</v>
      </c>
      <c r="YW47" s="139"/>
      <c r="YX47" s="124">
        <v>0</v>
      </c>
      <c r="YY47" s="124">
        <v>0</v>
      </c>
      <c r="YZ47" s="124">
        <v>1</v>
      </c>
      <c r="ZA47" s="124">
        <v>1</v>
      </c>
      <c r="ZB47" s="139"/>
      <c r="ZC47" s="124">
        <v>0</v>
      </c>
      <c r="ZD47" s="124">
        <v>0</v>
      </c>
      <c r="ZE47" s="124">
        <v>0</v>
      </c>
      <c r="ZF47" s="124">
        <v>0</v>
      </c>
      <c r="ZG47" s="139"/>
      <c r="ZH47" s="124">
        <v>0</v>
      </c>
      <c r="ZI47" s="124">
        <v>1</v>
      </c>
      <c r="ZJ47" s="124">
        <v>1</v>
      </c>
      <c r="ZK47" s="124">
        <v>1</v>
      </c>
      <c r="ZL47" s="100" t="s">
        <v>1202</v>
      </c>
      <c r="ZM47" s="124">
        <v>0</v>
      </c>
      <c r="ZN47" s="124">
        <v>1</v>
      </c>
      <c r="ZO47" s="124">
        <v>1</v>
      </c>
      <c r="ZP47" s="124">
        <v>1</v>
      </c>
      <c r="ZQ47" s="100" t="s">
        <v>1203</v>
      </c>
      <c r="ZR47" s="124">
        <v>0</v>
      </c>
      <c r="ZS47" s="124">
        <v>0</v>
      </c>
      <c r="ZT47" s="124">
        <v>0</v>
      </c>
      <c r="ZU47" s="124">
        <v>0</v>
      </c>
      <c r="ZV47" s="139"/>
      <c r="ZW47" s="124">
        <v>0</v>
      </c>
      <c r="ZX47" s="124">
        <v>1</v>
      </c>
      <c r="ZY47" s="124">
        <v>1</v>
      </c>
      <c r="ZZ47" s="124">
        <v>1</v>
      </c>
      <c r="AAA47" s="100" t="s">
        <v>1204</v>
      </c>
      <c r="AAB47" s="124">
        <v>0</v>
      </c>
      <c r="AAC47" s="124">
        <v>0</v>
      </c>
      <c r="AAD47" s="124">
        <v>0</v>
      </c>
      <c r="AAE47" s="124">
        <v>0</v>
      </c>
      <c r="AAF47" s="100" t="s">
        <v>1205</v>
      </c>
      <c r="AAG47" s="124">
        <v>0</v>
      </c>
      <c r="AAH47" s="124">
        <v>0</v>
      </c>
      <c r="AAI47" s="124">
        <v>0</v>
      </c>
      <c r="AAJ47" s="124">
        <v>0</v>
      </c>
      <c r="AAK47" s="103"/>
      <c r="AAL47" s="124">
        <v>0</v>
      </c>
      <c r="AAM47" s="124">
        <v>1</v>
      </c>
      <c r="AAN47" s="124">
        <v>1</v>
      </c>
      <c r="AAO47" s="124">
        <v>1</v>
      </c>
      <c r="AAP47" s="100" t="s">
        <v>1206</v>
      </c>
      <c r="AAQ47" s="124">
        <v>0</v>
      </c>
      <c r="AAR47" s="124">
        <v>0</v>
      </c>
      <c r="AAS47" s="124">
        <v>0</v>
      </c>
      <c r="AAT47" s="124">
        <v>0</v>
      </c>
      <c r="AAU47" s="103"/>
      <c r="AAV47" s="124">
        <v>0</v>
      </c>
      <c r="AAW47" s="124">
        <v>0</v>
      </c>
      <c r="AAX47" s="124">
        <v>0</v>
      </c>
      <c r="AAY47" s="124">
        <v>0</v>
      </c>
      <c r="AAZ47" s="100" t="s">
        <v>1207</v>
      </c>
      <c r="ABA47" s="124">
        <v>0</v>
      </c>
      <c r="ABB47" s="124">
        <v>0</v>
      </c>
      <c r="ABC47" s="124">
        <v>0</v>
      </c>
      <c r="ABD47" s="124">
        <v>0</v>
      </c>
      <c r="ABE47" s="103"/>
    </row>
    <row r="48" spans="1:733" x14ac:dyDescent="0.25">
      <c r="A48" s="65">
        <v>42</v>
      </c>
      <c r="B48" s="141"/>
      <c r="C48" s="120" t="s">
        <v>45</v>
      </c>
      <c r="D48" s="146">
        <v>0</v>
      </c>
      <c r="E48" s="147"/>
      <c r="F48" s="147"/>
      <c r="G48" s="148"/>
      <c r="H48" s="139"/>
      <c r="I48" s="146">
        <v>1</v>
      </c>
      <c r="J48" s="147"/>
      <c r="K48" s="147"/>
      <c r="L48" s="148"/>
      <c r="M48" s="112"/>
      <c r="N48" s="175">
        <v>0</v>
      </c>
      <c r="O48" s="170"/>
      <c r="P48" s="170"/>
      <c r="Q48" s="171"/>
      <c r="R48" s="139"/>
      <c r="S48" s="146">
        <v>0</v>
      </c>
      <c r="T48" s="147"/>
      <c r="U48" s="147"/>
      <c r="V48" s="148"/>
      <c r="W48" s="119"/>
      <c r="X48" s="146">
        <v>0</v>
      </c>
      <c r="Y48" s="147"/>
      <c r="Z48" s="147"/>
      <c r="AA48" s="148"/>
      <c r="AB48" s="103"/>
      <c r="AC48" s="169">
        <v>1</v>
      </c>
      <c r="AD48" s="170"/>
      <c r="AE48" s="170"/>
      <c r="AF48" s="171"/>
      <c r="AG48" s="112"/>
      <c r="AH48" s="172">
        <v>0</v>
      </c>
      <c r="AI48" s="147"/>
      <c r="AJ48" s="147"/>
      <c r="AK48" s="148"/>
      <c r="AL48" s="139"/>
      <c r="AM48" s="169">
        <v>1</v>
      </c>
      <c r="AN48" s="170"/>
      <c r="AO48" s="170"/>
      <c r="AP48" s="171"/>
      <c r="AQ48" s="139"/>
      <c r="AR48" s="146">
        <v>0</v>
      </c>
      <c r="AS48" s="147"/>
      <c r="AT48" s="147"/>
      <c r="AU48" s="148"/>
      <c r="AV48" s="139"/>
      <c r="AW48" s="146">
        <v>0</v>
      </c>
      <c r="AX48" s="147"/>
      <c r="AY48" s="147"/>
      <c r="AZ48" s="148"/>
      <c r="BA48" s="139"/>
      <c r="BB48" s="169">
        <v>0</v>
      </c>
      <c r="BC48" s="170"/>
      <c r="BD48" s="170"/>
      <c r="BE48" s="171"/>
      <c r="BF48" s="139"/>
      <c r="BG48" s="146">
        <v>0</v>
      </c>
      <c r="BH48" s="147"/>
      <c r="BI48" s="147"/>
      <c r="BJ48" s="148"/>
      <c r="BK48" s="139"/>
      <c r="BL48" s="146">
        <v>0</v>
      </c>
      <c r="BM48" s="147"/>
      <c r="BN48" s="147"/>
      <c r="BO48" s="148"/>
      <c r="BP48" s="100" t="s">
        <v>1208</v>
      </c>
      <c r="BQ48" s="146">
        <v>0</v>
      </c>
      <c r="BR48" s="147"/>
      <c r="BS48" s="147"/>
      <c r="BT48" s="148"/>
      <c r="BU48" s="103"/>
      <c r="BV48" s="146">
        <v>0</v>
      </c>
      <c r="BW48" s="147"/>
      <c r="BX48" s="147"/>
      <c r="BY48" s="148"/>
      <c r="BZ48" s="100" t="s">
        <v>1209</v>
      </c>
      <c r="CA48" s="146">
        <v>0</v>
      </c>
      <c r="CB48" s="147"/>
      <c r="CC48" s="147"/>
      <c r="CD48" s="148"/>
      <c r="CE48" s="103" t="s">
        <v>1210</v>
      </c>
      <c r="CF48" s="146">
        <v>0</v>
      </c>
      <c r="CG48" s="147"/>
      <c r="CH48" s="147"/>
      <c r="CI48" s="148"/>
      <c r="CJ48" s="100" t="s">
        <v>1211</v>
      </c>
      <c r="CK48" s="146">
        <v>0</v>
      </c>
      <c r="CL48" s="147"/>
      <c r="CM48" s="147"/>
      <c r="CN48" s="148"/>
      <c r="CO48" s="139"/>
      <c r="CP48" s="146">
        <v>0</v>
      </c>
      <c r="CQ48" s="147"/>
      <c r="CR48" s="147"/>
      <c r="CS48" s="148"/>
      <c r="CT48" s="139"/>
      <c r="CU48" s="146">
        <v>0</v>
      </c>
      <c r="CV48" s="147"/>
      <c r="CW48" s="147"/>
      <c r="CX48" s="148"/>
      <c r="CY48" s="139"/>
      <c r="CZ48" s="146">
        <v>0</v>
      </c>
      <c r="DA48" s="147"/>
      <c r="DB48" s="147"/>
      <c r="DC48" s="148"/>
      <c r="DD48" s="139"/>
      <c r="DE48" s="146">
        <v>0</v>
      </c>
      <c r="DF48" s="147"/>
      <c r="DG48" s="147"/>
      <c r="DH48" s="148"/>
      <c r="DI48" s="103"/>
      <c r="DJ48" s="146">
        <v>0</v>
      </c>
      <c r="DK48" s="147"/>
      <c r="DL48" s="147"/>
      <c r="DM48" s="148"/>
      <c r="DN48" s="139"/>
      <c r="DO48" s="146">
        <v>0</v>
      </c>
      <c r="DP48" s="147"/>
      <c r="DQ48" s="147"/>
      <c r="DR48" s="148"/>
      <c r="DS48" s="139"/>
      <c r="DT48" s="146">
        <v>0</v>
      </c>
      <c r="DU48" s="147"/>
      <c r="DV48" s="147"/>
      <c r="DW48" s="148"/>
      <c r="DX48" s="139"/>
      <c r="DY48" s="146">
        <v>0</v>
      </c>
      <c r="DZ48" s="147"/>
      <c r="EA48" s="147"/>
      <c r="EB48" s="148"/>
      <c r="EC48" s="139"/>
      <c r="ED48" s="146">
        <v>0</v>
      </c>
      <c r="EE48" s="147"/>
      <c r="EF48" s="147"/>
      <c r="EG48" s="148"/>
      <c r="EH48" s="139"/>
      <c r="EI48" s="146">
        <v>0</v>
      </c>
      <c r="EJ48" s="147"/>
      <c r="EK48" s="147"/>
      <c r="EL48" s="148"/>
      <c r="EM48" s="139"/>
      <c r="EN48" s="146">
        <v>0</v>
      </c>
      <c r="EO48" s="147"/>
      <c r="EP48" s="147"/>
      <c r="EQ48" s="148"/>
      <c r="ER48" s="100" t="s">
        <v>1212</v>
      </c>
      <c r="ES48" s="146">
        <v>0</v>
      </c>
      <c r="ET48" s="147"/>
      <c r="EU48" s="147"/>
      <c r="EV48" s="148"/>
      <c r="EW48" s="100" t="s">
        <v>1213</v>
      </c>
      <c r="EX48" s="146">
        <v>0</v>
      </c>
      <c r="EY48" s="147"/>
      <c r="EZ48" s="147"/>
      <c r="FA48" s="148"/>
      <c r="FB48" s="139"/>
      <c r="FC48" s="146">
        <v>0</v>
      </c>
      <c r="FD48" s="147"/>
      <c r="FE48" s="147"/>
      <c r="FF48" s="148"/>
      <c r="FG48" s="139"/>
      <c r="FH48" s="146">
        <v>0</v>
      </c>
      <c r="FI48" s="147"/>
      <c r="FJ48" s="147"/>
      <c r="FK48" s="148"/>
      <c r="FL48" s="139"/>
      <c r="FM48" s="146">
        <v>0</v>
      </c>
      <c r="FN48" s="147"/>
      <c r="FO48" s="147"/>
      <c r="FP48" s="148"/>
      <c r="FQ48" s="139"/>
      <c r="FR48" s="146">
        <v>0</v>
      </c>
      <c r="FS48" s="147"/>
      <c r="FT48" s="147"/>
      <c r="FU48" s="148"/>
      <c r="FV48" s="139"/>
      <c r="FW48" s="146">
        <v>0</v>
      </c>
      <c r="FX48" s="147"/>
      <c r="FY48" s="147"/>
      <c r="FZ48" s="148"/>
      <c r="GA48" s="139"/>
      <c r="GB48" s="146">
        <v>0</v>
      </c>
      <c r="GC48" s="147"/>
      <c r="GD48" s="147"/>
      <c r="GE48" s="148"/>
      <c r="GF48" s="139"/>
      <c r="GG48" s="146">
        <v>0</v>
      </c>
      <c r="GH48" s="147"/>
      <c r="GI48" s="147"/>
      <c r="GJ48" s="148"/>
      <c r="GK48" s="100" t="s">
        <v>1214</v>
      </c>
      <c r="GL48" s="146">
        <v>0</v>
      </c>
      <c r="GM48" s="147"/>
      <c r="GN48" s="147"/>
      <c r="GO48" s="148"/>
      <c r="GP48" s="103"/>
      <c r="GQ48" s="146">
        <v>0</v>
      </c>
      <c r="GR48" s="147"/>
      <c r="GS48" s="147"/>
      <c r="GT48" s="148"/>
      <c r="GU48" s="103"/>
      <c r="GV48" s="146">
        <v>0</v>
      </c>
      <c r="GW48" s="147"/>
      <c r="GX48" s="147"/>
      <c r="GY48" s="148"/>
      <c r="GZ48" s="100" t="s">
        <v>1215</v>
      </c>
      <c r="HA48" s="146">
        <v>0</v>
      </c>
      <c r="HB48" s="147"/>
      <c r="HC48" s="147"/>
      <c r="HD48" s="148"/>
      <c r="HE48" s="139"/>
      <c r="HF48" s="146">
        <v>0</v>
      </c>
      <c r="HG48" s="147"/>
      <c r="HH48" s="147"/>
      <c r="HI48" s="148"/>
      <c r="HJ48" s="139"/>
      <c r="HK48" s="146">
        <v>0</v>
      </c>
      <c r="HL48" s="147"/>
      <c r="HM48" s="147"/>
      <c r="HN48" s="148"/>
      <c r="HO48" s="139"/>
      <c r="HP48" s="146">
        <v>0</v>
      </c>
      <c r="HQ48" s="147"/>
      <c r="HR48" s="147"/>
      <c r="HS48" s="148"/>
      <c r="HT48" s="139"/>
      <c r="HU48" s="146">
        <v>0</v>
      </c>
      <c r="HV48" s="147"/>
      <c r="HW48" s="147"/>
      <c r="HX48" s="148"/>
      <c r="HY48" s="139"/>
      <c r="HZ48" s="146">
        <v>0</v>
      </c>
      <c r="IA48" s="147"/>
      <c r="IB48" s="147"/>
      <c r="IC48" s="148"/>
      <c r="ID48" s="139"/>
      <c r="IE48" s="146">
        <v>0</v>
      </c>
      <c r="IF48" s="147"/>
      <c r="IG48" s="147"/>
      <c r="IH48" s="148"/>
      <c r="II48" s="139"/>
      <c r="IJ48" s="146">
        <v>0</v>
      </c>
      <c r="IK48" s="147"/>
      <c r="IL48" s="147"/>
      <c r="IM48" s="148"/>
      <c r="IN48" s="103"/>
      <c r="IO48" s="146">
        <v>0</v>
      </c>
      <c r="IP48" s="147"/>
      <c r="IQ48" s="147"/>
      <c r="IR48" s="148"/>
      <c r="IS48" s="139"/>
      <c r="IT48" s="146">
        <v>0</v>
      </c>
      <c r="IU48" s="147"/>
      <c r="IV48" s="147"/>
      <c r="IW48" s="148"/>
      <c r="IX48" s="139"/>
      <c r="IY48" s="146">
        <v>0</v>
      </c>
      <c r="IZ48" s="147"/>
      <c r="JA48" s="147"/>
      <c r="JB48" s="148"/>
      <c r="JC48" s="103"/>
      <c r="JD48" s="146">
        <v>0</v>
      </c>
      <c r="JE48" s="147"/>
      <c r="JF48" s="147"/>
      <c r="JG48" s="148"/>
      <c r="JH48" s="100" t="s">
        <v>1101</v>
      </c>
      <c r="JI48" s="146">
        <v>0</v>
      </c>
      <c r="JJ48" s="147"/>
      <c r="JK48" s="147"/>
      <c r="JL48" s="148"/>
      <c r="JM48" s="139"/>
      <c r="JN48" s="146">
        <v>0</v>
      </c>
      <c r="JO48" s="147"/>
      <c r="JP48" s="147"/>
      <c r="JQ48" s="148"/>
      <c r="JR48" s="111" t="s">
        <v>1216</v>
      </c>
      <c r="JS48" s="172">
        <v>0</v>
      </c>
      <c r="JT48" s="147"/>
      <c r="JU48" s="147"/>
      <c r="JV48" s="148"/>
      <c r="JW48" s="139"/>
      <c r="JX48" s="146">
        <v>0</v>
      </c>
      <c r="JY48" s="147"/>
      <c r="JZ48" s="147"/>
      <c r="KA48" s="148"/>
      <c r="KB48" s="100" t="s">
        <v>1217</v>
      </c>
      <c r="KC48" s="146">
        <v>0</v>
      </c>
      <c r="KD48" s="147"/>
      <c r="KE48" s="147"/>
      <c r="KF48" s="148"/>
      <c r="KG48" s="139"/>
      <c r="KH48" s="146">
        <v>0</v>
      </c>
      <c r="KI48" s="147"/>
      <c r="KJ48" s="147"/>
      <c r="KK48" s="148"/>
      <c r="KL48" s="139"/>
      <c r="KM48" s="146">
        <v>0</v>
      </c>
      <c r="KN48" s="147"/>
      <c r="KO48" s="147"/>
      <c r="KP48" s="148"/>
      <c r="KQ48" s="139"/>
      <c r="KR48" s="146">
        <v>0</v>
      </c>
      <c r="KS48" s="147"/>
      <c r="KT48" s="147"/>
      <c r="KU48" s="148"/>
      <c r="KV48" s="139"/>
      <c r="KW48" s="146">
        <v>0</v>
      </c>
      <c r="KX48" s="147"/>
      <c r="KY48" s="147"/>
      <c r="KZ48" s="148"/>
      <c r="LA48" s="103"/>
      <c r="LB48" s="146">
        <v>0</v>
      </c>
      <c r="LC48" s="147"/>
      <c r="LD48" s="147"/>
      <c r="LE48" s="148"/>
      <c r="LF48" s="139"/>
      <c r="LG48" s="146">
        <v>0</v>
      </c>
      <c r="LH48" s="147"/>
      <c r="LI48" s="147"/>
      <c r="LJ48" s="148"/>
      <c r="LK48" s="139"/>
      <c r="LL48" s="146">
        <v>0</v>
      </c>
      <c r="LM48" s="147"/>
      <c r="LN48" s="147"/>
      <c r="LO48" s="148"/>
      <c r="LP48" s="100" t="s">
        <v>1218</v>
      </c>
      <c r="LQ48" s="146">
        <v>0</v>
      </c>
      <c r="LR48" s="147"/>
      <c r="LS48" s="147"/>
      <c r="LT48" s="148"/>
      <c r="LU48" s="139"/>
      <c r="LV48" s="146">
        <v>0</v>
      </c>
      <c r="LW48" s="147"/>
      <c r="LX48" s="147"/>
      <c r="LY48" s="148"/>
      <c r="LZ48" s="139"/>
      <c r="MA48" s="146">
        <v>0</v>
      </c>
      <c r="MB48" s="147"/>
      <c r="MC48" s="147"/>
      <c r="MD48" s="148"/>
      <c r="ME48" s="139"/>
      <c r="MF48" s="146">
        <v>0</v>
      </c>
      <c r="MG48" s="147"/>
      <c r="MH48" s="147"/>
      <c r="MI48" s="148"/>
      <c r="MJ48" s="103" t="s">
        <v>1219</v>
      </c>
      <c r="MK48" s="146">
        <v>0</v>
      </c>
      <c r="ML48" s="147"/>
      <c r="MM48" s="147"/>
      <c r="MN48" s="148"/>
      <c r="MO48" s="139"/>
      <c r="MP48" s="146">
        <v>0</v>
      </c>
      <c r="MQ48" s="147"/>
      <c r="MR48" s="147"/>
      <c r="MS48" s="148"/>
      <c r="MT48" s="139"/>
      <c r="MU48" s="146">
        <v>0</v>
      </c>
      <c r="MV48" s="147"/>
      <c r="MW48" s="147"/>
      <c r="MX48" s="148"/>
      <c r="MY48" s="139"/>
      <c r="MZ48" s="146">
        <v>0</v>
      </c>
      <c r="NA48" s="147"/>
      <c r="NB48" s="147"/>
      <c r="NC48" s="148"/>
      <c r="ND48" s="139"/>
      <c r="NE48" s="146">
        <v>0</v>
      </c>
      <c r="NF48" s="147"/>
      <c r="NG48" s="147"/>
      <c r="NH48" s="148"/>
      <c r="NI48" s="103"/>
      <c r="NJ48" s="146">
        <v>0</v>
      </c>
      <c r="NK48" s="147"/>
      <c r="NL48" s="147"/>
      <c r="NM48" s="148"/>
      <c r="NN48" s="139"/>
      <c r="NO48" s="146">
        <v>0</v>
      </c>
      <c r="NP48" s="147"/>
      <c r="NQ48" s="147"/>
      <c r="NR48" s="148"/>
      <c r="NS48" s="100" t="s">
        <v>1220</v>
      </c>
      <c r="NT48" s="146">
        <v>0</v>
      </c>
      <c r="NU48" s="147"/>
      <c r="NV48" s="147"/>
      <c r="NW48" s="148"/>
      <c r="NX48" s="139"/>
      <c r="NY48" s="146">
        <v>0</v>
      </c>
      <c r="NZ48" s="147"/>
      <c r="OA48" s="147"/>
      <c r="OB48" s="148"/>
      <c r="OC48" s="139"/>
      <c r="OD48" s="146">
        <v>0</v>
      </c>
      <c r="OE48" s="147"/>
      <c r="OF48" s="147"/>
      <c r="OG48" s="148"/>
      <c r="OH48" s="139"/>
      <c r="OI48" s="146">
        <v>0</v>
      </c>
      <c r="OJ48" s="147"/>
      <c r="OK48" s="147"/>
      <c r="OL48" s="148"/>
      <c r="OM48" s="139"/>
      <c r="ON48" s="146">
        <v>0</v>
      </c>
      <c r="OO48" s="147"/>
      <c r="OP48" s="147"/>
      <c r="OQ48" s="148"/>
      <c r="OR48" s="139"/>
      <c r="OS48" s="146">
        <v>0</v>
      </c>
      <c r="OT48" s="147"/>
      <c r="OU48" s="147"/>
      <c r="OV48" s="148"/>
      <c r="OW48" s="139"/>
      <c r="OX48" s="146">
        <v>0</v>
      </c>
      <c r="OY48" s="147"/>
      <c r="OZ48" s="147"/>
      <c r="PA48" s="148"/>
      <c r="PB48" s="139"/>
      <c r="PC48" s="146">
        <v>0</v>
      </c>
      <c r="PD48" s="147"/>
      <c r="PE48" s="147"/>
      <c r="PF48" s="148"/>
      <c r="PG48" s="139"/>
      <c r="PH48" s="146">
        <v>0</v>
      </c>
      <c r="PI48" s="147"/>
      <c r="PJ48" s="147"/>
      <c r="PK48" s="148"/>
      <c r="PL48" s="139"/>
      <c r="PM48" s="177">
        <v>0</v>
      </c>
      <c r="PN48" s="170"/>
      <c r="PO48" s="170"/>
      <c r="PP48" s="171"/>
      <c r="PQ48" s="103" t="s">
        <v>1221</v>
      </c>
      <c r="PR48" s="146">
        <v>0</v>
      </c>
      <c r="PS48" s="147"/>
      <c r="PT48" s="147"/>
      <c r="PU48" s="148"/>
      <c r="PV48" s="139"/>
      <c r="PW48" s="146">
        <v>0</v>
      </c>
      <c r="PX48" s="147"/>
      <c r="PY48" s="147"/>
      <c r="PZ48" s="148"/>
      <c r="QA48" s="139"/>
      <c r="QB48" s="146">
        <v>0</v>
      </c>
      <c r="QC48" s="147"/>
      <c r="QD48" s="147"/>
      <c r="QE48" s="148"/>
      <c r="QF48" s="139"/>
      <c r="QG48" s="146">
        <v>0</v>
      </c>
      <c r="QH48" s="147"/>
      <c r="QI48" s="147"/>
      <c r="QJ48" s="148"/>
      <c r="QK48" s="103"/>
      <c r="QL48" s="146">
        <v>0</v>
      </c>
      <c r="QM48" s="147"/>
      <c r="QN48" s="147"/>
      <c r="QO48" s="148"/>
      <c r="QP48" s="103"/>
      <c r="QQ48" s="146">
        <v>0</v>
      </c>
      <c r="QR48" s="147"/>
      <c r="QS48" s="147"/>
      <c r="QT48" s="148"/>
      <c r="QU48" s="139"/>
      <c r="QV48" s="146">
        <v>0</v>
      </c>
      <c r="QW48" s="147"/>
      <c r="QX48" s="147"/>
      <c r="QY48" s="148"/>
      <c r="QZ48" s="103"/>
      <c r="RA48" s="146">
        <v>0</v>
      </c>
      <c r="RB48" s="147"/>
      <c r="RC48" s="147"/>
      <c r="RD48" s="148"/>
      <c r="RE48" s="103"/>
      <c r="RF48" s="146">
        <v>0</v>
      </c>
      <c r="RG48" s="147"/>
      <c r="RH48" s="147"/>
      <c r="RI48" s="148"/>
      <c r="RJ48" s="100" t="s">
        <v>1222</v>
      </c>
      <c r="RK48" s="146">
        <v>0</v>
      </c>
      <c r="RL48" s="147"/>
      <c r="RM48" s="147"/>
      <c r="RN48" s="148"/>
      <c r="RO48" s="100" t="s">
        <v>1223</v>
      </c>
      <c r="RP48" s="146">
        <v>0</v>
      </c>
      <c r="RQ48" s="147"/>
      <c r="RR48" s="147"/>
      <c r="RS48" s="148"/>
      <c r="RT48" s="139"/>
      <c r="RU48" s="146">
        <v>0</v>
      </c>
      <c r="RV48" s="147"/>
      <c r="RW48" s="147"/>
      <c r="RX48" s="148"/>
      <c r="RY48" s="103"/>
      <c r="RZ48" s="146">
        <v>0</v>
      </c>
      <c r="SA48" s="147"/>
      <c r="SB48" s="147"/>
      <c r="SC48" s="148"/>
      <c r="SD48" s="139"/>
      <c r="SE48" s="146">
        <v>0</v>
      </c>
      <c r="SF48" s="147"/>
      <c r="SG48" s="147"/>
      <c r="SH48" s="148"/>
      <c r="SI48" s="139"/>
      <c r="SJ48" s="146">
        <v>0</v>
      </c>
      <c r="SK48" s="147"/>
      <c r="SL48" s="147"/>
      <c r="SM48" s="148"/>
      <c r="SN48" s="139"/>
      <c r="SO48" s="146">
        <v>0</v>
      </c>
      <c r="SP48" s="147"/>
      <c r="SQ48" s="147"/>
      <c r="SR48" s="148"/>
      <c r="SS48" s="139"/>
      <c r="ST48" s="146">
        <v>0</v>
      </c>
      <c r="SU48" s="147"/>
      <c r="SV48" s="147"/>
      <c r="SW48" s="148"/>
      <c r="SX48" s="139"/>
      <c r="SY48" s="146">
        <v>0</v>
      </c>
      <c r="SZ48" s="147"/>
      <c r="TA48" s="147"/>
      <c r="TB48" s="148"/>
      <c r="TC48" s="100" t="s">
        <v>1224</v>
      </c>
      <c r="TD48" s="146">
        <v>0</v>
      </c>
      <c r="TE48" s="147"/>
      <c r="TF48" s="147"/>
      <c r="TG48" s="148"/>
      <c r="TH48" s="100" t="s">
        <v>1225</v>
      </c>
      <c r="TI48" s="146">
        <v>0</v>
      </c>
      <c r="TJ48" s="147"/>
      <c r="TK48" s="147"/>
      <c r="TL48" s="148"/>
      <c r="TM48" s="139"/>
      <c r="TN48" s="146">
        <v>0</v>
      </c>
      <c r="TO48" s="147"/>
      <c r="TP48" s="147"/>
      <c r="TQ48" s="148"/>
      <c r="TR48" s="100" t="s">
        <v>1226</v>
      </c>
      <c r="TS48" s="146">
        <v>0</v>
      </c>
      <c r="TT48" s="147"/>
      <c r="TU48" s="147"/>
      <c r="TV48" s="148"/>
      <c r="TW48" s="139"/>
      <c r="TX48" s="146">
        <v>0</v>
      </c>
      <c r="TY48" s="147"/>
      <c r="TZ48" s="147"/>
      <c r="UA48" s="148"/>
      <c r="UB48" s="100" t="s">
        <v>1227</v>
      </c>
      <c r="UC48" s="146">
        <v>0</v>
      </c>
      <c r="UD48" s="147"/>
      <c r="UE48" s="147"/>
      <c r="UF48" s="148"/>
      <c r="UG48" s="100" t="s">
        <v>1228</v>
      </c>
      <c r="UH48" s="146">
        <v>0</v>
      </c>
      <c r="UI48" s="147"/>
      <c r="UJ48" s="147"/>
      <c r="UK48" s="148"/>
      <c r="UL48" s="139"/>
      <c r="UM48" s="146">
        <v>0</v>
      </c>
      <c r="UN48" s="147"/>
      <c r="UO48" s="147"/>
      <c r="UP48" s="148"/>
      <c r="UQ48" s="103"/>
      <c r="UR48" s="146">
        <v>0</v>
      </c>
      <c r="US48" s="147"/>
      <c r="UT48" s="147"/>
      <c r="UU48" s="148"/>
      <c r="UV48" s="139"/>
      <c r="UW48" s="146">
        <v>0</v>
      </c>
      <c r="UX48" s="147"/>
      <c r="UY48" s="147"/>
      <c r="UZ48" s="148"/>
      <c r="VA48" s="139"/>
      <c r="VB48" s="146">
        <v>0</v>
      </c>
      <c r="VC48" s="147"/>
      <c r="VD48" s="147"/>
      <c r="VE48" s="148"/>
      <c r="VF48" s="103"/>
      <c r="VG48" s="146">
        <v>0</v>
      </c>
      <c r="VH48" s="147"/>
      <c r="VI48" s="147"/>
      <c r="VJ48" s="148"/>
      <c r="VK48" s="100" t="s">
        <v>1229</v>
      </c>
      <c r="VL48" s="146">
        <v>1</v>
      </c>
      <c r="VM48" s="147"/>
      <c r="VN48" s="147"/>
      <c r="VO48" s="148"/>
      <c r="VP48" s="139"/>
      <c r="VQ48" s="146">
        <v>0</v>
      </c>
      <c r="VR48" s="147"/>
      <c r="VS48" s="147"/>
      <c r="VT48" s="148"/>
      <c r="VU48" s="139"/>
      <c r="VV48" s="146">
        <v>0</v>
      </c>
      <c r="VW48" s="147"/>
      <c r="VX48" s="147"/>
      <c r="VY48" s="148"/>
      <c r="VZ48" s="103"/>
      <c r="WA48" s="146">
        <v>0</v>
      </c>
      <c r="WB48" s="147"/>
      <c r="WC48" s="147"/>
      <c r="WD48" s="148"/>
      <c r="WE48" s="139"/>
      <c r="WF48" s="146">
        <v>0</v>
      </c>
      <c r="WG48" s="147"/>
      <c r="WH48" s="147"/>
      <c r="WI48" s="148"/>
      <c r="WJ48" s="100" t="s">
        <v>1230</v>
      </c>
      <c r="WK48" s="146">
        <v>0</v>
      </c>
      <c r="WL48" s="147"/>
      <c r="WM48" s="147"/>
      <c r="WN48" s="148"/>
      <c r="WO48" s="139"/>
      <c r="WP48" s="146">
        <v>0</v>
      </c>
      <c r="WQ48" s="147"/>
      <c r="WR48" s="147"/>
      <c r="WS48" s="148"/>
      <c r="WT48" s="103"/>
      <c r="WU48" s="146">
        <v>0</v>
      </c>
      <c r="WV48" s="147"/>
      <c r="WW48" s="147"/>
      <c r="WX48" s="148"/>
      <c r="WY48" s="139"/>
      <c r="WZ48" s="146">
        <v>0</v>
      </c>
      <c r="XA48" s="147"/>
      <c r="XB48" s="147"/>
      <c r="XC48" s="148"/>
      <c r="XD48" s="139"/>
      <c r="XE48" s="146">
        <v>0</v>
      </c>
      <c r="XF48" s="147"/>
      <c r="XG48" s="147"/>
      <c r="XH48" s="148"/>
      <c r="XI48" s="139"/>
      <c r="XJ48" s="146">
        <v>0</v>
      </c>
      <c r="XK48" s="147"/>
      <c r="XL48" s="147"/>
      <c r="XM48" s="148"/>
      <c r="XN48" s="100" t="s">
        <v>1231</v>
      </c>
      <c r="XO48" s="146">
        <v>0</v>
      </c>
      <c r="XP48" s="147"/>
      <c r="XQ48" s="147"/>
      <c r="XR48" s="148"/>
      <c r="XS48" s="139"/>
      <c r="XT48" s="146">
        <v>0</v>
      </c>
      <c r="XU48" s="147"/>
      <c r="XV48" s="147"/>
      <c r="XW48" s="148"/>
      <c r="XX48" s="139"/>
      <c r="XY48" s="146">
        <v>0</v>
      </c>
      <c r="XZ48" s="147"/>
      <c r="YA48" s="147"/>
      <c r="YB48" s="148"/>
      <c r="YC48" s="100" t="s">
        <v>1232</v>
      </c>
      <c r="YD48" s="146">
        <v>0</v>
      </c>
      <c r="YE48" s="147"/>
      <c r="YF48" s="147"/>
      <c r="YG48" s="148"/>
      <c r="YH48" s="103"/>
      <c r="YI48" s="146">
        <v>0</v>
      </c>
      <c r="YJ48" s="147"/>
      <c r="YK48" s="147"/>
      <c r="YL48" s="148"/>
      <c r="YM48" s="100" t="s">
        <v>1233</v>
      </c>
      <c r="YN48" s="146">
        <v>0</v>
      </c>
      <c r="YO48" s="147"/>
      <c r="YP48" s="147"/>
      <c r="YQ48" s="148"/>
      <c r="YR48" s="139"/>
      <c r="YS48" s="146">
        <v>0</v>
      </c>
      <c r="YT48" s="147"/>
      <c r="YU48" s="147"/>
      <c r="YV48" s="148"/>
      <c r="YW48" s="139"/>
      <c r="YX48" s="146">
        <v>0</v>
      </c>
      <c r="YY48" s="147"/>
      <c r="YZ48" s="147"/>
      <c r="ZA48" s="148"/>
      <c r="ZB48" s="139"/>
      <c r="ZC48" s="146">
        <v>0</v>
      </c>
      <c r="ZD48" s="147"/>
      <c r="ZE48" s="147"/>
      <c r="ZF48" s="148"/>
      <c r="ZG48" s="139"/>
      <c r="ZH48" s="146">
        <v>0</v>
      </c>
      <c r="ZI48" s="147"/>
      <c r="ZJ48" s="147"/>
      <c r="ZK48" s="148"/>
      <c r="ZL48" s="103"/>
      <c r="ZM48" s="146">
        <v>0</v>
      </c>
      <c r="ZN48" s="147"/>
      <c r="ZO48" s="147"/>
      <c r="ZP48" s="148"/>
      <c r="ZQ48" s="103"/>
      <c r="ZR48" s="146">
        <v>0</v>
      </c>
      <c r="ZS48" s="147"/>
      <c r="ZT48" s="147"/>
      <c r="ZU48" s="148"/>
      <c r="ZV48" s="139"/>
      <c r="ZW48" s="146">
        <v>0</v>
      </c>
      <c r="ZX48" s="147"/>
      <c r="ZY48" s="147"/>
      <c r="ZZ48" s="148"/>
      <c r="AAA48" s="100" t="s">
        <v>1234</v>
      </c>
      <c r="AAB48" s="146">
        <v>0</v>
      </c>
      <c r="AAC48" s="147"/>
      <c r="AAD48" s="147"/>
      <c r="AAE48" s="148"/>
      <c r="AAF48" s="103"/>
      <c r="AAG48" s="146">
        <v>0</v>
      </c>
      <c r="AAH48" s="147"/>
      <c r="AAI48" s="147"/>
      <c r="AAJ48" s="148"/>
      <c r="AAK48" s="103"/>
      <c r="AAL48" s="146">
        <v>0</v>
      </c>
      <c r="AAM48" s="147"/>
      <c r="AAN48" s="147"/>
      <c r="AAO48" s="148"/>
      <c r="AAP48" s="100" t="s">
        <v>1155</v>
      </c>
      <c r="AAQ48" s="146">
        <v>0</v>
      </c>
      <c r="AAR48" s="147"/>
      <c r="AAS48" s="147"/>
      <c r="AAT48" s="148"/>
      <c r="AAU48" s="103"/>
      <c r="AAV48" s="146">
        <v>0</v>
      </c>
      <c r="AAW48" s="147"/>
      <c r="AAX48" s="147"/>
      <c r="AAY48" s="148"/>
      <c r="AAZ48" s="100" t="s">
        <v>1235</v>
      </c>
      <c r="ABA48" s="146">
        <v>0</v>
      </c>
      <c r="ABB48" s="147"/>
      <c r="ABC48" s="147"/>
      <c r="ABD48" s="148"/>
      <c r="ABE48" s="103"/>
    </row>
    <row r="49" spans="1:733" x14ac:dyDescent="0.25">
      <c r="A49" s="65">
        <v>43</v>
      </c>
      <c r="B49" s="141"/>
      <c r="C49" s="120" t="s">
        <v>46</v>
      </c>
      <c r="D49" s="124">
        <v>0</v>
      </c>
      <c r="E49" s="124">
        <v>0</v>
      </c>
      <c r="F49" s="124">
        <v>0</v>
      </c>
      <c r="G49" s="124">
        <v>0</v>
      </c>
      <c r="H49" s="139"/>
      <c r="I49" s="124">
        <v>1</v>
      </c>
      <c r="J49" s="124">
        <v>1</v>
      </c>
      <c r="K49" s="124">
        <v>1</v>
      </c>
      <c r="L49" s="125">
        <v>1</v>
      </c>
      <c r="M49" s="112"/>
      <c r="N49" s="126">
        <v>0</v>
      </c>
      <c r="O49" s="124">
        <v>0</v>
      </c>
      <c r="P49" s="124">
        <v>0</v>
      </c>
      <c r="Q49" s="124">
        <v>0</v>
      </c>
      <c r="R49" s="139"/>
      <c r="S49" s="124">
        <v>0</v>
      </c>
      <c r="T49" s="124">
        <v>0</v>
      </c>
      <c r="U49" s="124">
        <v>0</v>
      </c>
      <c r="V49" s="124">
        <v>0</v>
      </c>
      <c r="W49" s="119"/>
      <c r="X49" s="124">
        <v>0</v>
      </c>
      <c r="Y49" s="124">
        <v>0</v>
      </c>
      <c r="Z49" s="124">
        <v>0</v>
      </c>
      <c r="AA49" s="124">
        <v>0</v>
      </c>
      <c r="AB49" s="103"/>
      <c r="AC49" s="124">
        <v>1</v>
      </c>
      <c r="AD49" s="124">
        <v>1</v>
      </c>
      <c r="AE49" s="124">
        <v>1</v>
      </c>
      <c r="AF49" s="125">
        <v>1</v>
      </c>
      <c r="AG49" s="112"/>
      <c r="AH49" s="126">
        <v>0</v>
      </c>
      <c r="AI49" s="124">
        <v>0</v>
      </c>
      <c r="AJ49" s="124">
        <v>0</v>
      </c>
      <c r="AK49" s="124">
        <v>0</v>
      </c>
      <c r="AL49" s="139"/>
      <c r="AM49" s="124">
        <v>0</v>
      </c>
      <c r="AN49" s="124">
        <v>0</v>
      </c>
      <c r="AO49" s="124">
        <v>1</v>
      </c>
      <c r="AP49" s="124">
        <v>1</v>
      </c>
      <c r="AQ49" s="139"/>
      <c r="AR49" s="124">
        <v>0</v>
      </c>
      <c r="AS49" s="124">
        <v>0</v>
      </c>
      <c r="AT49" s="124">
        <v>0</v>
      </c>
      <c r="AU49" s="124">
        <v>0</v>
      </c>
      <c r="AV49" s="139"/>
      <c r="AW49" s="124">
        <v>0</v>
      </c>
      <c r="AX49" s="124">
        <v>0</v>
      </c>
      <c r="AY49" s="124">
        <v>0</v>
      </c>
      <c r="AZ49" s="124">
        <v>0</v>
      </c>
      <c r="BA49" s="139"/>
      <c r="BB49" s="124">
        <v>0</v>
      </c>
      <c r="BC49" s="124">
        <v>0</v>
      </c>
      <c r="BD49" s="124">
        <v>0</v>
      </c>
      <c r="BE49" s="124">
        <v>0</v>
      </c>
      <c r="BF49" s="139"/>
      <c r="BG49" s="124">
        <v>0</v>
      </c>
      <c r="BH49" s="124">
        <v>0</v>
      </c>
      <c r="BI49" s="124">
        <v>0</v>
      </c>
      <c r="BJ49" s="124">
        <v>0</v>
      </c>
      <c r="BK49" s="139"/>
      <c r="BL49" s="124">
        <v>0</v>
      </c>
      <c r="BM49" s="124">
        <v>0</v>
      </c>
      <c r="BN49" s="124">
        <v>0</v>
      </c>
      <c r="BO49" s="124">
        <v>0</v>
      </c>
      <c r="BP49" s="100" t="s">
        <v>1236</v>
      </c>
      <c r="BQ49" s="124">
        <v>0</v>
      </c>
      <c r="BR49" s="124">
        <v>0</v>
      </c>
      <c r="BS49" s="124">
        <v>0</v>
      </c>
      <c r="BT49" s="124">
        <v>0</v>
      </c>
      <c r="BU49" s="103"/>
      <c r="BV49" s="124">
        <v>0</v>
      </c>
      <c r="BW49" s="124">
        <v>0</v>
      </c>
      <c r="BX49" s="124">
        <v>0</v>
      </c>
      <c r="BY49" s="124">
        <v>0</v>
      </c>
      <c r="BZ49" s="103"/>
      <c r="CA49" s="124">
        <v>0</v>
      </c>
      <c r="CB49" s="124">
        <v>0</v>
      </c>
      <c r="CC49" s="124">
        <v>0</v>
      </c>
      <c r="CD49" s="124">
        <v>0</v>
      </c>
      <c r="CE49" s="103"/>
      <c r="CF49" s="124">
        <v>0</v>
      </c>
      <c r="CG49" s="124">
        <v>0</v>
      </c>
      <c r="CH49" s="124">
        <v>0</v>
      </c>
      <c r="CI49" s="124">
        <v>0</v>
      </c>
      <c r="CJ49" s="103"/>
      <c r="CK49" s="124">
        <v>0</v>
      </c>
      <c r="CL49" s="124">
        <v>0</v>
      </c>
      <c r="CM49" s="124">
        <v>0</v>
      </c>
      <c r="CN49" s="124">
        <v>0</v>
      </c>
      <c r="CO49" s="139"/>
      <c r="CP49" s="124">
        <v>0</v>
      </c>
      <c r="CQ49" s="124">
        <v>0</v>
      </c>
      <c r="CR49" s="124">
        <v>0</v>
      </c>
      <c r="CS49" s="124">
        <v>0</v>
      </c>
      <c r="CT49" s="139"/>
      <c r="CU49" s="124">
        <v>0</v>
      </c>
      <c r="CV49" s="124">
        <v>0</v>
      </c>
      <c r="CW49" s="124">
        <v>0</v>
      </c>
      <c r="CX49" s="124">
        <v>0</v>
      </c>
      <c r="CY49" s="139"/>
      <c r="CZ49" s="124">
        <v>0</v>
      </c>
      <c r="DA49" s="124">
        <v>0</v>
      </c>
      <c r="DB49" s="124">
        <v>0</v>
      </c>
      <c r="DC49" s="124">
        <v>0</v>
      </c>
      <c r="DD49" s="139"/>
      <c r="DE49" s="124">
        <v>0</v>
      </c>
      <c r="DF49" s="124">
        <v>0</v>
      </c>
      <c r="DG49" s="124">
        <v>1</v>
      </c>
      <c r="DH49" s="124">
        <v>1</v>
      </c>
      <c r="DI49" s="103"/>
      <c r="DJ49" s="124">
        <v>0</v>
      </c>
      <c r="DK49" s="124">
        <v>0</v>
      </c>
      <c r="DL49" s="124">
        <v>0</v>
      </c>
      <c r="DM49" s="124">
        <v>0</v>
      </c>
      <c r="DN49" s="139"/>
      <c r="DO49" s="124">
        <v>0</v>
      </c>
      <c r="DP49" s="124">
        <v>0</v>
      </c>
      <c r="DQ49" s="124">
        <v>0</v>
      </c>
      <c r="DR49" s="124">
        <v>0</v>
      </c>
      <c r="DS49" s="139"/>
      <c r="DT49" s="124">
        <v>0</v>
      </c>
      <c r="DU49" s="124">
        <v>0</v>
      </c>
      <c r="DV49" s="124">
        <v>0</v>
      </c>
      <c r="DW49" s="124">
        <v>0</v>
      </c>
      <c r="DX49" s="139"/>
      <c r="DY49" s="124">
        <v>0</v>
      </c>
      <c r="DZ49" s="124">
        <v>0</v>
      </c>
      <c r="EA49" s="124">
        <v>0</v>
      </c>
      <c r="EB49" s="124">
        <v>0</v>
      </c>
      <c r="EC49" s="139"/>
      <c r="ED49" s="124">
        <v>0</v>
      </c>
      <c r="EE49" s="124">
        <v>0</v>
      </c>
      <c r="EF49" s="124">
        <v>0</v>
      </c>
      <c r="EG49" s="124">
        <v>0</v>
      </c>
      <c r="EH49" s="139"/>
      <c r="EI49" s="124">
        <v>0</v>
      </c>
      <c r="EJ49" s="124">
        <v>0</v>
      </c>
      <c r="EK49" s="124">
        <v>0</v>
      </c>
      <c r="EL49" s="124">
        <v>0</v>
      </c>
      <c r="EM49" s="139"/>
      <c r="EN49" s="124">
        <v>0</v>
      </c>
      <c r="EO49" s="124">
        <v>0</v>
      </c>
      <c r="EP49" s="124">
        <v>1</v>
      </c>
      <c r="EQ49" s="124">
        <v>1</v>
      </c>
      <c r="ER49" s="100" t="s">
        <v>1237</v>
      </c>
      <c r="ES49" s="124">
        <v>0</v>
      </c>
      <c r="ET49" s="124">
        <v>0</v>
      </c>
      <c r="EU49" s="124">
        <v>0</v>
      </c>
      <c r="EV49" s="124">
        <v>0</v>
      </c>
      <c r="EW49" s="103"/>
      <c r="EX49" s="124">
        <v>0</v>
      </c>
      <c r="EY49" s="124">
        <v>0</v>
      </c>
      <c r="EZ49" s="124">
        <v>0</v>
      </c>
      <c r="FA49" s="124">
        <v>0</v>
      </c>
      <c r="FB49" s="139"/>
      <c r="FC49" s="124">
        <v>0</v>
      </c>
      <c r="FD49" s="124">
        <v>0</v>
      </c>
      <c r="FE49" s="124">
        <v>0</v>
      </c>
      <c r="FF49" s="124">
        <v>0</v>
      </c>
      <c r="FG49" s="139"/>
      <c r="FH49" s="124">
        <v>0</v>
      </c>
      <c r="FI49" s="124">
        <v>0</v>
      </c>
      <c r="FJ49" s="124">
        <v>0</v>
      </c>
      <c r="FK49" s="124">
        <v>0</v>
      </c>
      <c r="FL49" s="139"/>
      <c r="FM49" s="124">
        <v>0</v>
      </c>
      <c r="FN49" s="124">
        <v>0</v>
      </c>
      <c r="FO49" s="124">
        <v>0</v>
      </c>
      <c r="FP49" s="124">
        <v>0</v>
      </c>
      <c r="FQ49" s="139"/>
      <c r="FR49" s="124">
        <v>0</v>
      </c>
      <c r="FS49" s="124">
        <v>0</v>
      </c>
      <c r="FT49" s="124">
        <v>0</v>
      </c>
      <c r="FU49" s="124">
        <v>0</v>
      </c>
      <c r="FV49" s="139"/>
      <c r="FW49" s="124">
        <v>0</v>
      </c>
      <c r="FX49" s="124">
        <v>0</v>
      </c>
      <c r="FY49" s="124">
        <v>0</v>
      </c>
      <c r="FZ49" s="124">
        <v>0</v>
      </c>
      <c r="GA49" s="139"/>
      <c r="GB49" s="124">
        <v>0</v>
      </c>
      <c r="GC49" s="124">
        <v>0</v>
      </c>
      <c r="GD49" s="124">
        <v>0</v>
      </c>
      <c r="GE49" s="124">
        <v>0</v>
      </c>
      <c r="GF49" s="139"/>
      <c r="GG49" s="124">
        <v>0</v>
      </c>
      <c r="GH49" s="124">
        <v>0</v>
      </c>
      <c r="GI49" s="124">
        <v>0</v>
      </c>
      <c r="GJ49" s="124">
        <v>0</v>
      </c>
      <c r="GK49" s="100" t="s">
        <v>1238</v>
      </c>
      <c r="GL49" s="124">
        <v>0</v>
      </c>
      <c r="GM49" s="124">
        <v>0</v>
      </c>
      <c r="GN49" s="124">
        <v>0</v>
      </c>
      <c r="GO49" s="124">
        <v>0</v>
      </c>
      <c r="GP49" s="103"/>
      <c r="GQ49" s="124">
        <v>0</v>
      </c>
      <c r="GR49" s="124">
        <v>0</v>
      </c>
      <c r="GS49" s="124">
        <v>1</v>
      </c>
      <c r="GT49" s="124">
        <v>1</v>
      </c>
      <c r="GU49" s="103"/>
      <c r="GV49" s="124">
        <v>0</v>
      </c>
      <c r="GW49" s="124">
        <v>0</v>
      </c>
      <c r="GX49" s="124">
        <v>0</v>
      </c>
      <c r="GY49" s="124">
        <v>0</v>
      </c>
      <c r="GZ49" s="103"/>
      <c r="HA49" s="124">
        <v>0</v>
      </c>
      <c r="HB49" s="124">
        <v>0</v>
      </c>
      <c r="HC49" s="124">
        <v>0</v>
      </c>
      <c r="HD49" s="124">
        <v>0</v>
      </c>
      <c r="HE49" s="139"/>
      <c r="HF49" s="124">
        <v>0</v>
      </c>
      <c r="HG49" s="124">
        <v>0</v>
      </c>
      <c r="HH49" s="124">
        <v>0</v>
      </c>
      <c r="HI49" s="124">
        <v>0</v>
      </c>
      <c r="HJ49" s="139"/>
      <c r="HK49" s="124">
        <v>0</v>
      </c>
      <c r="HL49" s="124">
        <v>0</v>
      </c>
      <c r="HM49" s="124">
        <v>0</v>
      </c>
      <c r="HN49" s="124">
        <v>0</v>
      </c>
      <c r="HO49" s="139"/>
      <c r="HP49" s="124">
        <v>0</v>
      </c>
      <c r="HQ49" s="124">
        <v>0</v>
      </c>
      <c r="HR49" s="124">
        <v>0</v>
      </c>
      <c r="HS49" s="124">
        <v>0</v>
      </c>
      <c r="HT49" s="139"/>
      <c r="HU49" s="124">
        <v>0</v>
      </c>
      <c r="HV49" s="124">
        <v>0</v>
      </c>
      <c r="HW49" s="124">
        <v>0</v>
      </c>
      <c r="HX49" s="124">
        <v>0</v>
      </c>
      <c r="HY49" s="139"/>
      <c r="HZ49" s="124">
        <v>0</v>
      </c>
      <c r="IA49" s="124">
        <v>0</v>
      </c>
      <c r="IB49" s="124">
        <v>0</v>
      </c>
      <c r="IC49" s="124">
        <v>0</v>
      </c>
      <c r="ID49" s="139"/>
      <c r="IE49" s="124">
        <v>0</v>
      </c>
      <c r="IF49" s="124">
        <v>0</v>
      </c>
      <c r="IG49" s="124">
        <v>0</v>
      </c>
      <c r="IH49" s="124">
        <v>0</v>
      </c>
      <c r="II49" s="139"/>
      <c r="IJ49" s="124">
        <v>0</v>
      </c>
      <c r="IK49" s="124">
        <v>0</v>
      </c>
      <c r="IL49" s="124">
        <v>0</v>
      </c>
      <c r="IM49" s="124">
        <v>0</v>
      </c>
      <c r="IN49" s="103"/>
      <c r="IO49" s="124">
        <v>0</v>
      </c>
      <c r="IP49" s="124">
        <v>0</v>
      </c>
      <c r="IQ49" s="124">
        <v>0</v>
      </c>
      <c r="IR49" s="124">
        <v>0</v>
      </c>
      <c r="IS49" s="139"/>
      <c r="IT49" s="124">
        <v>0</v>
      </c>
      <c r="IU49" s="124">
        <v>0</v>
      </c>
      <c r="IV49" s="124">
        <v>0</v>
      </c>
      <c r="IW49" s="124">
        <v>0</v>
      </c>
      <c r="IX49" s="139"/>
      <c r="IY49" s="124">
        <v>0</v>
      </c>
      <c r="IZ49" s="124">
        <v>0</v>
      </c>
      <c r="JA49" s="124">
        <v>0</v>
      </c>
      <c r="JB49" s="124">
        <v>0</v>
      </c>
      <c r="JC49" s="103"/>
      <c r="JD49" s="124">
        <v>0</v>
      </c>
      <c r="JE49" s="124">
        <v>0</v>
      </c>
      <c r="JF49" s="124">
        <v>0</v>
      </c>
      <c r="JG49" s="124">
        <v>0</v>
      </c>
      <c r="JH49" s="100" t="s">
        <v>1239</v>
      </c>
      <c r="JI49" s="124">
        <v>0</v>
      </c>
      <c r="JJ49" s="124">
        <v>0</v>
      </c>
      <c r="JK49" s="124">
        <v>0</v>
      </c>
      <c r="JL49" s="124">
        <v>0</v>
      </c>
      <c r="JM49" s="139"/>
      <c r="JN49" s="124">
        <v>0</v>
      </c>
      <c r="JO49" s="124">
        <v>0</v>
      </c>
      <c r="JP49" s="124">
        <v>0</v>
      </c>
      <c r="JQ49" s="125">
        <v>1</v>
      </c>
      <c r="JR49" s="112"/>
      <c r="JS49" s="126">
        <v>0</v>
      </c>
      <c r="JT49" s="124">
        <v>0</v>
      </c>
      <c r="JU49" s="124">
        <v>1</v>
      </c>
      <c r="JV49" s="124">
        <v>0</v>
      </c>
      <c r="JW49" s="139"/>
      <c r="JX49" s="124">
        <v>0</v>
      </c>
      <c r="JY49" s="124">
        <v>0</v>
      </c>
      <c r="JZ49" s="124">
        <v>0</v>
      </c>
      <c r="KA49" s="124">
        <v>0</v>
      </c>
      <c r="KB49" s="103"/>
      <c r="KC49" s="124">
        <v>0</v>
      </c>
      <c r="KD49" s="124">
        <v>0</v>
      </c>
      <c r="KE49" s="124">
        <v>0</v>
      </c>
      <c r="KF49" s="124">
        <v>0</v>
      </c>
      <c r="KG49" s="139"/>
      <c r="KH49" s="124">
        <v>0</v>
      </c>
      <c r="KI49" s="124">
        <v>0</v>
      </c>
      <c r="KJ49" s="124">
        <v>0</v>
      </c>
      <c r="KK49" s="124">
        <v>0</v>
      </c>
      <c r="KL49" s="139"/>
      <c r="KM49" s="124">
        <v>0</v>
      </c>
      <c r="KN49" s="124">
        <v>0</v>
      </c>
      <c r="KO49" s="124">
        <v>0</v>
      </c>
      <c r="KP49" s="124">
        <v>0</v>
      </c>
      <c r="KQ49" s="139"/>
      <c r="KR49" s="124">
        <v>0</v>
      </c>
      <c r="KS49" s="124">
        <v>0</v>
      </c>
      <c r="KT49" s="124">
        <v>0</v>
      </c>
      <c r="KU49" s="124">
        <v>0</v>
      </c>
      <c r="KV49" s="139"/>
      <c r="KW49" s="124">
        <v>0</v>
      </c>
      <c r="KX49" s="124">
        <v>0</v>
      </c>
      <c r="KY49" s="124">
        <v>0</v>
      </c>
      <c r="KZ49" s="124">
        <v>0</v>
      </c>
      <c r="LA49" s="103"/>
      <c r="LB49" s="124">
        <v>0</v>
      </c>
      <c r="LC49" s="124">
        <v>0</v>
      </c>
      <c r="LD49" s="124">
        <v>0</v>
      </c>
      <c r="LE49" s="124">
        <v>0</v>
      </c>
      <c r="LF49" s="139"/>
      <c r="LG49" s="124">
        <v>0</v>
      </c>
      <c r="LH49" s="124">
        <v>0</v>
      </c>
      <c r="LI49" s="124">
        <v>0</v>
      </c>
      <c r="LJ49" s="124">
        <v>0</v>
      </c>
      <c r="LK49" s="139"/>
      <c r="LL49" s="124">
        <v>0</v>
      </c>
      <c r="LM49" s="124">
        <v>0</v>
      </c>
      <c r="LN49" s="124">
        <v>0</v>
      </c>
      <c r="LO49" s="124">
        <v>0</v>
      </c>
      <c r="LP49" s="103"/>
      <c r="LQ49" s="124">
        <v>0</v>
      </c>
      <c r="LR49" s="124">
        <v>0</v>
      </c>
      <c r="LS49" s="124">
        <v>0</v>
      </c>
      <c r="LT49" s="124">
        <v>0</v>
      </c>
      <c r="LU49" s="139"/>
      <c r="LV49" s="124">
        <v>0</v>
      </c>
      <c r="LW49" s="124">
        <v>0</v>
      </c>
      <c r="LX49" s="124">
        <v>0</v>
      </c>
      <c r="LY49" s="124">
        <v>0</v>
      </c>
      <c r="LZ49" s="139"/>
      <c r="MA49" s="124">
        <v>0</v>
      </c>
      <c r="MB49" s="124">
        <v>0</v>
      </c>
      <c r="MC49" s="124">
        <v>0</v>
      </c>
      <c r="MD49" s="124">
        <v>0</v>
      </c>
      <c r="ME49" s="139"/>
      <c r="MF49" s="124">
        <v>0</v>
      </c>
      <c r="MG49" s="124">
        <v>0</v>
      </c>
      <c r="MH49" s="124">
        <v>0</v>
      </c>
      <c r="MI49" s="124">
        <v>0</v>
      </c>
      <c r="MJ49" s="103"/>
      <c r="MK49" s="124">
        <v>0</v>
      </c>
      <c r="ML49" s="124">
        <v>0</v>
      </c>
      <c r="MM49" s="124">
        <v>0</v>
      </c>
      <c r="MN49" s="124">
        <v>0</v>
      </c>
      <c r="MO49" s="139"/>
      <c r="MP49" s="124">
        <v>0</v>
      </c>
      <c r="MQ49" s="124">
        <v>0</v>
      </c>
      <c r="MR49" s="124">
        <v>0</v>
      </c>
      <c r="MS49" s="124">
        <v>0</v>
      </c>
      <c r="MT49" s="139"/>
      <c r="MU49" s="124">
        <v>0</v>
      </c>
      <c r="MV49" s="124">
        <v>0</v>
      </c>
      <c r="MW49" s="124">
        <v>0</v>
      </c>
      <c r="MX49" s="124">
        <v>0</v>
      </c>
      <c r="MY49" s="139"/>
      <c r="MZ49" s="124">
        <v>0</v>
      </c>
      <c r="NA49" s="124">
        <v>0</v>
      </c>
      <c r="NB49" s="124">
        <v>0</v>
      </c>
      <c r="NC49" s="124">
        <v>0</v>
      </c>
      <c r="ND49" s="139"/>
      <c r="NE49" s="124">
        <v>0</v>
      </c>
      <c r="NF49" s="124">
        <v>0</v>
      </c>
      <c r="NG49" s="124">
        <v>0</v>
      </c>
      <c r="NH49" s="124">
        <v>0</v>
      </c>
      <c r="NI49" s="103"/>
      <c r="NJ49" s="124">
        <v>0</v>
      </c>
      <c r="NK49" s="124">
        <v>0</v>
      </c>
      <c r="NL49" s="124">
        <v>0</v>
      </c>
      <c r="NM49" s="124">
        <v>0</v>
      </c>
      <c r="NN49" s="139"/>
      <c r="NO49" s="124">
        <v>0</v>
      </c>
      <c r="NP49" s="124">
        <v>0</v>
      </c>
      <c r="NQ49" s="124">
        <v>0</v>
      </c>
      <c r="NR49" s="124">
        <v>0</v>
      </c>
      <c r="NS49" s="100" t="s">
        <v>1240</v>
      </c>
      <c r="NT49" s="124">
        <v>0</v>
      </c>
      <c r="NU49" s="124">
        <v>0</v>
      </c>
      <c r="NV49" s="124">
        <v>0</v>
      </c>
      <c r="NW49" s="124">
        <v>0</v>
      </c>
      <c r="NX49" s="139"/>
      <c r="NY49" s="124">
        <v>0</v>
      </c>
      <c r="NZ49" s="124">
        <v>0</v>
      </c>
      <c r="OA49" s="124">
        <v>0</v>
      </c>
      <c r="OB49" s="124">
        <v>0</v>
      </c>
      <c r="OC49" s="139"/>
      <c r="OD49" s="124">
        <v>0</v>
      </c>
      <c r="OE49" s="124">
        <v>0</v>
      </c>
      <c r="OF49" s="124">
        <v>0</v>
      </c>
      <c r="OG49" s="124">
        <v>0</v>
      </c>
      <c r="OH49" s="139"/>
      <c r="OI49" s="124">
        <v>0</v>
      </c>
      <c r="OJ49" s="124">
        <v>0</v>
      </c>
      <c r="OK49" s="124">
        <v>0</v>
      </c>
      <c r="OL49" s="124">
        <v>0</v>
      </c>
      <c r="OM49" s="139"/>
      <c r="ON49" s="124">
        <v>0</v>
      </c>
      <c r="OO49" s="124">
        <v>0</v>
      </c>
      <c r="OP49" s="124">
        <v>0</v>
      </c>
      <c r="OQ49" s="124">
        <v>0</v>
      </c>
      <c r="OR49" s="139"/>
      <c r="OS49" s="124">
        <v>0</v>
      </c>
      <c r="OT49" s="124">
        <v>0</v>
      </c>
      <c r="OU49" s="124">
        <v>0</v>
      </c>
      <c r="OV49" s="124">
        <v>0</v>
      </c>
      <c r="OW49" s="139"/>
      <c r="OX49" s="124">
        <v>0</v>
      </c>
      <c r="OY49" s="124">
        <v>0</v>
      </c>
      <c r="OZ49" s="124">
        <v>0</v>
      </c>
      <c r="PA49" s="124">
        <v>0</v>
      </c>
      <c r="PB49" s="139"/>
      <c r="PC49" s="124">
        <v>0</v>
      </c>
      <c r="PD49" s="124">
        <v>0</v>
      </c>
      <c r="PE49" s="124">
        <v>0</v>
      </c>
      <c r="PF49" s="124">
        <v>0</v>
      </c>
      <c r="PG49" s="139"/>
      <c r="PH49" s="124">
        <v>0</v>
      </c>
      <c r="PI49" s="124">
        <v>0</v>
      </c>
      <c r="PJ49" s="124">
        <v>0</v>
      </c>
      <c r="PK49" s="124">
        <v>0</v>
      </c>
      <c r="PL49" s="139"/>
      <c r="PM49" s="124">
        <v>0</v>
      </c>
      <c r="PN49" s="124">
        <v>0</v>
      </c>
      <c r="PO49" s="124">
        <v>0</v>
      </c>
      <c r="PP49" s="124">
        <v>0</v>
      </c>
      <c r="PQ49" s="103"/>
      <c r="PR49" s="124">
        <v>0</v>
      </c>
      <c r="PS49" s="124">
        <v>0</v>
      </c>
      <c r="PT49" s="124">
        <v>0</v>
      </c>
      <c r="PU49" s="124">
        <v>0</v>
      </c>
      <c r="PV49" s="139"/>
      <c r="PW49" s="124">
        <v>0</v>
      </c>
      <c r="PX49" s="124">
        <v>0</v>
      </c>
      <c r="PY49" s="124">
        <v>0</v>
      </c>
      <c r="PZ49" s="124">
        <v>0</v>
      </c>
      <c r="QA49" s="139"/>
      <c r="QB49" s="124">
        <v>0</v>
      </c>
      <c r="QC49" s="124">
        <v>0</v>
      </c>
      <c r="QD49" s="124">
        <v>0</v>
      </c>
      <c r="QE49" s="124">
        <v>0</v>
      </c>
      <c r="QF49" s="139"/>
      <c r="QG49" s="124">
        <v>0</v>
      </c>
      <c r="QH49" s="124">
        <v>0</v>
      </c>
      <c r="QI49" s="124">
        <v>0</v>
      </c>
      <c r="QJ49" s="124">
        <v>0</v>
      </c>
      <c r="QK49" s="103"/>
      <c r="QL49" s="124">
        <v>0</v>
      </c>
      <c r="QM49" s="124">
        <v>0</v>
      </c>
      <c r="QN49" s="124">
        <v>0</v>
      </c>
      <c r="QO49" s="124">
        <v>0</v>
      </c>
      <c r="QP49" s="103"/>
      <c r="QQ49" s="124">
        <v>0</v>
      </c>
      <c r="QR49" s="124">
        <v>0</v>
      </c>
      <c r="QS49" s="124">
        <v>0</v>
      </c>
      <c r="QT49" s="124">
        <v>0</v>
      </c>
      <c r="QU49" s="139"/>
      <c r="QV49" s="124">
        <v>0</v>
      </c>
      <c r="QW49" s="124">
        <v>0</v>
      </c>
      <c r="QX49" s="124">
        <v>0</v>
      </c>
      <c r="QY49" s="124">
        <v>0</v>
      </c>
      <c r="QZ49" s="103"/>
      <c r="RA49" s="124">
        <v>0</v>
      </c>
      <c r="RB49" s="124">
        <v>0</v>
      </c>
      <c r="RC49" s="124">
        <v>0</v>
      </c>
      <c r="RD49" s="124">
        <v>0</v>
      </c>
      <c r="RE49" s="103"/>
      <c r="RF49" s="124">
        <v>0</v>
      </c>
      <c r="RG49" s="124">
        <v>0</v>
      </c>
      <c r="RH49" s="124">
        <v>0</v>
      </c>
      <c r="RI49" s="124">
        <v>0</v>
      </c>
      <c r="RJ49" s="103"/>
      <c r="RK49" s="124">
        <v>0</v>
      </c>
      <c r="RL49" s="124">
        <v>0</v>
      </c>
      <c r="RM49" s="124">
        <v>0</v>
      </c>
      <c r="RN49" s="124">
        <v>0</v>
      </c>
      <c r="RO49" s="103"/>
      <c r="RP49" s="124">
        <v>0</v>
      </c>
      <c r="RQ49" s="124">
        <v>0</v>
      </c>
      <c r="RR49" s="124">
        <v>0</v>
      </c>
      <c r="RS49" s="124">
        <v>0</v>
      </c>
      <c r="RT49" s="139"/>
      <c r="RU49" s="124">
        <v>0</v>
      </c>
      <c r="RV49" s="124">
        <v>0</v>
      </c>
      <c r="RW49" s="124">
        <v>0</v>
      </c>
      <c r="RX49" s="124">
        <v>0</v>
      </c>
      <c r="RY49" s="103"/>
      <c r="RZ49" s="124">
        <v>0</v>
      </c>
      <c r="SA49" s="124">
        <v>0</v>
      </c>
      <c r="SB49" s="124">
        <v>0</v>
      </c>
      <c r="SC49" s="124">
        <v>0</v>
      </c>
      <c r="SD49" s="139"/>
      <c r="SE49" s="124">
        <v>0</v>
      </c>
      <c r="SF49" s="124">
        <v>0</v>
      </c>
      <c r="SG49" s="124">
        <v>0</v>
      </c>
      <c r="SH49" s="124">
        <v>0</v>
      </c>
      <c r="SI49" s="139"/>
      <c r="SJ49" s="124">
        <v>0</v>
      </c>
      <c r="SK49" s="124">
        <v>0</v>
      </c>
      <c r="SL49" s="124">
        <v>0</v>
      </c>
      <c r="SM49" s="124">
        <v>0</v>
      </c>
      <c r="SN49" s="139"/>
      <c r="SO49" s="124">
        <v>0</v>
      </c>
      <c r="SP49" s="124">
        <v>0</v>
      </c>
      <c r="SQ49" s="124">
        <v>0</v>
      </c>
      <c r="SR49" s="124">
        <v>0</v>
      </c>
      <c r="SS49" s="139"/>
      <c r="ST49" s="124">
        <v>0</v>
      </c>
      <c r="SU49" s="124">
        <v>0</v>
      </c>
      <c r="SV49" s="124">
        <v>0</v>
      </c>
      <c r="SW49" s="124">
        <v>0</v>
      </c>
      <c r="SX49" s="139"/>
      <c r="SY49" s="124">
        <v>0</v>
      </c>
      <c r="SZ49" s="124">
        <v>0</v>
      </c>
      <c r="TA49" s="124">
        <v>0</v>
      </c>
      <c r="TB49" s="124">
        <v>0</v>
      </c>
      <c r="TC49" s="100" t="s">
        <v>1241</v>
      </c>
      <c r="TD49" s="124">
        <v>0</v>
      </c>
      <c r="TE49" s="124">
        <v>0</v>
      </c>
      <c r="TF49" s="124">
        <v>1</v>
      </c>
      <c r="TG49" s="124">
        <v>1</v>
      </c>
      <c r="TH49" s="103" t="s">
        <v>1242</v>
      </c>
      <c r="TI49" s="124">
        <v>0</v>
      </c>
      <c r="TJ49" s="124">
        <v>0</v>
      </c>
      <c r="TK49" s="124">
        <v>0</v>
      </c>
      <c r="TL49" s="124">
        <v>0</v>
      </c>
      <c r="TM49" s="139"/>
      <c r="TN49" s="124">
        <v>0</v>
      </c>
      <c r="TO49" s="124">
        <v>0</v>
      </c>
      <c r="TP49" s="124">
        <v>0</v>
      </c>
      <c r="TQ49" s="124">
        <v>0</v>
      </c>
      <c r="TR49" s="100" t="s">
        <v>1243</v>
      </c>
      <c r="TS49" s="124">
        <v>0</v>
      </c>
      <c r="TT49" s="124">
        <v>0</v>
      </c>
      <c r="TU49" s="124">
        <v>0</v>
      </c>
      <c r="TV49" s="124">
        <v>0</v>
      </c>
      <c r="TW49" s="139"/>
      <c r="TX49" s="124">
        <v>0</v>
      </c>
      <c r="TY49" s="124">
        <v>0</v>
      </c>
      <c r="TZ49" s="124">
        <v>0</v>
      </c>
      <c r="UA49" s="124">
        <v>0</v>
      </c>
      <c r="UB49" s="103"/>
      <c r="UC49" s="124">
        <v>0</v>
      </c>
      <c r="UD49" s="124">
        <v>0</v>
      </c>
      <c r="UE49" s="124">
        <v>0</v>
      </c>
      <c r="UF49" s="124">
        <v>0</v>
      </c>
      <c r="UG49" s="100" t="s">
        <v>1244</v>
      </c>
      <c r="UH49" s="124">
        <v>0</v>
      </c>
      <c r="UI49" s="124">
        <v>0</v>
      </c>
      <c r="UJ49" s="124">
        <v>0</v>
      </c>
      <c r="UK49" s="124">
        <v>0</v>
      </c>
      <c r="UL49" s="139"/>
      <c r="UM49" s="124">
        <v>0</v>
      </c>
      <c r="UN49" s="124">
        <v>0</v>
      </c>
      <c r="UO49" s="124">
        <v>0</v>
      </c>
      <c r="UP49" s="124">
        <v>0</v>
      </c>
      <c r="UQ49" s="103"/>
      <c r="UR49" s="124">
        <v>0</v>
      </c>
      <c r="US49" s="124">
        <v>0</v>
      </c>
      <c r="UT49" s="124">
        <v>0</v>
      </c>
      <c r="UU49" s="124">
        <v>0</v>
      </c>
      <c r="UV49" s="139"/>
      <c r="UW49" s="124">
        <v>0</v>
      </c>
      <c r="UX49" s="124">
        <v>0</v>
      </c>
      <c r="UY49" s="124">
        <v>0</v>
      </c>
      <c r="UZ49" s="124">
        <v>0</v>
      </c>
      <c r="VA49" s="139"/>
      <c r="VB49" s="124">
        <v>0</v>
      </c>
      <c r="VC49" s="124">
        <v>0</v>
      </c>
      <c r="VD49" s="124">
        <v>0</v>
      </c>
      <c r="VE49" s="124">
        <v>0</v>
      </c>
      <c r="VF49" s="103"/>
      <c r="VG49" s="124">
        <v>0</v>
      </c>
      <c r="VH49" s="124">
        <v>0</v>
      </c>
      <c r="VI49" s="124">
        <v>0</v>
      </c>
      <c r="VJ49" s="124">
        <v>0</v>
      </c>
      <c r="VK49" s="100" t="s">
        <v>1245</v>
      </c>
      <c r="VL49" s="124">
        <v>0</v>
      </c>
      <c r="VM49" s="124">
        <v>0</v>
      </c>
      <c r="VN49" s="124">
        <v>0</v>
      </c>
      <c r="VO49" s="124">
        <v>0</v>
      </c>
      <c r="VP49" s="139"/>
      <c r="VQ49" s="124">
        <v>0</v>
      </c>
      <c r="VR49" s="124">
        <v>0</v>
      </c>
      <c r="VS49" s="124">
        <v>0</v>
      </c>
      <c r="VT49" s="124">
        <v>0</v>
      </c>
      <c r="VU49" s="139"/>
      <c r="VV49" s="124">
        <v>1</v>
      </c>
      <c r="VW49" s="124">
        <v>1</v>
      </c>
      <c r="VX49" s="124">
        <v>1</v>
      </c>
      <c r="VY49" s="124">
        <v>1</v>
      </c>
      <c r="VZ49" s="103"/>
      <c r="WA49" s="124">
        <v>0</v>
      </c>
      <c r="WB49" s="124">
        <v>0</v>
      </c>
      <c r="WC49" s="124">
        <v>0</v>
      </c>
      <c r="WD49" s="124">
        <v>0</v>
      </c>
      <c r="WE49" s="139"/>
      <c r="WF49" s="124">
        <v>0</v>
      </c>
      <c r="WG49" s="124">
        <v>0</v>
      </c>
      <c r="WH49" s="124">
        <v>0</v>
      </c>
      <c r="WI49" s="124">
        <v>0</v>
      </c>
      <c r="WJ49" s="100" t="s">
        <v>1236</v>
      </c>
      <c r="WK49" s="124">
        <v>0</v>
      </c>
      <c r="WL49" s="124">
        <v>0</v>
      </c>
      <c r="WM49" s="124">
        <v>0</v>
      </c>
      <c r="WN49" s="124">
        <v>0</v>
      </c>
      <c r="WO49" s="139"/>
      <c r="WP49" s="124">
        <v>0</v>
      </c>
      <c r="WQ49" s="124">
        <v>0</v>
      </c>
      <c r="WR49" s="124">
        <v>0</v>
      </c>
      <c r="WS49" s="124">
        <v>0</v>
      </c>
      <c r="WT49" s="103"/>
      <c r="WU49" s="124">
        <v>0</v>
      </c>
      <c r="WV49" s="124">
        <v>0</v>
      </c>
      <c r="WW49" s="124">
        <v>0</v>
      </c>
      <c r="WX49" s="124">
        <v>0</v>
      </c>
      <c r="WY49" s="139"/>
      <c r="WZ49" s="124">
        <v>0</v>
      </c>
      <c r="XA49" s="124">
        <v>0</v>
      </c>
      <c r="XB49" s="124">
        <v>0</v>
      </c>
      <c r="XC49" s="124">
        <v>0</v>
      </c>
      <c r="XD49" s="139"/>
      <c r="XE49" s="124">
        <v>0</v>
      </c>
      <c r="XF49" s="124">
        <v>0</v>
      </c>
      <c r="XG49" s="124">
        <v>0</v>
      </c>
      <c r="XH49" s="124">
        <v>0</v>
      </c>
      <c r="XI49" s="139"/>
      <c r="XJ49" s="124">
        <v>0</v>
      </c>
      <c r="XK49" s="124">
        <v>0</v>
      </c>
      <c r="XL49" s="124">
        <v>0</v>
      </c>
      <c r="XM49" s="124">
        <v>0</v>
      </c>
      <c r="XN49" s="103"/>
      <c r="XO49" s="124">
        <v>0</v>
      </c>
      <c r="XP49" s="124">
        <v>0</v>
      </c>
      <c r="XQ49" s="124">
        <v>0</v>
      </c>
      <c r="XR49" s="124">
        <v>0</v>
      </c>
      <c r="XS49" s="139"/>
      <c r="XT49" s="124">
        <v>0</v>
      </c>
      <c r="XU49" s="124">
        <v>0</v>
      </c>
      <c r="XV49" s="124">
        <v>0</v>
      </c>
      <c r="XW49" s="124">
        <v>0</v>
      </c>
      <c r="XX49" s="139"/>
      <c r="XY49" s="124">
        <v>0</v>
      </c>
      <c r="XZ49" s="124">
        <v>0</v>
      </c>
      <c r="YA49" s="124">
        <v>0</v>
      </c>
      <c r="YB49" s="124">
        <v>0</v>
      </c>
      <c r="YC49" s="103"/>
      <c r="YD49" s="124">
        <v>0</v>
      </c>
      <c r="YE49" s="124">
        <v>0</v>
      </c>
      <c r="YF49" s="124">
        <v>0</v>
      </c>
      <c r="YG49" s="124">
        <v>0</v>
      </c>
      <c r="YH49" s="103"/>
      <c r="YI49" s="124">
        <v>0</v>
      </c>
      <c r="YJ49" s="124">
        <v>0</v>
      </c>
      <c r="YK49" s="124">
        <v>0</v>
      </c>
      <c r="YL49" s="124">
        <v>0</v>
      </c>
      <c r="YM49" s="103"/>
      <c r="YN49" s="124">
        <v>0</v>
      </c>
      <c r="YO49" s="124">
        <v>0</v>
      </c>
      <c r="YP49" s="124">
        <v>0</v>
      </c>
      <c r="YQ49" s="124">
        <v>0</v>
      </c>
      <c r="YR49" s="139"/>
      <c r="YS49" s="124">
        <v>0</v>
      </c>
      <c r="YT49" s="124">
        <v>0</v>
      </c>
      <c r="YU49" s="124">
        <v>0</v>
      </c>
      <c r="YV49" s="124">
        <v>0</v>
      </c>
      <c r="YW49" s="139"/>
      <c r="YX49" s="124">
        <v>0</v>
      </c>
      <c r="YY49" s="124">
        <v>0</v>
      </c>
      <c r="YZ49" s="124">
        <v>0</v>
      </c>
      <c r="ZA49" s="124">
        <v>0</v>
      </c>
      <c r="ZB49" s="139"/>
      <c r="ZC49" s="124">
        <v>0</v>
      </c>
      <c r="ZD49" s="124">
        <v>0</v>
      </c>
      <c r="ZE49" s="124">
        <v>0</v>
      </c>
      <c r="ZF49" s="124">
        <v>0</v>
      </c>
      <c r="ZG49" s="139"/>
      <c r="ZH49" s="124">
        <v>0</v>
      </c>
      <c r="ZI49" s="124">
        <v>0</v>
      </c>
      <c r="ZJ49" s="124">
        <v>0</v>
      </c>
      <c r="ZK49" s="124">
        <v>0</v>
      </c>
      <c r="ZL49" s="103"/>
      <c r="ZM49" s="124">
        <v>0</v>
      </c>
      <c r="ZN49" s="124">
        <v>0</v>
      </c>
      <c r="ZO49" s="124">
        <v>0</v>
      </c>
      <c r="ZP49" s="124">
        <v>0</v>
      </c>
      <c r="ZQ49" s="103"/>
      <c r="ZR49" s="124">
        <v>0</v>
      </c>
      <c r="ZS49" s="124">
        <v>0</v>
      </c>
      <c r="ZT49" s="124">
        <v>0</v>
      </c>
      <c r="ZU49" s="124">
        <v>0</v>
      </c>
      <c r="ZV49" s="139"/>
      <c r="ZW49" s="124">
        <v>0</v>
      </c>
      <c r="ZX49" s="124">
        <v>0</v>
      </c>
      <c r="ZY49" s="124">
        <v>0</v>
      </c>
      <c r="ZZ49" s="124">
        <v>0</v>
      </c>
      <c r="AAA49" s="103"/>
      <c r="AAB49" s="124">
        <v>0</v>
      </c>
      <c r="AAC49" s="124">
        <v>0</v>
      </c>
      <c r="AAD49" s="124">
        <v>0</v>
      </c>
      <c r="AAE49" s="124">
        <v>0</v>
      </c>
      <c r="AAF49" s="103"/>
      <c r="AAG49" s="124">
        <v>0</v>
      </c>
      <c r="AAH49" s="124">
        <v>0</v>
      </c>
      <c r="AAI49" s="124">
        <v>0</v>
      </c>
      <c r="AAJ49" s="124">
        <v>0</v>
      </c>
      <c r="AAK49" s="103"/>
      <c r="AAL49" s="124">
        <v>0</v>
      </c>
      <c r="AAM49" s="124">
        <v>0</v>
      </c>
      <c r="AAN49" s="124">
        <v>0</v>
      </c>
      <c r="AAO49" s="124">
        <v>0</v>
      </c>
      <c r="AAP49" s="103"/>
      <c r="AAQ49" s="124">
        <v>0</v>
      </c>
      <c r="AAR49" s="124">
        <v>0</v>
      </c>
      <c r="AAS49" s="124">
        <v>0</v>
      </c>
      <c r="AAT49" s="124">
        <v>0</v>
      </c>
      <c r="AAU49" s="103"/>
      <c r="AAV49" s="124">
        <v>0</v>
      </c>
      <c r="AAW49" s="124">
        <v>0</v>
      </c>
      <c r="AAX49" s="124">
        <v>0</v>
      </c>
      <c r="AAY49" s="124">
        <v>0</v>
      </c>
      <c r="AAZ49" s="103"/>
      <c r="ABA49" s="124">
        <v>0</v>
      </c>
      <c r="ABB49" s="124">
        <v>0</v>
      </c>
      <c r="ABC49" s="124">
        <v>0</v>
      </c>
      <c r="ABD49" s="124">
        <v>0</v>
      </c>
      <c r="ABE49" s="103"/>
    </row>
    <row r="50" spans="1:733" ht="15.75" customHeight="1" thickBot="1" x14ac:dyDescent="0.3">
      <c r="A50" s="65">
        <v>44</v>
      </c>
      <c r="B50" s="141"/>
      <c r="C50" s="120" t="s">
        <v>47</v>
      </c>
      <c r="D50" s="123">
        <v>0</v>
      </c>
      <c r="E50" s="123">
        <v>0</v>
      </c>
      <c r="F50" s="123">
        <v>1</v>
      </c>
      <c r="G50" s="123">
        <v>1</v>
      </c>
      <c r="H50" s="140"/>
      <c r="I50" s="123">
        <v>1</v>
      </c>
      <c r="J50" s="123">
        <v>1</v>
      </c>
      <c r="K50" s="123">
        <v>1</v>
      </c>
      <c r="L50" s="121">
        <v>1</v>
      </c>
      <c r="M50" s="112"/>
      <c r="N50" s="122">
        <v>0</v>
      </c>
      <c r="O50" s="123">
        <v>0</v>
      </c>
      <c r="P50" s="123">
        <v>0</v>
      </c>
      <c r="Q50" s="123">
        <v>0</v>
      </c>
      <c r="R50" s="140"/>
      <c r="S50" s="123">
        <v>0</v>
      </c>
      <c r="T50" s="123">
        <v>0</v>
      </c>
      <c r="U50" s="123">
        <v>0</v>
      </c>
      <c r="V50" s="123">
        <v>0</v>
      </c>
      <c r="W50" s="118"/>
      <c r="X50" s="123">
        <v>0</v>
      </c>
      <c r="Y50" s="123">
        <v>0</v>
      </c>
      <c r="Z50" s="123">
        <v>0</v>
      </c>
      <c r="AA50" s="123">
        <v>0</v>
      </c>
      <c r="AB50" s="102"/>
      <c r="AC50" s="123">
        <v>1</v>
      </c>
      <c r="AD50" s="123">
        <v>1</v>
      </c>
      <c r="AE50" s="123">
        <v>1</v>
      </c>
      <c r="AF50" s="121">
        <v>1</v>
      </c>
      <c r="AG50" s="112"/>
      <c r="AH50" s="122">
        <v>0</v>
      </c>
      <c r="AI50" s="123">
        <v>0</v>
      </c>
      <c r="AJ50" s="123">
        <v>0</v>
      </c>
      <c r="AK50" s="123">
        <v>0</v>
      </c>
      <c r="AL50" s="140"/>
      <c r="AM50" s="123">
        <v>0</v>
      </c>
      <c r="AN50" s="123">
        <v>0</v>
      </c>
      <c r="AO50" s="123">
        <v>1</v>
      </c>
      <c r="AP50" s="123">
        <v>1</v>
      </c>
      <c r="AQ50" s="140"/>
      <c r="AR50" s="123">
        <v>0</v>
      </c>
      <c r="AS50" s="123">
        <v>0</v>
      </c>
      <c r="AT50" s="123">
        <v>0</v>
      </c>
      <c r="AU50" s="123">
        <v>0</v>
      </c>
      <c r="AV50" s="140"/>
      <c r="AW50" s="123">
        <v>0</v>
      </c>
      <c r="AX50" s="123">
        <v>0</v>
      </c>
      <c r="AY50" s="123">
        <v>0</v>
      </c>
      <c r="AZ50" s="123">
        <v>0</v>
      </c>
      <c r="BA50" s="140"/>
      <c r="BB50" s="123">
        <v>0</v>
      </c>
      <c r="BC50" s="123">
        <v>0</v>
      </c>
      <c r="BD50" s="123">
        <v>0</v>
      </c>
      <c r="BE50" s="123">
        <v>0</v>
      </c>
      <c r="BF50" s="140"/>
      <c r="BG50" s="123">
        <v>0</v>
      </c>
      <c r="BH50" s="123">
        <v>0</v>
      </c>
      <c r="BI50" s="123">
        <v>0</v>
      </c>
      <c r="BJ50" s="123">
        <v>0</v>
      </c>
      <c r="BK50" s="140"/>
      <c r="BL50" s="123">
        <v>0</v>
      </c>
      <c r="BM50" s="123">
        <v>0</v>
      </c>
      <c r="BN50" s="123">
        <v>0</v>
      </c>
      <c r="BO50" s="123">
        <v>0</v>
      </c>
      <c r="BP50" s="102"/>
      <c r="BQ50" s="123">
        <v>0</v>
      </c>
      <c r="BR50" s="123">
        <v>0</v>
      </c>
      <c r="BS50" s="123">
        <v>0</v>
      </c>
      <c r="BT50" s="123">
        <v>0</v>
      </c>
      <c r="BU50" s="102"/>
      <c r="BV50" s="123">
        <v>0</v>
      </c>
      <c r="BW50" s="123">
        <v>1</v>
      </c>
      <c r="BX50" s="123">
        <v>1</v>
      </c>
      <c r="BY50" s="123">
        <v>1</v>
      </c>
      <c r="BZ50" s="102"/>
      <c r="CA50" s="123">
        <v>0</v>
      </c>
      <c r="CB50" s="123">
        <v>0</v>
      </c>
      <c r="CC50" s="123">
        <v>0</v>
      </c>
      <c r="CD50" s="123">
        <v>0</v>
      </c>
      <c r="CE50" s="102"/>
      <c r="CF50" s="123">
        <v>0</v>
      </c>
      <c r="CG50" s="123">
        <v>1</v>
      </c>
      <c r="CH50" s="123">
        <v>0</v>
      </c>
      <c r="CI50" s="123">
        <v>1</v>
      </c>
      <c r="CJ50" s="102"/>
      <c r="CK50" s="123">
        <v>0</v>
      </c>
      <c r="CL50" s="123">
        <v>0</v>
      </c>
      <c r="CM50" s="123">
        <v>0</v>
      </c>
      <c r="CN50" s="123">
        <v>0</v>
      </c>
      <c r="CO50" s="140"/>
      <c r="CP50" s="123">
        <v>0</v>
      </c>
      <c r="CQ50" s="123">
        <v>0</v>
      </c>
      <c r="CR50" s="123">
        <v>0</v>
      </c>
      <c r="CS50" s="123">
        <v>0</v>
      </c>
      <c r="CT50" s="140"/>
      <c r="CU50" s="123">
        <v>0</v>
      </c>
      <c r="CV50" s="123">
        <v>1</v>
      </c>
      <c r="CW50" s="123">
        <v>1</v>
      </c>
      <c r="CX50" s="123">
        <v>1</v>
      </c>
      <c r="CY50" s="140"/>
      <c r="CZ50" s="123">
        <v>0</v>
      </c>
      <c r="DA50" s="123">
        <v>0</v>
      </c>
      <c r="DB50" s="123">
        <v>0</v>
      </c>
      <c r="DC50" s="123">
        <v>0</v>
      </c>
      <c r="DD50" s="140"/>
      <c r="DE50" s="123">
        <v>0</v>
      </c>
      <c r="DF50" s="123">
        <v>1</v>
      </c>
      <c r="DG50" s="123">
        <v>1</v>
      </c>
      <c r="DH50" s="123">
        <v>1</v>
      </c>
      <c r="DI50" s="102"/>
      <c r="DJ50" s="123">
        <v>0</v>
      </c>
      <c r="DK50" s="123">
        <v>0</v>
      </c>
      <c r="DL50" s="123">
        <v>0</v>
      </c>
      <c r="DM50" s="123">
        <v>0</v>
      </c>
      <c r="DN50" s="140"/>
      <c r="DO50" s="123">
        <v>0</v>
      </c>
      <c r="DP50" s="123">
        <v>0</v>
      </c>
      <c r="DQ50" s="123">
        <v>0</v>
      </c>
      <c r="DR50" s="123">
        <v>0</v>
      </c>
      <c r="DS50" s="140"/>
      <c r="DT50" s="123">
        <v>0</v>
      </c>
      <c r="DU50" s="123">
        <v>0</v>
      </c>
      <c r="DV50" s="123">
        <v>0</v>
      </c>
      <c r="DW50" s="123">
        <v>0</v>
      </c>
      <c r="DX50" s="140"/>
      <c r="DY50" s="123">
        <v>0</v>
      </c>
      <c r="DZ50" s="123">
        <v>0</v>
      </c>
      <c r="EA50" s="123">
        <v>0</v>
      </c>
      <c r="EB50" s="123">
        <v>0</v>
      </c>
      <c r="EC50" s="140"/>
      <c r="ED50" s="123">
        <v>0</v>
      </c>
      <c r="EE50" s="123">
        <v>0</v>
      </c>
      <c r="EF50" s="123">
        <v>0</v>
      </c>
      <c r="EG50" s="123">
        <v>0</v>
      </c>
      <c r="EH50" s="140"/>
      <c r="EI50" s="123">
        <v>0</v>
      </c>
      <c r="EJ50" s="123">
        <v>0</v>
      </c>
      <c r="EK50" s="123">
        <v>1</v>
      </c>
      <c r="EL50" s="123">
        <v>1</v>
      </c>
      <c r="EM50" s="140"/>
      <c r="EN50" s="123">
        <v>0</v>
      </c>
      <c r="EO50" s="123">
        <v>0</v>
      </c>
      <c r="EP50" s="123">
        <v>0</v>
      </c>
      <c r="EQ50" s="123">
        <v>1</v>
      </c>
      <c r="ER50" s="101" t="s">
        <v>1246</v>
      </c>
      <c r="ES50" s="123">
        <v>0</v>
      </c>
      <c r="ET50" s="123">
        <v>0</v>
      </c>
      <c r="EU50" s="123">
        <v>0</v>
      </c>
      <c r="EV50" s="123">
        <v>0</v>
      </c>
      <c r="EW50" s="102"/>
      <c r="EX50" s="123">
        <v>0</v>
      </c>
      <c r="EY50" s="123">
        <v>0</v>
      </c>
      <c r="EZ50" s="123">
        <v>0</v>
      </c>
      <c r="FA50" s="123">
        <v>0</v>
      </c>
      <c r="FB50" s="140"/>
      <c r="FC50" s="123">
        <v>0</v>
      </c>
      <c r="FD50" s="123">
        <v>0</v>
      </c>
      <c r="FE50" s="123">
        <v>0</v>
      </c>
      <c r="FF50" s="123">
        <v>0</v>
      </c>
      <c r="FG50" s="140"/>
      <c r="FH50" s="123">
        <v>0</v>
      </c>
      <c r="FI50" s="123">
        <v>0</v>
      </c>
      <c r="FJ50" s="123">
        <v>1</v>
      </c>
      <c r="FK50" s="123">
        <v>1</v>
      </c>
      <c r="FL50" s="140"/>
      <c r="FM50" s="123">
        <v>0</v>
      </c>
      <c r="FN50" s="123">
        <v>0</v>
      </c>
      <c r="FO50" s="123">
        <v>0</v>
      </c>
      <c r="FP50" s="123">
        <v>0</v>
      </c>
      <c r="FQ50" s="140"/>
      <c r="FR50" s="123">
        <v>0</v>
      </c>
      <c r="FS50" s="123">
        <v>0</v>
      </c>
      <c r="FT50" s="123">
        <v>0</v>
      </c>
      <c r="FU50" s="123">
        <v>0</v>
      </c>
      <c r="FV50" s="140"/>
      <c r="FW50" s="123">
        <v>0</v>
      </c>
      <c r="FX50" s="123">
        <v>0</v>
      </c>
      <c r="FY50" s="123">
        <v>0</v>
      </c>
      <c r="FZ50" s="123">
        <v>0</v>
      </c>
      <c r="GA50" s="140"/>
      <c r="GB50" s="123">
        <v>0</v>
      </c>
      <c r="GC50" s="123">
        <v>0</v>
      </c>
      <c r="GD50" s="123">
        <v>0</v>
      </c>
      <c r="GE50" s="123">
        <v>0</v>
      </c>
      <c r="GF50" s="140"/>
      <c r="GG50" s="123">
        <v>0</v>
      </c>
      <c r="GH50" s="123">
        <v>0</v>
      </c>
      <c r="GI50" s="123">
        <v>1</v>
      </c>
      <c r="GJ50" s="123">
        <v>1</v>
      </c>
      <c r="GK50" s="101" t="s">
        <v>1247</v>
      </c>
      <c r="GL50" s="123">
        <v>0</v>
      </c>
      <c r="GM50" s="123">
        <v>0</v>
      </c>
      <c r="GN50" s="123">
        <v>1</v>
      </c>
      <c r="GO50" s="123">
        <v>1</v>
      </c>
      <c r="GP50" s="103"/>
      <c r="GQ50" s="123">
        <v>0</v>
      </c>
      <c r="GR50" s="123">
        <v>0</v>
      </c>
      <c r="GS50" s="123">
        <v>1</v>
      </c>
      <c r="GT50" s="123">
        <v>1</v>
      </c>
      <c r="GU50" s="102"/>
      <c r="GV50" s="123">
        <v>0</v>
      </c>
      <c r="GW50" s="123">
        <v>1</v>
      </c>
      <c r="GX50" s="123">
        <v>1</v>
      </c>
      <c r="GY50" s="123">
        <v>1</v>
      </c>
      <c r="GZ50" s="102"/>
      <c r="HA50" s="123">
        <v>0</v>
      </c>
      <c r="HB50" s="123">
        <v>0</v>
      </c>
      <c r="HC50" s="123">
        <v>0</v>
      </c>
      <c r="HD50" s="123">
        <v>0</v>
      </c>
      <c r="HE50" s="140"/>
      <c r="HF50" s="123">
        <v>0</v>
      </c>
      <c r="HG50" s="123">
        <v>0</v>
      </c>
      <c r="HH50" s="123">
        <v>0</v>
      </c>
      <c r="HI50" s="123">
        <v>0</v>
      </c>
      <c r="HJ50" s="140"/>
      <c r="HK50" s="123">
        <v>0</v>
      </c>
      <c r="HL50" s="123">
        <v>0</v>
      </c>
      <c r="HM50" s="123">
        <v>0</v>
      </c>
      <c r="HN50" s="123">
        <v>0</v>
      </c>
      <c r="HO50" s="140"/>
      <c r="HP50" s="123">
        <v>0</v>
      </c>
      <c r="HQ50" s="123">
        <v>0</v>
      </c>
      <c r="HR50" s="123">
        <v>0</v>
      </c>
      <c r="HS50" s="123">
        <v>0</v>
      </c>
      <c r="HT50" s="140"/>
      <c r="HU50" s="123">
        <v>0</v>
      </c>
      <c r="HV50" s="123">
        <v>1</v>
      </c>
      <c r="HW50" s="123">
        <v>1</v>
      </c>
      <c r="HX50" s="123">
        <v>1</v>
      </c>
      <c r="HY50" s="140"/>
      <c r="HZ50" s="123">
        <v>0</v>
      </c>
      <c r="IA50" s="123">
        <v>0</v>
      </c>
      <c r="IB50" s="123">
        <v>0</v>
      </c>
      <c r="IC50" s="123">
        <v>0</v>
      </c>
      <c r="ID50" s="140"/>
      <c r="IE50" s="123">
        <v>0</v>
      </c>
      <c r="IF50" s="123">
        <v>0</v>
      </c>
      <c r="IG50" s="123">
        <v>0</v>
      </c>
      <c r="IH50" s="123">
        <v>0</v>
      </c>
      <c r="II50" s="140"/>
      <c r="IJ50" s="123">
        <v>1</v>
      </c>
      <c r="IK50" s="123">
        <v>1</v>
      </c>
      <c r="IL50" s="123">
        <v>1</v>
      </c>
      <c r="IM50" s="123">
        <v>1</v>
      </c>
      <c r="IN50" s="102"/>
      <c r="IO50" s="123">
        <v>0</v>
      </c>
      <c r="IP50" s="123">
        <v>0</v>
      </c>
      <c r="IQ50" s="123">
        <v>0</v>
      </c>
      <c r="IR50" s="123">
        <v>0</v>
      </c>
      <c r="IS50" s="140"/>
      <c r="IT50" s="123">
        <v>0</v>
      </c>
      <c r="IU50" s="123">
        <v>0</v>
      </c>
      <c r="IV50" s="123">
        <v>0</v>
      </c>
      <c r="IW50" s="123">
        <v>0</v>
      </c>
      <c r="IX50" s="140"/>
      <c r="IY50" s="123">
        <v>0</v>
      </c>
      <c r="IZ50" s="123">
        <v>1</v>
      </c>
      <c r="JA50" s="123">
        <v>0</v>
      </c>
      <c r="JB50" s="123">
        <v>1</v>
      </c>
      <c r="JC50" s="102"/>
      <c r="JD50" s="123">
        <v>0</v>
      </c>
      <c r="JE50" s="123">
        <v>0</v>
      </c>
      <c r="JF50" s="123">
        <v>1</v>
      </c>
      <c r="JG50" s="123">
        <v>1</v>
      </c>
      <c r="JH50" s="101" t="s">
        <v>1248</v>
      </c>
      <c r="JI50" s="123">
        <v>0</v>
      </c>
      <c r="JJ50" s="123">
        <v>0</v>
      </c>
      <c r="JK50" s="123">
        <v>0</v>
      </c>
      <c r="JL50" s="123">
        <v>0</v>
      </c>
      <c r="JM50" s="140"/>
      <c r="JN50" s="123">
        <v>0</v>
      </c>
      <c r="JO50" s="123">
        <v>0</v>
      </c>
      <c r="JP50" s="123">
        <v>0</v>
      </c>
      <c r="JQ50" s="121">
        <v>1</v>
      </c>
      <c r="JR50" s="113"/>
      <c r="JS50" s="122">
        <v>0</v>
      </c>
      <c r="JT50" s="123">
        <v>0</v>
      </c>
      <c r="JU50" s="123">
        <v>1</v>
      </c>
      <c r="JV50" s="123">
        <v>0</v>
      </c>
      <c r="JW50" s="140"/>
      <c r="JX50" s="123">
        <v>0</v>
      </c>
      <c r="JY50" s="123">
        <v>0</v>
      </c>
      <c r="JZ50" s="123">
        <v>1</v>
      </c>
      <c r="KA50" s="123">
        <v>0</v>
      </c>
      <c r="KB50" s="102"/>
      <c r="KC50" s="123">
        <v>0</v>
      </c>
      <c r="KD50" s="123">
        <v>0</v>
      </c>
      <c r="KE50" s="123">
        <v>0</v>
      </c>
      <c r="KF50" s="123">
        <v>0</v>
      </c>
      <c r="KG50" s="140"/>
      <c r="KH50" s="123">
        <v>0</v>
      </c>
      <c r="KI50" s="123">
        <v>0</v>
      </c>
      <c r="KJ50" s="123">
        <v>0</v>
      </c>
      <c r="KK50" s="123">
        <v>0</v>
      </c>
      <c r="KL50" s="140"/>
      <c r="KM50" s="123">
        <v>0</v>
      </c>
      <c r="KN50" s="123">
        <v>0</v>
      </c>
      <c r="KO50" s="123">
        <v>0</v>
      </c>
      <c r="KP50" s="123">
        <v>0</v>
      </c>
      <c r="KQ50" s="140"/>
      <c r="KR50" s="123">
        <v>0</v>
      </c>
      <c r="KS50" s="123">
        <v>0</v>
      </c>
      <c r="KT50" s="123">
        <v>0</v>
      </c>
      <c r="KU50" s="123">
        <v>0</v>
      </c>
      <c r="KV50" s="140"/>
      <c r="KW50" s="123">
        <v>0</v>
      </c>
      <c r="KX50" s="123">
        <v>1</v>
      </c>
      <c r="KY50" s="123">
        <v>1</v>
      </c>
      <c r="KZ50" s="123">
        <v>1</v>
      </c>
      <c r="LA50" s="102"/>
      <c r="LB50" s="123">
        <v>0</v>
      </c>
      <c r="LC50" s="123">
        <v>0</v>
      </c>
      <c r="LD50" s="123">
        <v>0</v>
      </c>
      <c r="LE50" s="123">
        <v>0</v>
      </c>
      <c r="LF50" s="140"/>
      <c r="LG50" s="123">
        <v>0</v>
      </c>
      <c r="LH50" s="123">
        <v>0</v>
      </c>
      <c r="LI50" s="123">
        <v>1</v>
      </c>
      <c r="LJ50" s="123">
        <v>1</v>
      </c>
      <c r="LK50" s="140"/>
      <c r="LL50" s="123">
        <v>0</v>
      </c>
      <c r="LM50" s="123">
        <v>1</v>
      </c>
      <c r="LN50" s="123">
        <v>1</v>
      </c>
      <c r="LO50" s="123">
        <v>1</v>
      </c>
      <c r="LP50" s="102"/>
      <c r="LQ50" s="123">
        <v>0</v>
      </c>
      <c r="LR50" s="123">
        <v>0</v>
      </c>
      <c r="LS50" s="123">
        <v>0</v>
      </c>
      <c r="LT50" s="123">
        <v>0</v>
      </c>
      <c r="LU50" s="140"/>
      <c r="LV50" s="123">
        <v>0</v>
      </c>
      <c r="LW50" s="123">
        <v>0</v>
      </c>
      <c r="LX50" s="123">
        <v>0</v>
      </c>
      <c r="LY50" s="123">
        <v>0</v>
      </c>
      <c r="LZ50" s="140"/>
      <c r="MA50" s="123">
        <v>0</v>
      </c>
      <c r="MB50" s="123">
        <v>0</v>
      </c>
      <c r="MC50" s="123">
        <v>0</v>
      </c>
      <c r="MD50" s="123">
        <v>0</v>
      </c>
      <c r="ME50" s="140"/>
      <c r="MF50" s="123">
        <v>0</v>
      </c>
      <c r="MG50" s="123">
        <v>0</v>
      </c>
      <c r="MH50" s="123">
        <v>0</v>
      </c>
      <c r="MI50" s="123">
        <v>0</v>
      </c>
      <c r="MJ50" s="102"/>
      <c r="MK50" s="123">
        <v>0</v>
      </c>
      <c r="ML50" s="123">
        <v>0</v>
      </c>
      <c r="MM50" s="123">
        <v>0</v>
      </c>
      <c r="MN50" s="123">
        <v>0</v>
      </c>
      <c r="MO50" s="140"/>
      <c r="MP50" s="123">
        <v>0</v>
      </c>
      <c r="MQ50" s="123">
        <v>0</v>
      </c>
      <c r="MR50" s="123">
        <v>0</v>
      </c>
      <c r="MS50" s="123">
        <v>0</v>
      </c>
      <c r="MT50" s="140"/>
      <c r="MU50" s="123">
        <v>0</v>
      </c>
      <c r="MV50" s="123">
        <v>0</v>
      </c>
      <c r="MW50" s="123">
        <v>0</v>
      </c>
      <c r="MX50" s="123">
        <v>0</v>
      </c>
      <c r="MY50" s="140"/>
      <c r="MZ50" s="123">
        <v>0</v>
      </c>
      <c r="NA50" s="123">
        <v>1</v>
      </c>
      <c r="NB50" s="123">
        <v>1</v>
      </c>
      <c r="NC50" s="123">
        <v>1</v>
      </c>
      <c r="ND50" s="140"/>
      <c r="NE50" s="123">
        <v>0</v>
      </c>
      <c r="NF50" s="123">
        <v>1</v>
      </c>
      <c r="NG50" s="123">
        <v>1</v>
      </c>
      <c r="NH50" s="123">
        <v>1</v>
      </c>
      <c r="NI50" s="102"/>
      <c r="NJ50" s="123">
        <v>0</v>
      </c>
      <c r="NK50" s="123">
        <v>0</v>
      </c>
      <c r="NL50" s="123">
        <v>0</v>
      </c>
      <c r="NM50" s="123">
        <v>0</v>
      </c>
      <c r="NN50" s="140"/>
      <c r="NO50" s="123">
        <v>0</v>
      </c>
      <c r="NP50" s="123">
        <v>0</v>
      </c>
      <c r="NQ50" s="123">
        <v>1</v>
      </c>
      <c r="NR50" s="123">
        <v>1</v>
      </c>
      <c r="NS50" s="101" t="s">
        <v>1249</v>
      </c>
      <c r="NT50" s="123">
        <v>0</v>
      </c>
      <c r="NU50" s="123">
        <v>0</v>
      </c>
      <c r="NV50" s="123">
        <v>0</v>
      </c>
      <c r="NW50" s="123">
        <v>0</v>
      </c>
      <c r="NX50" s="140"/>
      <c r="NY50" s="123">
        <v>0</v>
      </c>
      <c r="NZ50" s="123">
        <v>0</v>
      </c>
      <c r="OA50" s="123">
        <v>0</v>
      </c>
      <c r="OB50" s="123">
        <v>0</v>
      </c>
      <c r="OC50" s="140"/>
      <c r="OD50" s="123">
        <v>0</v>
      </c>
      <c r="OE50" s="123">
        <v>0</v>
      </c>
      <c r="OF50" s="123">
        <v>0</v>
      </c>
      <c r="OG50" s="123">
        <v>0</v>
      </c>
      <c r="OH50" s="140"/>
      <c r="OI50" s="123">
        <v>0</v>
      </c>
      <c r="OJ50" s="123">
        <v>0</v>
      </c>
      <c r="OK50" s="123">
        <v>0</v>
      </c>
      <c r="OL50" s="123">
        <v>0</v>
      </c>
      <c r="OM50" s="140"/>
      <c r="ON50" s="123">
        <v>0</v>
      </c>
      <c r="OO50" s="123">
        <v>0</v>
      </c>
      <c r="OP50" s="123">
        <v>0</v>
      </c>
      <c r="OQ50" s="123">
        <v>0</v>
      </c>
      <c r="OR50" s="140"/>
      <c r="OS50" s="123">
        <v>0</v>
      </c>
      <c r="OT50" s="123">
        <v>1</v>
      </c>
      <c r="OU50" s="123">
        <v>1</v>
      </c>
      <c r="OV50" s="123">
        <v>1</v>
      </c>
      <c r="OW50" s="140"/>
      <c r="OX50" s="123">
        <v>0</v>
      </c>
      <c r="OY50" s="123">
        <v>0</v>
      </c>
      <c r="OZ50" s="123">
        <v>0</v>
      </c>
      <c r="PA50" s="123">
        <v>0</v>
      </c>
      <c r="PB50" s="140"/>
      <c r="PC50" s="123">
        <v>0</v>
      </c>
      <c r="PD50" s="123">
        <v>0</v>
      </c>
      <c r="PE50" s="123">
        <v>0</v>
      </c>
      <c r="PF50" s="123">
        <v>0</v>
      </c>
      <c r="PG50" s="140"/>
      <c r="PH50" s="123">
        <v>0</v>
      </c>
      <c r="PI50" s="123">
        <v>0</v>
      </c>
      <c r="PJ50" s="123">
        <v>1</v>
      </c>
      <c r="PK50" s="123">
        <v>1</v>
      </c>
      <c r="PL50" s="140"/>
      <c r="PM50" s="123">
        <v>0</v>
      </c>
      <c r="PN50" s="123">
        <v>0</v>
      </c>
      <c r="PO50" s="123">
        <v>0</v>
      </c>
      <c r="PP50" s="123">
        <v>1</v>
      </c>
      <c r="PQ50" s="102"/>
      <c r="PR50" s="123">
        <v>0</v>
      </c>
      <c r="PS50" s="123">
        <v>0</v>
      </c>
      <c r="PT50" s="123">
        <v>0</v>
      </c>
      <c r="PU50" s="123">
        <v>0</v>
      </c>
      <c r="PV50" s="140"/>
      <c r="PW50" s="123">
        <v>0</v>
      </c>
      <c r="PX50" s="123">
        <v>1</v>
      </c>
      <c r="PY50" s="123">
        <v>1</v>
      </c>
      <c r="PZ50" s="123">
        <v>1</v>
      </c>
      <c r="QA50" s="140"/>
      <c r="QB50" s="123">
        <v>0</v>
      </c>
      <c r="QC50" s="123">
        <v>0</v>
      </c>
      <c r="QD50" s="123">
        <v>0</v>
      </c>
      <c r="QE50" s="123">
        <v>0</v>
      </c>
      <c r="QF50" s="140"/>
      <c r="QG50" s="123">
        <v>0</v>
      </c>
      <c r="QH50" s="123">
        <v>0</v>
      </c>
      <c r="QI50" s="123">
        <v>0</v>
      </c>
      <c r="QJ50" s="123">
        <v>0</v>
      </c>
      <c r="QK50" s="102"/>
      <c r="QL50" s="123">
        <v>0</v>
      </c>
      <c r="QM50" s="123">
        <v>0</v>
      </c>
      <c r="QN50" s="123">
        <v>1</v>
      </c>
      <c r="QO50" s="123">
        <v>1</v>
      </c>
      <c r="QP50" s="102"/>
      <c r="QQ50" s="123">
        <v>0</v>
      </c>
      <c r="QR50" s="123">
        <v>1</v>
      </c>
      <c r="QS50" s="123">
        <v>1</v>
      </c>
      <c r="QT50" s="123">
        <v>1</v>
      </c>
      <c r="QU50" s="140"/>
      <c r="QV50" s="123">
        <v>0</v>
      </c>
      <c r="QW50" s="123">
        <v>0</v>
      </c>
      <c r="QX50" s="123">
        <v>1</v>
      </c>
      <c r="QY50" s="123">
        <v>1</v>
      </c>
      <c r="QZ50" s="102"/>
      <c r="RA50" s="123">
        <v>0</v>
      </c>
      <c r="RB50" s="123">
        <v>0</v>
      </c>
      <c r="RC50" s="123">
        <v>0</v>
      </c>
      <c r="RD50" s="123">
        <v>0</v>
      </c>
      <c r="RE50" s="102"/>
      <c r="RF50" s="123">
        <v>0</v>
      </c>
      <c r="RG50" s="123">
        <v>0</v>
      </c>
      <c r="RH50" s="123">
        <v>1</v>
      </c>
      <c r="RI50" s="123">
        <v>1</v>
      </c>
      <c r="RJ50" s="102"/>
      <c r="RK50" s="123">
        <v>0</v>
      </c>
      <c r="RL50" s="123">
        <v>0</v>
      </c>
      <c r="RM50" s="123">
        <v>1</v>
      </c>
      <c r="RN50" s="123">
        <v>1</v>
      </c>
      <c r="RO50" s="102"/>
      <c r="RP50" s="123">
        <v>0</v>
      </c>
      <c r="RQ50" s="123">
        <v>0</v>
      </c>
      <c r="RR50" s="123">
        <v>0</v>
      </c>
      <c r="RS50" s="123">
        <v>0</v>
      </c>
      <c r="RT50" s="140"/>
      <c r="RU50" s="123">
        <v>0</v>
      </c>
      <c r="RV50" s="123">
        <v>1</v>
      </c>
      <c r="RW50" s="123">
        <v>1</v>
      </c>
      <c r="RX50" s="123">
        <v>1</v>
      </c>
      <c r="RY50" s="102"/>
      <c r="RZ50" s="123">
        <v>0</v>
      </c>
      <c r="SA50" s="123">
        <v>0</v>
      </c>
      <c r="SB50" s="123">
        <v>0</v>
      </c>
      <c r="SC50" s="123">
        <v>0</v>
      </c>
      <c r="SD50" s="140"/>
      <c r="SE50" s="123">
        <v>0</v>
      </c>
      <c r="SF50" s="123">
        <v>0</v>
      </c>
      <c r="SG50" s="123">
        <v>0</v>
      </c>
      <c r="SH50" s="123">
        <v>0</v>
      </c>
      <c r="SI50" s="140"/>
      <c r="SJ50" s="123">
        <v>0</v>
      </c>
      <c r="SK50" s="123">
        <v>0</v>
      </c>
      <c r="SL50" s="123">
        <v>0</v>
      </c>
      <c r="SM50" s="123">
        <v>0</v>
      </c>
      <c r="SN50" s="140"/>
      <c r="SO50" s="123">
        <v>0</v>
      </c>
      <c r="SP50" s="123">
        <v>0</v>
      </c>
      <c r="SQ50" s="123">
        <v>0</v>
      </c>
      <c r="SR50" s="123">
        <v>0</v>
      </c>
      <c r="SS50" s="140"/>
      <c r="ST50" s="123">
        <v>0</v>
      </c>
      <c r="SU50" s="123">
        <v>0</v>
      </c>
      <c r="SV50" s="123">
        <v>0</v>
      </c>
      <c r="SW50" s="123">
        <v>0</v>
      </c>
      <c r="SX50" s="140"/>
      <c r="SY50" s="123">
        <v>0</v>
      </c>
      <c r="SZ50" s="123">
        <v>0</v>
      </c>
      <c r="TA50" s="123">
        <v>0</v>
      </c>
      <c r="TB50" s="123">
        <v>0</v>
      </c>
      <c r="TC50" s="102"/>
      <c r="TD50" s="123">
        <v>0</v>
      </c>
      <c r="TE50" s="123">
        <v>0</v>
      </c>
      <c r="TF50" s="123">
        <v>1</v>
      </c>
      <c r="TG50" s="123">
        <v>1</v>
      </c>
      <c r="TH50" s="101" t="s">
        <v>1250</v>
      </c>
      <c r="TI50" s="123">
        <v>0</v>
      </c>
      <c r="TJ50" s="123">
        <v>0</v>
      </c>
      <c r="TK50" s="123">
        <v>0</v>
      </c>
      <c r="TL50" s="123">
        <v>0</v>
      </c>
      <c r="TM50" s="140"/>
      <c r="TN50" s="123">
        <v>0</v>
      </c>
      <c r="TO50" s="123">
        <v>0</v>
      </c>
      <c r="TP50" s="123">
        <v>1</v>
      </c>
      <c r="TQ50" s="123">
        <v>1</v>
      </c>
      <c r="TR50" s="101" t="s">
        <v>315</v>
      </c>
      <c r="TS50" s="123">
        <v>0</v>
      </c>
      <c r="TT50" s="123">
        <v>0</v>
      </c>
      <c r="TU50" s="123">
        <v>0</v>
      </c>
      <c r="TV50" s="123">
        <v>0</v>
      </c>
      <c r="TW50" s="140"/>
      <c r="TX50" s="123">
        <v>0</v>
      </c>
      <c r="TY50" s="123">
        <v>1</v>
      </c>
      <c r="TZ50" s="123">
        <v>1</v>
      </c>
      <c r="UA50" s="123">
        <v>1</v>
      </c>
      <c r="UB50" s="102"/>
      <c r="UC50" s="123">
        <v>0</v>
      </c>
      <c r="UD50" s="123">
        <v>1</v>
      </c>
      <c r="UE50" s="123">
        <v>1</v>
      </c>
      <c r="UF50" s="123">
        <v>1</v>
      </c>
      <c r="UG50" s="102"/>
      <c r="UH50" s="123">
        <v>0</v>
      </c>
      <c r="UI50" s="123">
        <v>0</v>
      </c>
      <c r="UJ50" s="123">
        <v>0</v>
      </c>
      <c r="UK50" s="123">
        <v>0</v>
      </c>
      <c r="UL50" s="140"/>
      <c r="UM50" s="123">
        <v>0</v>
      </c>
      <c r="UN50" s="123">
        <v>0</v>
      </c>
      <c r="UO50" s="123">
        <v>0</v>
      </c>
      <c r="UP50" s="123">
        <v>1</v>
      </c>
      <c r="UQ50" s="102"/>
      <c r="UR50" s="123">
        <v>0</v>
      </c>
      <c r="US50" s="123">
        <v>0</v>
      </c>
      <c r="UT50" s="123">
        <v>0</v>
      </c>
      <c r="UU50" s="123">
        <v>0</v>
      </c>
      <c r="UV50" s="140"/>
      <c r="UW50" s="123">
        <v>0</v>
      </c>
      <c r="UX50" s="123">
        <v>0</v>
      </c>
      <c r="UY50" s="123">
        <v>0</v>
      </c>
      <c r="UZ50" s="123">
        <v>0</v>
      </c>
      <c r="VA50" s="140"/>
      <c r="VB50" s="123">
        <v>0</v>
      </c>
      <c r="VC50" s="123">
        <v>0</v>
      </c>
      <c r="VD50" s="123">
        <v>0</v>
      </c>
      <c r="VE50" s="123">
        <v>0</v>
      </c>
      <c r="VF50" s="102"/>
      <c r="VG50" s="123">
        <v>0</v>
      </c>
      <c r="VH50" s="123">
        <v>0</v>
      </c>
      <c r="VI50" s="123">
        <v>0</v>
      </c>
      <c r="VJ50" s="123">
        <v>0</v>
      </c>
      <c r="VK50" s="101" t="s">
        <v>1251</v>
      </c>
      <c r="VL50" s="123">
        <v>0</v>
      </c>
      <c r="VM50" s="123">
        <v>0</v>
      </c>
      <c r="VN50" s="123">
        <v>0</v>
      </c>
      <c r="VO50" s="123">
        <v>0</v>
      </c>
      <c r="VP50" s="140"/>
      <c r="VQ50" s="123">
        <v>0</v>
      </c>
      <c r="VR50" s="123">
        <v>0</v>
      </c>
      <c r="VS50" s="123">
        <v>0</v>
      </c>
      <c r="VT50" s="123">
        <v>0</v>
      </c>
      <c r="VU50" s="140"/>
      <c r="VV50" s="123">
        <v>0</v>
      </c>
      <c r="VW50" s="123">
        <v>0</v>
      </c>
      <c r="VX50" s="123">
        <v>0</v>
      </c>
      <c r="VY50" s="123">
        <v>1</v>
      </c>
      <c r="VZ50" s="102"/>
      <c r="WA50" s="123">
        <v>0</v>
      </c>
      <c r="WB50" s="123">
        <v>0</v>
      </c>
      <c r="WC50" s="123">
        <v>0</v>
      </c>
      <c r="WD50" s="123">
        <v>1</v>
      </c>
      <c r="WE50" s="140"/>
      <c r="WF50" s="123">
        <v>0</v>
      </c>
      <c r="WG50" s="123">
        <v>1</v>
      </c>
      <c r="WH50" s="123">
        <v>1</v>
      </c>
      <c r="WI50" s="123">
        <v>1</v>
      </c>
      <c r="WJ50" s="101" t="s">
        <v>1074</v>
      </c>
      <c r="WK50" s="123">
        <v>0</v>
      </c>
      <c r="WL50" s="123">
        <v>0</v>
      </c>
      <c r="WM50" s="123">
        <v>0</v>
      </c>
      <c r="WN50" s="123">
        <v>0</v>
      </c>
      <c r="WO50" s="140"/>
      <c r="WP50" s="123">
        <v>0</v>
      </c>
      <c r="WQ50" s="123">
        <v>0</v>
      </c>
      <c r="WR50" s="123">
        <v>1</v>
      </c>
      <c r="WS50" s="123">
        <v>1</v>
      </c>
      <c r="WT50" s="102"/>
      <c r="WU50" s="123">
        <v>0</v>
      </c>
      <c r="WV50" s="123">
        <v>0</v>
      </c>
      <c r="WW50" s="123">
        <v>0</v>
      </c>
      <c r="WX50" s="123">
        <v>0</v>
      </c>
      <c r="WY50" s="140"/>
      <c r="WZ50" s="123">
        <v>0</v>
      </c>
      <c r="XA50" s="123">
        <v>0</v>
      </c>
      <c r="XB50" s="123">
        <v>0</v>
      </c>
      <c r="XC50" s="123">
        <v>0</v>
      </c>
      <c r="XD50" s="140"/>
      <c r="XE50" s="123">
        <v>0</v>
      </c>
      <c r="XF50" s="123">
        <v>0</v>
      </c>
      <c r="XG50" s="123">
        <v>0</v>
      </c>
      <c r="XH50" s="123">
        <v>0</v>
      </c>
      <c r="XI50" s="140"/>
      <c r="XJ50" s="123">
        <v>0</v>
      </c>
      <c r="XK50" s="123">
        <v>1</v>
      </c>
      <c r="XL50" s="123">
        <v>1</v>
      </c>
      <c r="XM50" s="123">
        <v>1</v>
      </c>
      <c r="XN50" s="102"/>
      <c r="XO50" s="123">
        <v>0</v>
      </c>
      <c r="XP50" s="123">
        <v>0</v>
      </c>
      <c r="XQ50" s="123">
        <v>0</v>
      </c>
      <c r="XR50" s="123">
        <v>0</v>
      </c>
      <c r="XS50" s="140"/>
      <c r="XT50" s="123">
        <v>0</v>
      </c>
      <c r="XU50" s="123">
        <v>0</v>
      </c>
      <c r="XV50" s="123">
        <v>0</v>
      </c>
      <c r="XW50" s="123">
        <v>0</v>
      </c>
      <c r="XX50" s="140"/>
      <c r="XY50" s="123">
        <v>0</v>
      </c>
      <c r="XZ50" s="123">
        <v>1</v>
      </c>
      <c r="YA50" s="123">
        <v>1</v>
      </c>
      <c r="YB50" s="123">
        <v>1</v>
      </c>
      <c r="YC50" s="102"/>
      <c r="YD50" s="123">
        <v>0</v>
      </c>
      <c r="YE50" s="123">
        <v>0</v>
      </c>
      <c r="YF50" s="123">
        <v>0</v>
      </c>
      <c r="YG50" s="123">
        <v>0</v>
      </c>
      <c r="YH50" s="102"/>
      <c r="YI50" s="123">
        <v>0</v>
      </c>
      <c r="YJ50" s="123">
        <v>1</v>
      </c>
      <c r="YK50" s="123">
        <v>1</v>
      </c>
      <c r="YL50" s="123">
        <v>1</v>
      </c>
      <c r="YM50" s="102"/>
      <c r="YN50" s="123">
        <v>0</v>
      </c>
      <c r="YO50" s="123">
        <v>0</v>
      </c>
      <c r="YP50" s="123">
        <v>0</v>
      </c>
      <c r="YQ50" s="123">
        <v>0</v>
      </c>
      <c r="YR50" s="140"/>
      <c r="YS50" s="123">
        <v>0</v>
      </c>
      <c r="YT50" s="123">
        <v>0</v>
      </c>
      <c r="YU50" s="123">
        <v>0</v>
      </c>
      <c r="YV50" s="123">
        <v>0</v>
      </c>
      <c r="YW50" s="140"/>
      <c r="YX50" s="123">
        <v>0</v>
      </c>
      <c r="YY50" s="123">
        <v>0</v>
      </c>
      <c r="YZ50" s="123">
        <v>0</v>
      </c>
      <c r="ZA50" s="123">
        <v>1</v>
      </c>
      <c r="ZB50" s="140"/>
      <c r="ZC50" s="123">
        <v>0</v>
      </c>
      <c r="ZD50" s="123">
        <v>0</v>
      </c>
      <c r="ZE50" s="123">
        <v>0</v>
      </c>
      <c r="ZF50" s="123">
        <v>0</v>
      </c>
      <c r="ZG50" s="140"/>
      <c r="ZH50" s="123">
        <v>0</v>
      </c>
      <c r="ZI50" s="123">
        <v>1</v>
      </c>
      <c r="ZJ50" s="123">
        <v>1</v>
      </c>
      <c r="ZK50" s="123">
        <v>1</v>
      </c>
      <c r="ZL50" s="102"/>
      <c r="ZM50" s="123">
        <v>0</v>
      </c>
      <c r="ZN50" s="123">
        <v>0</v>
      </c>
      <c r="ZO50" s="123">
        <v>0</v>
      </c>
      <c r="ZP50" s="123">
        <v>1</v>
      </c>
      <c r="ZQ50" s="102"/>
      <c r="ZR50" s="123">
        <v>0</v>
      </c>
      <c r="ZS50" s="123">
        <v>0</v>
      </c>
      <c r="ZT50" s="123">
        <v>0</v>
      </c>
      <c r="ZU50" s="123">
        <v>0</v>
      </c>
      <c r="ZV50" s="140"/>
      <c r="ZW50" s="123">
        <v>0</v>
      </c>
      <c r="ZX50" s="123">
        <v>1</v>
      </c>
      <c r="ZY50" s="123">
        <v>0</v>
      </c>
      <c r="ZZ50" s="123">
        <v>1</v>
      </c>
      <c r="AAA50" s="102"/>
      <c r="AAB50" s="123">
        <v>0</v>
      </c>
      <c r="AAC50" s="123">
        <v>0</v>
      </c>
      <c r="AAD50" s="123">
        <v>0</v>
      </c>
      <c r="AAE50" s="123">
        <v>0</v>
      </c>
      <c r="AAF50" s="102"/>
      <c r="AAG50" s="123">
        <v>0</v>
      </c>
      <c r="AAH50" s="123">
        <v>1</v>
      </c>
      <c r="AAI50" s="123">
        <v>1</v>
      </c>
      <c r="AAJ50" s="123">
        <v>1</v>
      </c>
      <c r="AAK50" s="102"/>
      <c r="AAL50" s="123">
        <v>0</v>
      </c>
      <c r="AAM50" s="123">
        <v>0</v>
      </c>
      <c r="AAN50" s="123">
        <v>0</v>
      </c>
      <c r="AAO50" s="123">
        <v>0</v>
      </c>
      <c r="AAP50" s="102"/>
      <c r="AAQ50" s="123">
        <v>0</v>
      </c>
      <c r="AAR50" s="123">
        <v>0</v>
      </c>
      <c r="AAS50" s="123">
        <v>0</v>
      </c>
      <c r="AAT50" s="123">
        <v>0</v>
      </c>
      <c r="AAU50" s="102"/>
      <c r="AAV50" s="123">
        <v>0</v>
      </c>
      <c r="AAW50" s="123">
        <v>0</v>
      </c>
      <c r="AAX50" s="123">
        <v>0</v>
      </c>
      <c r="AAY50" s="123">
        <v>0</v>
      </c>
      <c r="AAZ50" s="102"/>
      <c r="ABA50" s="123">
        <v>0</v>
      </c>
      <c r="ABB50" s="123">
        <v>0</v>
      </c>
      <c r="ABC50" s="123">
        <v>0</v>
      </c>
      <c r="ABD50" s="123">
        <v>0</v>
      </c>
      <c r="ABE50" s="102"/>
    </row>
    <row r="51" spans="1:733" x14ac:dyDescent="0.25">
      <c r="A51" s="65">
        <v>45</v>
      </c>
      <c r="B51" s="180" t="s">
        <v>48</v>
      </c>
      <c r="C51" s="68" t="s">
        <v>4</v>
      </c>
      <c r="D51" s="146">
        <v>1</v>
      </c>
      <c r="E51" s="147"/>
      <c r="F51" s="147"/>
      <c r="G51" s="148"/>
      <c r="H51" s="138" t="s">
        <v>1252</v>
      </c>
      <c r="I51" s="172">
        <v>1</v>
      </c>
      <c r="J51" s="147"/>
      <c r="K51" s="147"/>
      <c r="L51" s="148"/>
      <c r="M51" s="110" t="s">
        <v>1253</v>
      </c>
      <c r="N51" s="174">
        <v>0</v>
      </c>
      <c r="O51" s="160"/>
      <c r="P51" s="160"/>
      <c r="Q51" s="161"/>
      <c r="R51" s="162"/>
      <c r="S51" s="146">
        <v>1</v>
      </c>
      <c r="T51" s="147"/>
      <c r="U51" s="147"/>
      <c r="V51" s="148"/>
      <c r="W51" s="106" t="s">
        <v>1254</v>
      </c>
      <c r="X51" s="146">
        <v>1</v>
      </c>
      <c r="Y51" s="147"/>
      <c r="Z51" s="147"/>
      <c r="AA51" s="148"/>
      <c r="AB51" s="138" t="s">
        <v>1255</v>
      </c>
      <c r="AC51" s="159">
        <v>1</v>
      </c>
      <c r="AD51" s="160"/>
      <c r="AE51" s="160"/>
      <c r="AF51" s="161"/>
      <c r="AG51" s="110" t="s">
        <v>1256</v>
      </c>
      <c r="AH51" s="172">
        <v>0</v>
      </c>
      <c r="AI51" s="147"/>
      <c r="AJ51" s="147"/>
      <c r="AK51" s="148"/>
      <c r="AL51" s="162"/>
      <c r="AM51" s="159">
        <v>1</v>
      </c>
      <c r="AN51" s="160"/>
      <c r="AO51" s="160"/>
      <c r="AP51" s="161"/>
      <c r="AQ51" s="149" t="s">
        <v>341</v>
      </c>
      <c r="AR51" s="146">
        <v>1</v>
      </c>
      <c r="AS51" s="147"/>
      <c r="AT51" s="147"/>
      <c r="AU51" s="148"/>
      <c r="AV51" s="99" t="s">
        <v>1257</v>
      </c>
      <c r="AW51" s="146">
        <v>1</v>
      </c>
      <c r="AX51" s="147"/>
      <c r="AY51" s="147"/>
      <c r="AZ51" s="148"/>
      <c r="BA51" s="162" t="s">
        <v>1258</v>
      </c>
      <c r="BB51" s="159">
        <v>1</v>
      </c>
      <c r="BC51" s="160"/>
      <c r="BD51" s="160"/>
      <c r="BE51" s="161"/>
      <c r="BF51" s="149" t="s">
        <v>1259</v>
      </c>
      <c r="BG51" s="146">
        <v>1</v>
      </c>
      <c r="BH51" s="147"/>
      <c r="BI51" s="147"/>
      <c r="BJ51" s="148"/>
      <c r="BK51" s="99" t="s">
        <v>1260</v>
      </c>
      <c r="BL51" s="146">
        <v>1</v>
      </c>
      <c r="BM51" s="147"/>
      <c r="BN51" s="147"/>
      <c r="BO51" s="148"/>
      <c r="BP51" s="138" t="s">
        <v>1261</v>
      </c>
      <c r="BQ51" s="146">
        <v>1</v>
      </c>
      <c r="BR51" s="147"/>
      <c r="BS51" s="147"/>
      <c r="BT51" s="148"/>
      <c r="BU51" s="99"/>
      <c r="BV51" s="146">
        <v>0</v>
      </c>
      <c r="BW51" s="147"/>
      <c r="BX51" s="147"/>
      <c r="BY51" s="148"/>
      <c r="BZ51" s="104"/>
      <c r="CA51" s="146">
        <v>0</v>
      </c>
      <c r="CB51" s="147"/>
      <c r="CC51" s="147"/>
      <c r="CD51" s="148"/>
      <c r="CE51" s="162" t="s">
        <v>1262</v>
      </c>
      <c r="CF51" s="146">
        <v>1</v>
      </c>
      <c r="CG51" s="147"/>
      <c r="CH51" s="147"/>
      <c r="CI51" s="148"/>
      <c r="CJ51" s="99" t="s">
        <v>1263</v>
      </c>
      <c r="CK51" s="146">
        <v>0</v>
      </c>
      <c r="CL51" s="147"/>
      <c r="CM51" s="147"/>
      <c r="CN51" s="148"/>
      <c r="CO51" s="162"/>
      <c r="CP51" s="146">
        <v>0</v>
      </c>
      <c r="CQ51" s="147"/>
      <c r="CR51" s="147"/>
      <c r="CS51" s="148"/>
      <c r="CT51" s="162"/>
      <c r="CU51" s="146">
        <v>1</v>
      </c>
      <c r="CV51" s="147"/>
      <c r="CW51" s="147"/>
      <c r="CX51" s="148"/>
      <c r="CY51" s="138" t="s">
        <v>1264</v>
      </c>
      <c r="CZ51" s="146">
        <v>0</v>
      </c>
      <c r="DA51" s="147"/>
      <c r="DB51" s="147"/>
      <c r="DC51" s="148"/>
      <c r="DD51" s="162"/>
      <c r="DE51" s="146">
        <v>1</v>
      </c>
      <c r="DF51" s="147"/>
      <c r="DG51" s="147"/>
      <c r="DH51" s="148"/>
      <c r="DI51" s="162" t="s">
        <v>1265</v>
      </c>
      <c r="DJ51" s="146">
        <v>1</v>
      </c>
      <c r="DK51" s="147"/>
      <c r="DL51" s="147"/>
      <c r="DM51" s="148"/>
      <c r="DN51" s="138" t="s">
        <v>1266</v>
      </c>
      <c r="DO51" s="146">
        <v>1</v>
      </c>
      <c r="DP51" s="147"/>
      <c r="DQ51" s="147"/>
      <c r="DR51" s="148"/>
      <c r="DS51" s="138" t="s">
        <v>1267</v>
      </c>
      <c r="DT51" s="146">
        <v>1</v>
      </c>
      <c r="DU51" s="147"/>
      <c r="DV51" s="147"/>
      <c r="DW51" s="148"/>
      <c r="DX51" s="138" t="s">
        <v>1268</v>
      </c>
      <c r="DY51" s="146">
        <v>0</v>
      </c>
      <c r="DZ51" s="147"/>
      <c r="EA51" s="147"/>
      <c r="EB51" s="148"/>
      <c r="EC51" s="162"/>
      <c r="ED51" s="146">
        <v>0</v>
      </c>
      <c r="EE51" s="147"/>
      <c r="EF51" s="147"/>
      <c r="EG51" s="148"/>
      <c r="EH51" s="162"/>
      <c r="EI51" s="146">
        <v>0</v>
      </c>
      <c r="EJ51" s="147"/>
      <c r="EK51" s="147"/>
      <c r="EL51" s="148"/>
      <c r="EM51" s="162"/>
      <c r="EN51" s="146">
        <v>0</v>
      </c>
      <c r="EO51" s="147"/>
      <c r="EP51" s="147"/>
      <c r="EQ51" s="148"/>
      <c r="ER51" s="99" t="s">
        <v>1269</v>
      </c>
      <c r="ES51" s="146">
        <v>0</v>
      </c>
      <c r="ET51" s="147"/>
      <c r="EU51" s="147"/>
      <c r="EV51" s="148"/>
      <c r="EW51" s="104" t="s">
        <v>1270</v>
      </c>
      <c r="EX51" s="146">
        <v>0</v>
      </c>
      <c r="EY51" s="147"/>
      <c r="EZ51" s="147"/>
      <c r="FA51" s="148"/>
      <c r="FB51" s="162"/>
      <c r="FC51" s="146">
        <v>0</v>
      </c>
      <c r="FD51" s="147"/>
      <c r="FE51" s="147"/>
      <c r="FF51" s="148"/>
      <c r="FG51" s="162"/>
      <c r="FH51" s="146">
        <v>0</v>
      </c>
      <c r="FI51" s="147"/>
      <c r="FJ51" s="147"/>
      <c r="FK51" s="148"/>
      <c r="FL51" s="162"/>
      <c r="FM51" s="146">
        <v>1</v>
      </c>
      <c r="FN51" s="147"/>
      <c r="FO51" s="147"/>
      <c r="FP51" s="148"/>
      <c r="FQ51" s="99" t="s">
        <v>872</v>
      </c>
      <c r="FR51" s="146">
        <v>0</v>
      </c>
      <c r="FS51" s="147"/>
      <c r="FT51" s="147"/>
      <c r="FU51" s="148"/>
      <c r="FV51" s="138" t="s">
        <v>1271</v>
      </c>
      <c r="FW51" s="146">
        <v>0</v>
      </c>
      <c r="FX51" s="147"/>
      <c r="FY51" s="147"/>
      <c r="FZ51" s="148"/>
      <c r="GA51" s="162"/>
      <c r="GB51" s="146">
        <v>0</v>
      </c>
      <c r="GC51" s="147"/>
      <c r="GD51" s="147"/>
      <c r="GE51" s="148"/>
      <c r="GF51" s="162"/>
      <c r="GG51" s="146">
        <v>0</v>
      </c>
      <c r="GH51" s="147"/>
      <c r="GI51" s="147"/>
      <c r="GJ51" s="148"/>
      <c r="GK51" s="162"/>
      <c r="GL51" s="146">
        <v>1</v>
      </c>
      <c r="GM51" s="147"/>
      <c r="GN51" s="147"/>
      <c r="GO51" s="148"/>
      <c r="GP51" s="110" t="s">
        <v>1272</v>
      </c>
      <c r="GQ51" s="172">
        <v>1</v>
      </c>
      <c r="GR51" s="147"/>
      <c r="GS51" s="147"/>
      <c r="GT51" s="148"/>
      <c r="GU51" s="138" t="s">
        <v>1273</v>
      </c>
      <c r="GV51" s="146">
        <v>1</v>
      </c>
      <c r="GW51" s="147"/>
      <c r="GX51" s="147"/>
      <c r="GY51" s="148"/>
      <c r="GZ51" s="99" t="s">
        <v>1274</v>
      </c>
      <c r="HA51" s="146">
        <v>0</v>
      </c>
      <c r="HB51" s="147"/>
      <c r="HC51" s="147"/>
      <c r="HD51" s="148"/>
      <c r="HE51" s="162"/>
      <c r="HF51" s="146">
        <v>0</v>
      </c>
      <c r="HG51" s="147"/>
      <c r="HH51" s="147"/>
      <c r="HI51" s="148"/>
      <c r="HJ51" s="162"/>
      <c r="HK51" s="146">
        <v>0</v>
      </c>
      <c r="HL51" s="147"/>
      <c r="HM51" s="147"/>
      <c r="HN51" s="148"/>
      <c r="HO51" s="162"/>
      <c r="HP51" s="146">
        <v>1</v>
      </c>
      <c r="HQ51" s="147"/>
      <c r="HR51" s="147"/>
      <c r="HS51" s="148"/>
      <c r="HT51" s="138" t="s">
        <v>1275</v>
      </c>
      <c r="HU51" s="146">
        <v>0</v>
      </c>
      <c r="HV51" s="147"/>
      <c r="HW51" s="147"/>
      <c r="HX51" s="148"/>
      <c r="HY51" s="162"/>
      <c r="HZ51" s="146">
        <v>0</v>
      </c>
      <c r="IA51" s="147"/>
      <c r="IB51" s="147"/>
      <c r="IC51" s="148"/>
      <c r="ID51" s="162"/>
      <c r="IE51" s="146">
        <v>0</v>
      </c>
      <c r="IF51" s="147"/>
      <c r="IG51" s="147"/>
      <c r="IH51" s="148"/>
      <c r="II51" s="162"/>
      <c r="IJ51" s="146">
        <v>0</v>
      </c>
      <c r="IK51" s="147"/>
      <c r="IL51" s="147"/>
      <c r="IM51" s="148"/>
      <c r="IN51" s="162"/>
      <c r="IO51" s="146">
        <v>1</v>
      </c>
      <c r="IP51" s="147"/>
      <c r="IQ51" s="147"/>
      <c r="IR51" s="148"/>
      <c r="IS51" s="138" t="s">
        <v>1276</v>
      </c>
      <c r="IT51" s="146">
        <v>0</v>
      </c>
      <c r="IU51" s="147"/>
      <c r="IV51" s="147"/>
      <c r="IW51" s="148"/>
      <c r="IX51" s="162"/>
      <c r="IY51" s="146">
        <v>1</v>
      </c>
      <c r="IZ51" s="147"/>
      <c r="JA51" s="147"/>
      <c r="JB51" s="148"/>
      <c r="JC51" s="138" t="s">
        <v>1277</v>
      </c>
      <c r="JD51" s="146">
        <v>0</v>
      </c>
      <c r="JE51" s="147"/>
      <c r="JF51" s="147"/>
      <c r="JG51" s="148"/>
      <c r="JH51" s="162"/>
      <c r="JI51" s="146">
        <v>0</v>
      </c>
      <c r="JJ51" s="147"/>
      <c r="JK51" s="147"/>
      <c r="JL51" s="148"/>
      <c r="JM51" s="162"/>
      <c r="JN51" s="146">
        <v>1</v>
      </c>
      <c r="JO51" s="147"/>
      <c r="JP51" s="147"/>
      <c r="JQ51" s="148"/>
      <c r="JR51" s="138" t="s">
        <v>1278</v>
      </c>
      <c r="JS51" s="146">
        <v>1</v>
      </c>
      <c r="JT51" s="147"/>
      <c r="JU51" s="147"/>
      <c r="JV51" s="148"/>
      <c r="JW51" s="138" t="s">
        <v>1279</v>
      </c>
      <c r="JX51" s="146">
        <v>0</v>
      </c>
      <c r="JY51" s="147"/>
      <c r="JZ51" s="147"/>
      <c r="KA51" s="148"/>
      <c r="KB51" s="162"/>
      <c r="KC51" s="146">
        <v>0</v>
      </c>
      <c r="KD51" s="147"/>
      <c r="KE51" s="147"/>
      <c r="KF51" s="148"/>
      <c r="KG51" s="162"/>
      <c r="KH51" s="146">
        <v>0</v>
      </c>
      <c r="KI51" s="147"/>
      <c r="KJ51" s="147"/>
      <c r="KK51" s="148"/>
      <c r="KL51" s="138" t="s">
        <v>1280</v>
      </c>
      <c r="KM51" s="146">
        <v>0</v>
      </c>
      <c r="KN51" s="147"/>
      <c r="KO51" s="147"/>
      <c r="KP51" s="148"/>
      <c r="KQ51" s="162"/>
      <c r="KR51" s="146">
        <v>0</v>
      </c>
      <c r="KS51" s="147"/>
      <c r="KT51" s="147"/>
      <c r="KU51" s="148"/>
      <c r="KV51" s="138" t="s">
        <v>1281</v>
      </c>
      <c r="KW51" s="146">
        <v>0</v>
      </c>
      <c r="KX51" s="147"/>
      <c r="KY51" s="147"/>
      <c r="KZ51" s="148"/>
      <c r="LA51" s="162"/>
      <c r="LB51" s="146">
        <v>0</v>
      </c>
      <c r="LC51" s="147"/>
      <c r="LD51" s="147"/>
      <c r="LE51" s="148"/>
      <c r="LF51" s="162"/>
      <c r="LG51" s="146">
        <v>1</v>
      </c>
      <c r="LH51" s="147"/>
      <c r="LI51" s="147"/>
      <c r="LJ51" s="148"/>
      <c r="LK51" s="138" t="s">
        <v>1282</v>
      </c>
      <c r="LL51" s="146">
        <v>0</v>
      </c>
      <c r="LM51" s="147"/>
      <c r="LN51" s="147"/>
      <c r="LO51" s="148"/>
      <c r="LP51" s="138" t="s">
        <v>1283</v>
      </c>
      <c r="LQ51" s="146">
        <v>0</v>
      </c>
      <c r="LR51" s="147"/>
      <c r="LS51" s="147"/>
      <c r="LT51" s="148"/>
      <c r="LU51" s="138" t="s">
        <v>1284</v>
      </c>
      <c r="LV51" s="146">
        <v>0</v>
      </c>
      <c r="LW51" s="147"/>
      <c r="LX51" s="147"/>
      <c r="LY51" s="148"/>
      <c r="LZ51" s="162"/>
      <c r="MA51" s="146">
        <v>0</v>
      </c>
      <c r="MB51" s="147"/>
      <c r="MC51" s="147"/>
      <c r="MD51" s="148"/>
      <c r="ME51" s="138" t="s">
        <v>1285</v>
      </c>
      <c r="MF51" s="146">
        <v>1</v>
      </c>
      <c r="MG51" s="147"/>
      <c r="MH51" s="147"/>
      <c r="MI51" s="148"/>
      <c r="MJ51" s="104" t="s">
        <v>1286</v>
      </c>
      <c r="MK51" s="146">
        <v>0</v>
      </c>
      <c r="ML51" s="147"/>
      <c r="MM51" s="147"/>
      <c r="MN51" s="148"/>
      <c r="MO51" s="138" t="s">
        <v>1287</v>
      </c>
      <c r="MP51" s="146">
        <v>0</v>
      </c>
      <c r="MQ51" s="147"/>
      <c r="MR51" s="147"/>
      <c r="MS51" s="148"/>
      <c r="MT51" s="162"/>
      <c r="MU51" s="146">
        <v>0</v>
      </c>
      <c r="MV51" s="147"/>
      <c r="MW51" s="147"/>
      <c r="MX51" s="148"/>
      <c r="MY51" s="162"/>
      <c r="MZ51" s="146">
        <v>0</v>
      </c>
      <c r="NA51" s="147"/>
      <c r="NB51" s="147"/>
      <c r="NC51" s="148"/>
      <c r="ND51" s="162"/>
      <c r="NE51" s="146">
        <v>0</v>
      </c>
      <c r="NF51" s="147"/>
      <c r="NG51" s="147"/>
      <c r="NH51" s="148"/>
      <c r="NI51" s="162"/>
      <c r="NJ51" s="146">
        <v>0</v>
      </c>
      <c r="NK51" s="147"/>
      <c r="NL51" s="147"/>
      <c r="NM51" s="148"/>
      <c r="NN51" s="162"/>
      <c r="NO51" s="146">
        <v>0</v>
      </c>
      <c r="NP51" s="147"/>
      <c r="NQ51" s="147"/>
      <c r="NR51" s="148"/>
      <c r="NS51" s="162"/>
      <c r="NT51" s="146">
        <v>0</v>
      </c>
      <c r="NU51" s="147"/>
      <c r="NV51" s="147"/>
      <c r="NW51" s="148"/>
      <c r="NX51" s="162"/>
      <c r="NY51" s="146">
        <v>1</v>
      </c>
      <c r="NZ51" s="147"/>
      <c r="OA51" s="147"/>
      <c r="OB51" s="148"/>
      <c r="OC51" s="138" t="s">
        <v>1288</v>
      </c>
      <c r="OD51" s="146">
        <v>0</v>
      </c>
      <c r="OE51" s="147"/>
      <c r="OF51" s="147"/>
      <c r="OG51" s="148"/>
      <c r="OH51" s="162"/>
      <c r="OI51" s="146">
        <v>1</v>
      </c>
      <c r="OJ51" s="147"/>
      <c r="OK51" s="147"/>
      <c r="OL51" s="148"/>
      <c r="OM51" s="138" t="s">
        <v>1289</v>
      </c>
      <c r="ON51" s="146">
        <v>0</v>
      </c>
      <c r="OO51" s="147"/>
      <c r="OP51" s="147"/>
      <c r="OQ51" s="148"/>
      <c r="OR51" s="162"/>
      <c r="OS51" s="146">
        <v>0</v>
      </c>
      <c r="OT51" s="147"/>
      <c r="OU51" s="147"/>
      <c r="OV51" s="148"/>
      <c r="OW51" s="138" t="s">
        <v>201</v>
      </c>
      <c r="OX51" s="146">
        <v>0</v>
      </c>
      <c r="OY51" s="147"/>
      <c r="OZ51" s="147"/>
      <c r="PA51" s="148"/>
      <c r="PB51" s="162"/>
      <c r="PC51" s="146">
        <v>0</v>
      </c>
      <c r="PD51" s="147"/>
      <c r="PE51" s="147"/>
      <c r="PF51" s="148"/>
      <c r="PG51" s="162"/>
      <c r="PH51" s="146">
        <v>0</v>
      </c>
      <c r="PI51" s="147"/>
      <c r="PJ51" s="147"/>
      <c r="PK51" s="148"/>
      <c r="PL51" s="162" t="s">
        <v>1290</v>
      </c>
      <c r="PM51" s="178">
        <v>1</v>
      </c>
      <c r="PN51" s="160"/>
      <c r="PO51" s="160"/>
      <c r="PP51" s="161"/>
      <c r="PQ51" s="99" t="s">
        <v>1291</v>
      </c>
      <c r="PR51" s="146">
        <v>0</v>
      </c>
      <c r="PS51" s="147"/>
      <c r="PT51" s="147"/>
      <c r="PU51" s="148"/>
      <c r="PV51" s="162"/>
      <c r="PW51" s="146">
        <v>1</v>
      </c>
      <c r="PX51" s="147"/>
      <c r="PY51" s="147"/>
      <c r="PZ51" s="148"/>
      <c r="QA51" s="138" t="s">
        <v>1292</v>
      </c>
      <c r="QB51" s="146">
        <v>0</v>
      </c>
      <c r="QC51" s="147"/>
      <c r="QD51" s="147"/>
      <c r="QE51" s="148"/>
      <c r="QF51" s="162"/>
      <c r="QG51" s="146">
        <v>0</v>
      </c>
      <c r="QH51" s="147"/>
      <c r="QI51" s="147"/>
      <c r="QJ51" s="148"/>
      <c r="QK51" s="162"/>
      <c r="QL51" s="146">
        <v>0</v>
      </c>
      <c r="QM51" s="147"/>
      <c r="QN51" s="147"/>
      <c r="QO51" s="148"/>
      <c r="QP51" s="162"/>
      <c r="QQ51" s="146">
        <v>0</v>
      </c>
      <c r="QR51" s="147"/>
      <c r="QS51" s="147"/>
      <c r="QT51" s="148"/>
      <c r="QU51" s="162"/>
      <c r="QV51" s="146">
        <v>1</v>
      </c>
      <c r="QW51" s="147"/>
      <c r="QX51" s="147"/>
      <c r="QY51" s="148"/>
      <c r="QZ51" s="138" t="s">
        <v>1293</v>
      </c>
      <c r="RA51" s="146">
        <v>0</v>
      </c>
      <c r="RB51" s="147"/>
      <c r="RC51" s="147"/>
      <c r="RD51" s="148"/>
      <c r="RE51" s="138" t="s">
        <v>1294</v>
      </c>
      <c r="RF51" s="146">
        <v>1</v>
      </c>
      <c r="RG51" s="147"/>
      <c r="RH51" s="147"/>
      <c r="RI51" s="148"/>
      <c r="RJ51" s="99" t="s">
        <v>1295</v>
      </c>
      <c r="RK51" s="146">
        <v>0</v>
      </c>
      <c r="RL51" s="147"/>
      <c r="RM51" s="147"/>
      <c r="RN51" s="148"/>
      <c r="RO51" s="162"/>
      <c r="RP51" s="146">
        <v>0</v>
      </c>
      <c r="RQ51" s="147"/>
      <c r="RR51" s="147"/>
      <c r="RS51" s="148"/>
      <c r="RT51" s="162"/>
      <c r="RU51" s="146">
        <v>0</v>
      </c>
      <c r="RV51" s="147"/>
      <c r="RW51" s="147"/>
      <c r="RX51" s="148"/>
      <c r="RY51" s="162"/>
      <c r="RZ51" s="146">
        <v>1</v>
      </c>
      <c r="SA51" s="147"/>
      <c r="SB51" s="147"/>
      <c r="SC51" s="148"/>
      <c r="SD51" s="138" t="s">
        <v>1296</v>
      </c>
      <c r="SE51" s="146">
        <v>0</v>
      </c>
      <c r="SF51" s="147"/>
      <c r="SG51" s="147"/>
      <c r="SH51" s="148"/>
      <c r="SI51" s="99" t="s">
        <v>1297</v>
      </c>
      <c r="SJ51" s="146">
        <v>1</v>
      </c>
      <c r="SK51" s="147"/>
      <c r="SL51" s="147"/>
      <c r="SM51" s="148"/>
      <c r="SN51" s="99" t="s">
        <v>1298</v>
      </c>
      <c r="SO51" s="146">
        <v>0</v>
      </c>
      <c r="SP51" s="147"/>
      <c r="SQ51" s="147"/>
      <c r="SR51" s="148"/>
      <c r="SS51" s="162"/>
      <c r="ST51" s="146">
        <v>0</v>
      </c>
      <c r="SU51" s="147"/>
      <c r="SV51" s="147"/>
      <c r="SW51" s="148"/>
      <c r="SX51" s="162"/>
      <c r="SY51" s="146">
        <v>0</v>
      </c>
      <c r="SZ51" s="147"/>
      <c r="TA51" s="147"/>
      <c r="TB51" s="148"/>
      <c r="TC51" s="162"/>
      <c r="TD51" s="146">
        <v>0</v>
      </c>
      <c r="TE51" s="147"/>
      <c r="TF51" s="147"/>
      <c r="TG51" s="148"/>
      <c r="TH51" s="162"/>
      <c r="TI51" s="146">
        <v>0</v>
      </c>
      <c r="TJ51" s="147"/>
      <c r="TK51" s="147"/>
      <c r="TL51" s="148"/>
      <c r="TM51" s="162"/>
      <c r="TN51" s="146">
        <v>0</v>
      </c>
      <c r="TO51" s="147"/>
      <c r="TP51" s="147"/>
      <c r="TQ51" s="148"/>
      <c r="TR51" s="162"/>
      <c r="TS51" s="146">
        <v>0</v>
      </c>
      <c r="TT51" s="147"/>
      <c r="TU51" s="147"/>
      <c r="TV51" s="148"/>
      <c r="TW51" s="162"/>
      <c r="TX51" s="146">
        <v>0</v>
      </c>
      <c r="TY51" s="147"/>
      <c r="TZ51" s="147"/>
      <c r="UA51" s="148"/>
      <c r="UB51" s="162"/>
      <c r="UC51" s="146">
        <v>1</v>
      </c>
      <c r="UD51" s="147"/>
      <c r="UE51" s="147"/>
      <c r="UF51" s="148"/>
      <c r="UG51" s="138" t="s">
        <v>1299</v>
      </c>
      <c r="UH51" s="146">
        <v>0</v>
      </c>
      <c r="UI51" s="147"/>
      <c r="UJ51" s="147"/>
      <c r="UK51" s="148"/>
      <c r="UL51" s="162"/>
      <c r="UM51" s="146">
        <v>0</v>
      </c>
      <c r="UN51" s="147"/>
      <c r="UO51" s="147"/>
      <c r="UP51" s="148"/>
      <c r="UQ51" s="162"/>
      <c r="UR51" s="146">
        <v>0</v>
      </c>
      <c r="US51" s="147"/>
      <c r="UT51" s="147"/>
      <c r="UU51" s="148"/>
      <c r="UV51" s="162"/>
      <c r="UW51" s="146">
        <v>0</v>
      </c>
      <c r="UX51" s="147"/>
      <c r="UY51" s="147"/>
      <c r="UZ51" s="148"/>
      <c r="VA51" s="162"/>
      <c r="VB51" s="146">
        <v>1</v>
      </c>
      <c r="VC51" s="147"/>
      <c r="VD51" s="147"/>
      <c r="VE51" s="148"/>
      <c r="VF51" s="138" t="s">
        <v>1300</v>
      </c>
      <c r="VG51" s="146">
        <v>0</v>
      </c>
      <c r="VH51" s="147"/>
      <c r="VI51" s="147"/>
      <c r="VJ51" s="148"/>
      <c r="VK51" s="162"/>
      <c r="VL51" s="146">
        <v>1</v>
      </c>
      <c r="VM51" s="147"/>
      <c r="VN51" s="147"/>
      <c r="VO51" s="148"/>
      <c r="VP51" s="99" t="s">
        <v>1301</v>
      </c>
      <c r="VQ51" s="146">
        <v>0</v>
      </c>
      <c r="VR51" s="147"/>
      <c r="VS51" s="147"/>
      <c r="VT51" s="148"/>
      <c r="VU51" s="162"/>
      <c r="VV51" s="146">
        <v>0</v>
      </c>
      <c r="VW51" s="147"/>
      <c r="VX51" s="147"/>
      <c r="VY51" s="148"/>
      <c r="VZ51" s="162"/>
      <c r="WA51" s="146">
        <v>0</v>
      </c>
      <c r="WB51" s="147"/>
      <c r="WC51" s="147"/>
      <c r="WD51" s="148"/>
      <c r="WE51" s="162"/>
      <c r="WF51" s="146">
        <v>1</v>
      </c>
      <c r="WG51" s="147"/>
      <c r="WH51" s="147"/>
      <c r="WI51" s="148"/>
      <c r="WJ51" s="138" t="s">
        <v>1302</v>
      </c>
      <c r="WK51" s="146">
        <v>0</v>
      </c>
      <c r="WL51" s="147"/>
      <c r="WM51" s="147"/>
      <c r="WN51" s="148"/>
      <c r="WO51" s="162"/>
      <c r="WP51" s="146">
        <v>0</v>
      </c>
      <c r="WQ51" s="147"/>
      <c r="WR51" s="147"/>
      <c r="WS51" s="148"/>
      <c r="WT51" s="162"/>
      <c r="WU51" s="146">
        <v>0</v>
      </c>
      <c r="WV51" s="147"/>
      <c r="WW51" s="147"/>
      <c r="WX51" s="148"/>
      <c r="WY51" s="162"/>
      <c r="WZ51" s="146">
        <v>0</v>
      </c>
      <c r="XA51" s="147"/>
      <c r="XB51" s="147"/>
      <c r="XC51" s="148"/>
      <c r="XD51" s="162"/>
      <c r="XE51" s="146">
        <v>0</v>
      </c>
      <c r="XF51" s="147"/>
      <c r="XG51" s="147"/>
      <c r="XH51" s="148"/>
      <c r="XI51" s="162"/>
      <c r="XJ51" s="146">
        <v>0</v>
      </c>
      <c r="XK51" s="147"/>
      <c r="XL51" s="147"/>
      <c r="XM51" s="148"/>
      <c r="XN51" s="162"/>
      <c r="XO51" s="146">
        <v>0</v>
      </c>
      <c r="XP51" s="147"/>
      <c r="XQ51" s="147"/>
      <c r="XR51" s="148"/>
      <c r="XS51" s="162"/>
      <c r="XT51" s="146">
        <v>0</v>
      </c>
      <c r="XU51" s="147"/>
      <c r="XV51" s="147"/>
      <c r="XW51" s="148"/>
      <c r="XX51" s="162"/>
      <c r="XY51" s="146">
        <v>0</v>
      </c>
      <c r="XZ51" s="147"/>
      <c r="YA51" s="147"/>
      <c r="YB51" s="148"/>
      <c r="YC51" s="162"/>
      <c r="YD51" s="146">
        <v>0</v>
      </c>
      <c r="YE51" s="147"/>
      <c r="YF51" s="147"/>
      <c r="YG51" s="148"/>
      <c r="YH51" s="162"/>
      <c r="YI51" s="146">
        <v>0</v>
      </c>
      <c r="YJ51" s="147"/>
      <c r="YK51" s="147"/>
      <c r="YL51" s="148"/>
      <c r="YM51" s="162"/>
      <c r="YN51" s="146">
        <v>0</v>
      </c>
      <c r="YO51" s="147"/>
      <c r="YP51" s="147"/>
      <c r="YQ51" s="148"/>
      <c r="YR51" s="162"/>
      <c r="YS51" s="146">
        <v>0</v>
      </c>
      <c r="YT51" s="147"/>
      <c r="YU51" s="147"/>
      <c r="YV51" s="148"/>
      <c r="YW51" s="162"/>
      <c r="YX51" s="146">
        <v>0</v>
      </c>
      <c r="YY51" s="147"/>
      <c r="YZ51" s="147"/>
      <c r="ZA51" s="148"/>
      <c r="ZB51" s="162"/>
      <c r="ZC51" s="146">
        <v>0</v>
      </c>
      <c r="ZD51" s="147"/>
      <c r="ZE51" s="147"/>
      <c r="ZF51" s="148"/>
      <c r="ZG51" s="162"/>
      <c r="ZH51" s="146">
        <v>0</v>
      </c>
      <c r="ZI51" s="147"/>
      <c r="ZJ51" s="147"/>
      <c r="ZK51" s="148"/>
      <c r="ZL51" s="162" t="s">
        <v>1303</v>
      </c>
      <c r="ZM51" s="146">
        <v>0</v>
      </c>
      <c r="ZN51" s="147"/>
      <c r="ZO51" s="147"/>
      <c r="ZP51" s="148"/>
      <c r="ZQ51" s="162"/>
      <c r="ZR51" s="146">
        <v>1</v>
      </c>
      <c r="ZS51" s="147"/>
      <c r="ZT51" s="147"/>
      <c r="ZU51" s="148"/>
      <c r="ZV51" s="99" t="s">
        <v>1304</v>
      </c>
      <c r="ZW51" s="146">
        <v>0</v>
      </c>
      <c r="ZX51" s="147"/>
      <c r="ZY51" s="147"/>
      <c r="ZZ51" s="148"/>
      <c r="AAA51" s="162"/>
      <c r="AAB51" s="146">
        <v>0</v>
      </c>
      <c r="AAC51" s="147"/>
      <c r="AAD51" s="147"/>
      <c r="AAE51" s="148"/>
      <c r="AAF51" s="162"/>
      <c r="AAG51" s="146">
        <v>1</v>
      </c>
      <c r="AAH51" s="147"/>
      <c r="AAI51" s="147"/>
      <c r="AAJ51" s="148"/>
      <c r="AAK51" s="104"/>
      <c r="AAL51" s="146">
        <v>1</v>
      </c>
      <c r="AAM51" s="147"/>
      <c r="AAN51" s="147"/>
      <c r="AAO51" s="148"/>
      <c r="AAP51" s="99" t="s">
        <v>1305</v>
      </c>
      <c r="AAQ51" s="146">
        <v>0</v>
      </c>
      <c r="AAR51" s="147"/>
      <c r="AAS51" s="147"/>
      <c r="AAT51" s="148"/>
      <c r="AAU51" s="104"/>
      <c r="AAV51" s="146">
        <v>1</v>
      </c>
      <c r="AAW51" s="147"/>
      <c r="AAX51" s="147"/>
      <c r="AAY51" s="148"/>
      <c r="AAZ51" s="99" t="s">
        <v>1306</v>
      </c>
      <c r="ABA51" s="146">
        <v>0</v>
      </c>
      <c r="ABB51" s="147"/>
      <c r="ABC51" s="147"/>
      <c r="ABD51" s="148"/>
      <c r="ABE51" s="104"/>
    </row>
    <row r="52" spans="1:733" x14ac:dyDescent="0.25">
      <c r="A52" s="65">
        <v>46</v>
      </c>
      <c r="B52" s="141"/>
      <c r="C52" s="120" t="s">
        <v>49</v>
      </c>
      <c r="D52" s="124">
        <v>1</v>
      </c>
      <c r="E52" s="124">
        <v>1</v>
      </c>
      <c r="F52" s="124">
        <v>1</v>
      </c>
      <c r="G52" s="124">
        <v>1</v>
      </c>
      <c r="H52" s="139"/>
      <c r="I52" s="126">
        <v>1</v>
      </c>
      <c r="J52" s="124">
        <v>1</v>
      </c>
      <c r="K52" s="124">
        <v>1</v>
      </c>
      <c r="L52" s="125">
        <v>1</v>
      </c>
      <c r="M52" s="112" t="s">
        <v>1157</v>
      </c>
      <c r="N52" s="126">
        <v>0</v>
      </c>
      <c r="O52" s="124">
        <v>0</v>
      </c>
      <c r="P52" s="124">
        <v>0</v>
      </c>
      <c r="Q52" s="124">
        <v>0</v>
      </c>
      <c r="R52" s="139"/>
      <c r="S52" s="124">
        <v>0</v>
      </c>
      <c r="T52" s="124">
        <v>1</v>
      </c>
      <c r="U52" s="124">
        <v>0</v>
      </c>
      <c r="V52" s="124">
        <v>1</v>
      </c>
      <c r="W52" s="119"/>
      <c r="X52" s="124">
        <v>0</v>
      </c>
      <c r="Y52" s="124">
        <v>0</v>
      </c>
      <c r="Z52" s="124">
        <v>0</v>
      </c>
      <c r="AA52" s="124">
        <v>0</v>
      </c>
      <c r="AB52" s="139"/>
      <c r="AC52" s="124">
        <v>0</v>
      </c>
      <c r="AD52" s="124">
        <v>1</v>
      </c>
      <c r="AE52" s="124">
        <v>1</v>
      </c>
      <c r="AF52" s="125">
        <v>1</v>
      </c>
      <c r="AG52" s="111" t="s">
        <v>1307</v>
      </c>
      <c r="AH52" s="126">
        <v>0</v>
      </c>
      <c r="AI52" s="124">
        <v>0</v>
      </c>
      <c r="AJ52" s="124">
        <v>0</v>
      </c>
      <c r="AK52" s="124">
        <v>0</v>
      </c>
      <c r="AL52" s="139"/>
      <c r="AM52" s="124">
        <v>0</v>
      </c>
      <c r="AN52" s="124">
        <v>0</v>
      </c>
      <c r="AO52" s="124">
        <v>0</v>
      </c>
      <c r="AP52" s="124">
        <v>0</v>
      </c>
      <c r="AQ52" s="139"/>
      <c r="AR52" s="124">
        <v>0</v>
      </c>
      <c r="AS52" s="124">
        <v>0</v>
      </c>
      <c r="AT52" s="124">
        <v>0</v>
      </c>
      <c r="AU52" s="124">
        <v>0</v>
      </c>
      <c r="AV52" s="100"/>
      <c r="AW52" s="124">
        <v>0</v>
      </c>
      <c r="AX52" s="124">
        <v>0</v>
      </c>
      <c r="AY52" s="124">
        <v>0</v>
      </c>
      <c r="AZ52" s="124">
        <v>0</v>
      </c>
      <c r="BA52" s="139"/>
      <c r="BB52" s="124">
        <v>0</v>
      </c>
      <c r="BC52" s="124">
        <v>1</v>
      </c>
      <c r="BD52" s="124">
        <v>0</v>
      </c>
      <c r="BE52" s="124">
        <v>1</v>
      </c>
      <c r="BF52" s="139"/>
      <c r="BG52" s="124">
        <v>0</v>
      </c>
      <c r="BH52" s="124">
        <v>1</v>
      </c>
      <c r="BI52" s="124">
        <v>0</v>
      </c>
      <c r="BJ52" s="124">
        <v>1</v>
      </c>
      <c r="BK52" s="100" t="s">
        <v>1308</v>
      </c>
      <c r="BL52" s="124">
        <v>0</v>
      </c>
      <c r="BM52" s="124">
        <v>0</v>
      </c>
      <c r="BN52" s="124">
        <v>0</v>
      </c>
      <c r="BO52" s="124">
        <v>0</v>
      </c>
      <c r="BP52" s="139"/>
      <c r="BQ52" s="124">
        <v>0</v>
      </c>
      <c r="BR52" s="124">
        <v>0</v>
      </c>
      <c r="BS52" s="124">
        <v>0</v>
      </c>
      <c r="BT52" s="124">
        <v>0</v>
      </c>
      <c r="BU52" s="100" t="s">
        <v>1309</v>
      </c>
      <c r="BV52" s="124">
        <v>0</v>
      </c>
      <c r="BW52" s="124">
        <v>0</v>
      </c>
      <c r="BX52" s="124">
        <v>0</v>
      </c>
      <c r="BY52" s="124">
        <v>0</v>
      </c>
      <c r="BZ52" s="100" t="s">
        <v>1310</v>
      </c>
      <c r="CA52" s="124">
        <v>0</v>
      </c>
      <c r="CB52" s="124">
        <v>0</v>
      </c>
      <c r="CC52" s="124">
        <v>0</v>
      </c>
      <c r="CD52" s="124">
        <v>0</v>
      </c>
      <c r="CE52" s="139"/>
      <c r="CF52" s="124">
        <v>0</v>
      </c>
      <c r="CG52" s="124">
        <v>1</v>
      </c>
      <c r="CH52" s="124">
        <v>1</v>
      </c>
      <c r="CI52" s="124">
        <v>1</v>
      </c>
      <c r="CJ52" s="100" t="s">
        <v>1311</v>
      </c>
      <c r="CK52" s="124">
        <v>0</v>
      </c>
      <c r="CL52" s="124">
        <v>0</v>
      </c>
      <c r="CM52" s="124">
        <v>0</v>
      </c>
      <c r="CN52" s="124">
        <v>0</v>
      </c>
      <c r="CO52" s="139"/>
      <c r="CP52" s="124">
        <v>0</v>
      </c>
      <c r="CQ52" s="124">
        <v>0</v>
      </c>
      <c r="CR52" s="124">
        <v>0</v>
      </c>
      <c r="CS52" s="124">
        <v>0</v>
      </c>
      <c r="CT52" s="139"/>
      <c r="CU52" s="124">
        <v>0</v>
      </c>
      <c r="CV52" s="124">
        <v>0</v>
      </c>
      <c r="CW52" s="124">
        <v>0</v>
      </c>
      <c r="CX52" s="124">
        <v>0</v>
      </c>
      <c r="CY52" s="139"/>
      <c r="CZ52" s="124">
        <v>0</v>
      </c>
      <c r="DA52" s="124">
        <v>0</v>
      </c>
      <c r="DB52" s="124">
        <v>0</v>
      </c>
      <c r="DC52" s="124">
        <v>0</v>
      </c>
      <c r="DD52" s="139"/>
      <c r="DE52" s="124">
        <v>0</v>
      </c>
      <c r="DF52" s="124">
        <v>0</v>
      </c>
      <c r="DG52" s="124">
        <v>0</v>
      </c>
      <c r="DH52" s="124">
        <v>0</v>
      </c>
      <c r="DI52" s="139"/>
      <c r="DJ52" s="124">
        <v>0</v>
      </c>
      <c r="DK52" s="124">
        <v>0</v>
      </c>
      <c r="DL52" s="124">
        <v>0</v>
      </c>
      <c r="DM52" s="124">
        <v>0</v>
      </c>
      <c r="DN52" s="139"/>
      <c r="DO52" s="124">
        <v>0</v>
      </c>
      <c r="DP52" s="124">
        <v>0</v>
      </c>
      <c r="DQ52" s="124">
        <v>0</v>
      </c>
      <c r="DR52" s="124">
        <v>0</v>
      </c>
      <c r="DS52" s="139"/>
      <c r="DT52" s="124">
        <v>0</v>
      </c>
      <c r="DU52" s="124">
        <v>0</v>
      </c>
      <c r="DV52" s="124">
        <v>0</v>
      </c>
      <c r="DW52" s="124">
        <v>0</v>
      </c>
      <c r="DX52" s="139"/>
      <c r="DY52" s="124">
        <v>0</v>
      </c>
      <c r="DZ52" s="124">
        <v>0</v>
      </c>
      <c r="EA52" s="124">
        <v>0</v>
      </c>
      <c r="EB52" s="124">
        <v>0</v>
      </c>
      <c r="EC52" s="139"/>
      <c r="ED52" s="124">
        <v>0</v>
      </c>
      <c r="EE52" s="124">
        <v>0</v>
      </c>
      <c r="EF52" s="124">
        <v>0</v>
      </c>
      <c r="EG52" s="124">
        <v>0</v>
      </c>
      <c r="EH52" s="139"/>
      <c r="EI52" s="124">
        <v>0</v>
      </c>
      <c r="EJ52" s="124">
        <v>0</v>
      </c>
      <c r="EK52" s="124">
        <v>0</v>
      </c>
      <c r="EL52" s="124">
        <v>0</v>
      </c>
      <c r="EM52" s="139"/>
      <c r="EN52" s="124">
        <v>0</v>
      </c>
      <c r="EO52" s="124">
        <v>0</v>
      </c>
      <c r="EP52" s="124">
        <v>1</v>
      </c>
      <c r="EQ52" s="124">
        <v>1</v>
      </c>
      <c r="ER52" s="103"/>
      <c r="ES52" s="124">
        <v>0</v>
      </c>
      <c r="ET52" s="124">
        <v>0</v>
      </c>
      <c r="EU52" s="124">
        <v>0</v>
      </c>
      <c r="EV52" s="124">
        <v>0</v>
      </c>
      <c r="EW52" s="100" t="s">
        <v>1312</v>
      </c>
      <c r="EX52" s="124">
        <v>0</v>
      </c>
      <c r="EY52" s="124">
        <v>0</v>
      </c>
      <c r="EZ52" s="124">
        <v>0</v>
      </c>
      <c r="FA52" s="124">
        <v>0</v>
      </c>
      <c r="FB52" s="139"/>
      <c r="FC52" s="124">
        <v>0</v>
      </c>
      <c r="FD52" s="124">
        <v>0</v>
      </c>
      <c r="FE52" s="124">
        <v>0</v>
      </c>
      <c r="FF52" s="124">
        <v>0</v>
      </c>
      <c r="FG52" s="139"/>
      <c r="FH52" s="124">
        <v>0</v>
      </c>
      <c r="FI52" s="124">
        <v>0</v>
      </c>
      <c r="FJ52" s="124">
        <v>0</v>
      </c>
      <c r="FK52" s="124">
        <v>0</v>
      </c>
      <c r="FL52" s="139"/>
      <c r="FM52" s="124">
        <v>1</v>
      </c>
      <c r="FN52" s="124">
        <v>1</v>
      </c>
      <c r="FO52" s="124">
        <v>1</v>
      </c>
      <c r="FP52" s="124">
        <v>1</v>
      </c>
      <c r="FQ52" s="100" t="s">
        <v>1313</v>
      </c>
      <c r="FR52" s="124">
        <v>0</v>
      </c>
      <c r="FS52" s="124">
        <v>0</v>
      </c>
      <c r="FT52" s="124">
        <v>0</v>
      </c>
      <c r="FU52" s="124">
        <v>0</v>
      </c>
      <c r="FV52" s="139"/>
      <c r="FW52" s="124">
        <v>0</v>
      </c>
      <c r="FX52" s="124">
        <v>0</v>
      </c>
      <c r="FY52" s="124">
        <v>0</v>
      </c>
      <c r="FZ52" s="124">
        <v>0</v>
      </c>
      <c r="GA52" s="139"/>
      <c r="GB52" s="124">
        <v>0</v>
      </c>
      <c r="GC52" s="124">
        <v>0</v>
      </c>
      <c r="GD52" s="124">
        <v>0</v>
      </c>
      <c r="GE52" s="124">
        <v>0</v>
      </c>
      <c r="GF52" s="139"/>
      <c r="GG52" s="124">
        <v>0</v>
      </c>
      <c r="GH52" s="124">
        <v>0</v>
      </c>
      <c r="GI52" s="124">
        <v>0</v>
      </c>
      <c r="GJ52" s="124">
        <v>0</v>
      </c>
      <c r="GK52" s="139"/>
      <c r="GL52" s="124">
        <v>0</v>
      </c>
      <c r="GM52" s="124">
        <v>0</v>
      </c>
      <c r="GN52" s="124">
        <v>1</v>
      </c>
      <c r="GO52" s="125">
        <v>1</v>
      </c>
      <c r="GP52" s="111" t="s">
        <v>1314</v>
      </c>
      <c r="GQ52" s="126">
        <v>0</v>
      </c>
      <c r="GR52" s="124">
        <v>0</v>
      </c>
      <c r="GS52" s="124">
        <v>0</v>
      </c>
      <c r="GT52" s="124">
        <v>0</v>
      </c>
      <c r="GU52" s="139"/>
      <c r="GV52" s="124">
        <v>0</v>
      </c>
      <c r="GW52" s="124">
        <v>1</v>
      </c>
      <c r="GX52" s="124">
        <v>1</v>
      </c>
      <c r="GY52" s="124">
        <v>1</v>
      </c>
      <c r="GZ52" s="100" t="s">
        <v>1315</v>
      </c>
      <c r="HA52" s="124">
        <v>0</v>
      </c>
      <c r="HB52" s="124">
        <v>0</v>
      </c>
      <c r="HC52" s="124">
        <v>0</v>
      </c>
      <c r="HD52" s="124">
        <v>0</v>
      </c>
      <c r="HE52" s="139"/>
      <c r="HF52" s="124">
        <v>0</v>
      </c>
      <c r="HG52" s="124">
        <v>0</v>
      </c>
      <c r="HH52" s="124">
        <v>0</v>
      </c>
      <c r="HI52" s="124">
        <v>0</v>
      </c>
      <c r="HJ52" s="139"/>
      <c r="HK52" s="124">
        <v>0</v>
      </c>
      <c r="HL52" s="124">
        <v>0</v>
      </c>
      <c r="HM52" s="124">
        <v>0</v>
      </c>
      <c r="HN52" s="124">
        <v>0</v>
      </c>
      <c r="HO52" s="139"/>
      <c r="HP52" s="124">
        <v>0</v>
      </c>
      <c r="HQ52" s="124">
        <v>0</v>
      </c>
      <c r="HR52" s="124">
        <v>0</v>
      </c>
      <c r="HS52" s="124">
        <v>0</v>
      </c>
      <c r="HT52" s="139"/>
      <c r="HU52" s="124">
        <v>0</v>
      </c>
      <c r="HV52" s="124">
        <v>0</v>
      </c>
      <c r="HW52" s="124">
        <v>0</v>
      </c>
      <c r="HX52" s="124">
        <v>0</v>
      </c>
      <c r="HY52" s="139"/>
      <c r="HZ52" s="124">
        <v>0</v>
      </c>
      <c r="IA52" s="124">
        <v>0</v>
      </c>
      <c r="IB52" s="124">
        <v>0</v>
      </c>
      <c r="IC52" s="124">
        <v>0</v>
      </c>
      <c r="ID52" s="139"/>
      <c r="IE52" s="124">
        <v>0</v>
      </c>
      <c r="IF52" s="124">
        <v>0</v>
      </c>
      <c r="IG52" s="124">
        <v>0</v>
      </c>
      <c r="IH52" s="124">
        <v>0</v>
      </c>
      <c r="II52" s="139"/>
      <c r="IJ52" s="124">
        <v>0</v>
      </c>
      <c r="IK52" s="124">
        <v>0</v>
      </c>
      <c r="IL52" s="124">
        <v>0</v>
      </c>
      <c r="IM52" s="124">
        <v>0</v>
      </c>
      <c r="IN52" s="139"/>
      <c r="IO52" s="124">
        <v>0</v>
      </c>
      <c r="IP52" s="124">
        <v>0</v>
      </c>
      <c r="IQ52" s="124">
        <v>0</v>
      </c>
      <c r="IR52" s="124">
        <v>0</v>
      </c>
      <c r="IS52" s="139"/>
      <c r="IT52" s="124">
        <v>0</v>
      </c>
      <c r="IU52" s="124">
        <v>0</v>
      </c>
      <c r="IV52" s="124">
        <v>0</v>
      </c>
      <c r="IW52" s="124">
        <v>0</v>
      </c>
      <c r="IX52" s="139"/>
      <c r="IY52" s="124">
        <v>0</v>
      </c>
      <c r="IZ52" s="124">
        <v>0</v>
      </c>
      <c r="JA52" s="124">
        <v>0</v>
      </c>
      <c r="JB52" s="124">
        <v>0</v>
      </c>
      <c r="JC52" s="139"/>
      <c r="JD52" s="124">
        <v>0</v>
      </c>
      <c r="JE52" s="124">
        <v>0</v>
      </c>
      <c r="JF52" s="124">
        <v>0</v>
      </c>
      <c r="JG52" s="124">
        <v>0</v>
      </c>
      <c r="JH52" s="139"/>
      <c r="JI52" s="124">
        <v>0</v>
      </c>
      <c r="JJ52" s="124">
        <v>0</v>
      </c>
      <c r="JK52" s="124">
        <v>0</v>
      </c>
      <c r="JL52" s="124">
        <v>0</v>
      </c>
      <c r="JM52" s="139"/>
      <c r="JN52" s="124">
        <v>0</v>
      </c>
      <c r="JO52" s="124">
        <v>0</v>
      </c>
      <c r="JP52" s="124">
        <v>0</v>
      </c>
      <c r="JQ52" s="124">
        <v>0</v>
      </c>
      <c r="JR52" s="139"/>
      <c r="JS52" s="124">
        <v>0</v>
      </c>
      <c r="JT52" s="124">
        <v>1</v>
      </c>
      <c r="JU52" s="124">
        <v>0</v>
      </c>
      <c r="JV52" s="124">
        <v>1</v>
      </c>
      <c r="JW52" s="139"/>
      <c r="JX52" s="124">
        <v>0</v>
      </c>
      <c r="JY52" s="124">
        <v>0</v>
      </c>
      <c r="JZ52" s="124">
        <v>0</v>
      </c>
      <c r="KA52" s="124">
        <v>0</v>
      </c>
      <c r="KB52" s="139"/>
      <c r="KC52" s="124">
        <v>0</v>
      </c>
      <c r="KD52" s="124">
        <v>0</v>
      </c>
      <c r="KE52" s="124">
        <v>0</v>
      </c>
      <c r="KF52" s="124">
        <v>0</v>
      </c>
      <c r="KG52" s="139"/>
      <c r="KH52" s="124">
        <v>0</v>
      </c>
      <c r="KI52" s="124">
        <v>0</v>
      </c>
      <c r="KJ52" s="124">
        <v>0</v>
      </c>
      <c r="KK52" s="124">
        <v>0</v>
      </c>
      <c r="KL52" s="139"/>
      <c r="KM52" s="124">
        <v>0</v>
      </c>
      <c r="KN52" s="124">
        <v>0</v>
      </c>
      <c r="KO52" s="124">
        <v>0</v>
      </c>
      <c r="KP52" s="124">
        <v>0</v>
      </c>
      <c r="KQ52" s="139"/>
      <c r="KR52" s="124">
        <v>0</v>
      </c>
      <c r="KS52" s="124">
        <v>0</v>
      </c>
      <c r="KT52" s="124">
        <v>0</v>
      </c>
      <c r="KU52" s="124">
        <v>0</v>
      </c>
      <c r="KV52" s="139"/>
      <c r="KW52" s="124">
        <v>0</v>
      </c>
      <c r="KX52" s="124">
        <v>0</v>
      </c>
      <c r="KY52" s="124">
        <v>0</v>
      </c>
      <c r="KZ52" s="124">
        <v>0</v>
      </c>
      <c r="LA52" s="139"/>
      <c r="LB52" s="124">
        <v>0</v>
      </c>
      <c r="LC52" s="124">
        <v>0</v>
      </c>
      <c r="LD52" s="124">
        <v>0</v>
      </c>
      <c r="LE52" s="124">
        <v>0</v>
      </c>
      <c r="LF52" s="139"/>
      <c r="LG52" s="124">
        <v>0</v>
      </c>
      <c r="LH52" s="124">
        <v>0</v>
      </c>
      <c r="LI52" s="124">
        <v>0</v>
      </c>
      <c r="LJ52" s="124">
        <v>1</v>
      </c>
      <c r="LK52" s="139"/>
      <c r="LL52" s="124">
        <v>0</v>
      </c>
      <c r="LM52" s="124">
        <v>0</v>
      </c>
      <c r="LN52" s="124">
        <v>0</v>
      </c>
      <c r="LO52" s="124">
        <v>0</v>
      </c>
      <c r="LP52" s="139"/>
      <c r="LQ52" s="124">
        <v>0</v>
      </c>
      <c r="LR52" s="124">
        <v>0</v>
      </c>
      <c r="LS52" s="124">
        <v>0</v>
      </c>
      <c r="LT52" s="124">
        <v>0</v>
      </c>
      <c r="LU52" s="139"/>
      <c r="LV52" s="124">
        <v>0</v>
      </c>
      <c r="LW52" s="124">
        <v>0</v>
      </c>
      <c r="LX52" s="124">
        <v>0</v>
      </c>
      <c r="LY52" s="124">
        <v>0</v>
      </c>
      <c r="LZ52" s="139"/>
      <c r="MA52" s="124">
        <v>0</v>
      </c>
      <c r="MB52" s="124">
        <v>1</v>
      </c>
      <c r="MC52" s="124">
        <v>1</v>
      </c>
      <c r="MD52" s="124">
        <v>1</v>
      </c>
      <c r="ME52" s="139"/>
      <c r="MF52" s="124">
        <v>0</v>
      </c>
      <c r="MG52" s="124">
        <v>0</v>
      </c>
      <c r="MH52" s="124">
        <v>0</v>
      </c>
      <c r="MI52" s="124">
        <v>0</v>
      </c>
      <c r="MJ52" s="103" t="s">
        <v>1316</v>
      </c>
      <c r="MK52" s="124">
        <v>0</v>
      </c>
      <c r="ML52" s="124">
        <v>0</v>
      </c>
      <c r="MM52" s="124">
        <v>0</v>
      </c>
      <c r="MN52" s="124">
        <v>0</v>
      </c>
      <c r="MO52" s="139"/>
      <c r="MP52" s="124">
        <v>0</v>
      </c>
      <c r="MQ52" s="124">
        <v>0</v>
      </c>
      <c r="MR52" s="124">
        <v>0</v>
      </c>
      <c r="MS52" s="124">
        <v>0</v>
      </c>
      <c r="MT52" s="139"/>
      <c r="MU52" s="124">
        <v>0</v>
      </c>
      <c r="MV52" s="124">
        <v>0</v>
      </c>
      <c r="MW52" s="124">
        <v>0</v>
      </c>
      <c r="MX52" s="124">
        <v>0</v>
      </c>
      <c r="MY52" s="139"/>
      <c r="MZ52" s="124">
        <v>0</v>
      </c>
      <c r="NA52" s="124">
        <v>0</v>
      </c>
      <c r="NB52" s="124">
        <v>0</v>
      </c>
      <c r="NC52" s="124">
        <v>0</v>
      </c>
      <c r="ND52" s="139"/>
      <c r="NE52" s="124">
        <v>0</v>
      </c>
      <c r="NF52" s="124">
        <v>0</v>
      </c>
      <c r="NG52" s="124">
        <v>0</v>
      </c>
      <c r="NH52" s="124">
        <v>0</v>
      </c>
      <c r="NI52" s="139"/>
      <c r="NJ52" s="124">
        <v>0</v>
      </c>
      <c r="NK52" s="124">
        <v>0</v>
      </c>
      <c r="NL52" s="124">
        <v>0</v>
      </c>
      <c r="NM52" s="124">
        <v>0</v>
      </c>
      <c r="NN52" s="139"/>
      <c r="NO52" s="124">
        <v>0</v>
      </c>
      <c r="NP52" s="124">
        <v>0</v>
      </c>
      <c r="NQ52" s="124">
        <v>0</v>
      </c>
      <c r="NR52" s="124">
        <v>0</v>
      </c>
      <c r="NS52" s="139"/>
      <c r="NT52" s="124">
        <v>0</v>
      </c>
      <c r="NU52" s="124">
        <v>0</v>
      </c>
      <c r="NV52" s="124">
        <v>0</v>
      </c>
      <c r="NW52" s="124">
        <v>0</v>
      </c>
      <c r="NX52" s="139"/>
      <c r="NY52" s="124">
        <v>0</v>
      </c>
      <c r="NZ52" s="124">
        <v>0</v>
      </c>
      <c r="OA52" s="124">
        <v>0</v>
      </c>
      <c r="OB52" s="124">
        <v>1</v>
      </c>
      <c r="OC52" s="139"/>
      <c r="OD52" s="124">
        <v>0</v>
      </c>
      <c r="OE52" s="124">
        <v>0</v>
      </c>
      <c r="OF52" s="124">
        <v>0</v>
      </c>
      <c r="OG52" s="124">
        <v>0</v>
      </c>
      <c r="OH52" s="139"/>
      <c r="OI52" s="124">
        <v>0</v>
      </c>
      <c r="OJ52" s="124">
        <v>0</v>
      </c>
      <c r="OK52" s="124">
        <v>0</v>
      </c>
      <c r="OL52" s="124">
        <v>0</v>
      </c>
      <c r="OM52" s="139"/>
      <c r="ON52" s="124">
        <v>0</v>
      </c>
      <c r="OO52" s="124">
        <v>0</v>
      </c>
      <c r="OP52" s="124">
        <v>0</v>
      </c>
      <c r="OQ52" s="124">
        <v>0</v>
      </c>
      <c r="OR52" s="139"/>
      <c r="OS52" s="124">
        <v>0</v>
      </c>
      <c r="OT52" s="124">
        <v>0</v>
      </c>
      <c r="OU52" s="124">
        <v>0</v>
      </c>
      <c r="OV52" s="124">
        <v>0</v>
      </c>
      <c r="OW52" s="139"/>
      <c r="OX52" s="124">
        <v>0</v>
      </c>
      <c r="OY52" s="124">
        <v>0</v>
      </c>
      <c r="OZ52" s="124">
        <v>0</v>
      </c>
      <c r="PA52" s="124">
        <v>0</v>
      </c>
      <c r="PB52" s="139"/>
      <c r="PC52" s="124">
        <v>0</v>
      </c>
      <c r="PD52" s="124">
        <v>0</v>
      </c>
      <c r="PE52" s="124">
        <v>0</v>
      </c>
      <c r="PF52" s="124">
        <v>0</v>
      </c>
      <c r="PG52" s="139"/>
      <c r="PH52" s="124">
        <v>0</v>
      </c>
      <c r="PI52" s="124">
        <v>0</v>
      </c>
      <c r="PJ52" s="124">
        <v>0</v>
      </c>
      <c r="PK52" s="124">
        <v>0</v>
      </c>
      <c r="PL52" s="139"/>
      <c r="PM52" s="124">
        <v>0</v>
      </c>
      <c r="PN52" s="124">
        <v>0</v>
      </c>
      <c r="PO52" s="124">
        <v>0</v>
      </c>
      <c r="PP52" s="124">
        <v>0</v>
      </c>
      <c r="PQ52" s="103" t="s">
        <v>1317</v>
      </c>
      <c r="PR52" s="124">
        <v>0</v>
      </c>
      <c r="PS52" s="124">
        <v>0</v>
      </c>
      <c r="PT52" s="124">
        <v>0</v>
      </c>
      <c r="PU52" s="124">
        <v>0</v>
      </c>
      <c r="PV52" s="139"/>
      <c r="PW52" s="124">
        <v>0</v>
      </c>
      <c r="PX52" s="124">
        <v>0</v>
      </c>
      <c r="PY52" s="124">
        <v>0</v>
      </c>
      <c r="PZ52" s="124">
        <v>0</v>
      </c>
      <c r="QA52" s="139"/>
      <c r="QB52" s="124">
        <v>0</v>
      </c>
      <c r="QC52" s="124">
        <v>0</v>
      </c>
      <c r="QD52" s="124">
        <v>0</v>
      </c>
      <c r="QE52" s="124">
        <v>0</v>
      </c>
      <c r="QF52" s="139"/>
      <c r="QG52" s="124">
        <v>0</v>
      </c>
      <c r="QH52" s="124">
        <v>0</v>
      </c>
      <c r="QI52" s="124">
        <v>0</v>
      </c>
      <c r="QJ52" s="124">
        <v>0</v>
      </c>
      <c r="QK52" s="139"/>
      <c r="QL52" s="124">
        <v>0</v>
      </c>
      <c r="QM52" s="124">
        <v>0</v>
      </c>
      <c r="QN52" s="124">
        <v>0</v>
      </c>
      <c r="QO52" s="124">
        <v>0</v>
      </c>
      <c r="QP52" s="139"/>
      <c r="QQ52" s="124">
        <v>0</v>
      </c>
      <c r="QR52" s="124">
        <v>0</v>
      </c>
      <c r="QS52" s="124">
        <v>0</v>
      </c>
      <c r="QT52" s="124">
        <v>0</v>
      </c>
      <c r="QU52" s="139"/>
      <c r="QV52" s="124">
        <v>0</v>
      </c>
      <c r="QW52" s="124">
        <v>0</v>
      </c>
      <c r="QX52" s="124">
        <v>0</v>
      </c>
      <c r="QY52" s="124">
        <v>0</v>
      </c>
      <c r="QZ52" s="139"/>
      <c r="RA52" s="124">
        <v>0</v>
      </c>
      <c r="RB52" s="124">
        <v>0</v>
      </c>
      <c r="RC52" s="124">
        <v>0</v>
      </c>
      <c r="RD52" s="124">
        <v>0</v>
      </c>
      <c r="RE52" s="139"/>
      <c r="RF52" s="124">
        <v>0</v>
      </c>
      <c r="RG52" s="124">
        <v>0</v>
      </c>
      <c r="RH52" s="124">
        <v>0</v>
      </c>
      <c r="RI52" s="124">
        <v>0</v>
      </c>
      <c r="RJ52" s="100" t="s">
        <v>1318</v>
      </c>
      <c r="RK52" s="124">
        <v>0</v>
      </c>
      <c r="RL52" s="124">
        <v>0</v>
      </c>
      <c r="RM52" s="124">
        <v>0</v>
      </c>
      <c r="RN52" s="124">
        <v>0</v>
      </c>
      <c r="RO52" s="139"/>
      <c r="RP52" s="124">
        <v>0</v>
      </c>
      <c r="RQ52" s="124">
        <v>0</v>
      </c>
      <c r="RR52" s="124">
        <v>0</v>
      </c>
      <c r="RS52" s="124">
        <v>0</v>
      </c>
      <c r="RT52" s="139"/>
      <c r="RU52" s="124">
        <v>0</v>
      </c>
      <c r="RV52" s="124">
        <v>0</v>
      </c>
      <c r="RW52" s="124">
        <v>0</v>
      </c>
      <c r="RX52" s="124">
        <v>0</v>
      </c>
      <c r="RY52" s="139"/>
      <c r="RZ52" s="124">
        <v>0</v>
      </c>
      <c r="SA52" s="124">
        <v>0</v>
      </c>
      <c r="SB52" s="124">
        <v>0</v>
      </c>
      <c r="SC52" s="124">
        <v>0</v>
      </c>
      <c r="SD52" s="139"/>
      <c r="SE52" s="124">
        <v>0</v>
      </c>
      <c r="SF52" s="124">
        <v>0</v>
      </c>
      <c r="SG52" s="124">
        <v>0</v>
      </c>
      <c r="SH52" s="124">
        <v>0</v>
      </c>
      <c r="SI52" s="100" t="s">
        <v>1319</v>
      </c>
      <c r="SJ52" s="124">
        <v>0</v>
      </c>
      <c r="SK52" s="124">
        <v>1</v>
      </c>
      <c r="SL52" s="124">
        <v>0</v>
      </c>
      <c r="SM52" s="124">
        <v>1</v>
      </c>
      <c r="SN52" s="100" t="s">
        <v>1320</v>
      </c>
      <c r="SO52" s="124">
        <v>0</v>
      </c>
      <c r="SP52" s="124">
        <v>0</v>
      </c>
      <c r="SQ52" s="124">
        <v>0</v>
      </c>
      <c r="SR52" s="124">
        <v>0</v>
      </c>
      <c r="SS52" s="139"/>
      <c r="ST52" s="124">
        <v>0</v>
      </c>
      <c r="SU52" s="124">
        <v>0</v>
      </c>
      <c r="SV52" s="124">
        <v>0</v>
      </c>
      <c r="SW52" s="124">
        <v>0</v>
      </c>
      <c r="SX52" s="139"/>
      <c r="SY52" s="124">
        <v>0</v>
      </c>
      <c r="SZ52" s="124">
        <v>0</v>
      </c>
      <c r="TA52" s="124">
        <v>0</v>
      </c>
      <c r="TB52" s="124">
        <v>0</v>
      </c>
      <c r="TC52" s="139"/>
      <c r="TD52" s="124">
        <v>0</v>
      </c>
      <c r="TE52" s="124">
        <v>0</v>
      </c>
      <c r="TF52" s="124">
        <v>0</v>
      </c>
      <c r="TG52" s="124">
        <v>0</v>
      </c>
      <c r="TH52" s="139"/>
      <c r="TI52" s="124">
        <v>0</v>
      </c>
      <c r="TJ52" s="124">
        <v>0</v>
      </c>
      <c r="TK52" s="124">
        <v>0</v>
      </c>
      <c r="TL52" s="124">
        <v>0</v>
      </c>
      <c r="TM52" s="139"/>
      <c r="TN52" s="124">
        <v>0</v>
      </c>
      <c r="TO52" s="124">
        <v>0</v>
      </c>
      <c r="TP52" s="124">
        <v>0</v>
      </c>
      <c r="TQ52" s="124">
        <v>0</v>
      </c>
      <c r="TR52" s="139"/>
      <c r="TS52" s="124">
        <v>0</v>
      </c>
      <c r="TT52" s="124">
        <v>0</v>
      </c>
      <c r="TU52" s="124">
        <v>0</v>
      </c>
      <c r="TV52" s="124">
        <v>0</v>
      </c>
      <c r="TW52" s="139"/>
      <c r="TX52" s="124">
        <v>0</v>
      </c>
      <c r="TY52" s="124">
        <v>0</v>
      </c>
      <c r="TZ52" s="124">
        <v>0</v>
      </c>
      <c r="UA52" s="124">
        <v>0</v>
      </c>
      <c r="UB52" s="139"/>
      <c r="UC52" s="124">
        <v>0</v>
      </c>
      <c r="UD52" s="124">
        <v>1</v>
      </c>
      <c r="UE52" s="124">
        <v>1</v>
      </c>
      <c r="UF52" s="124">
        <v>1</v>
      </c>
      <c r="UG52" s="139"/>
      <c r="UH52" s="124">
        <v>0</v>
      </c>
      <c r="UI52" s="124">
        <v>0</v>
      </c>
      <c r="UJ52" s="124">
        <v>0</v>
      </c>
      <c r="UK52" s="124">
        <v>0</v>
      </c>
      <c r="UL52" s="139"/>
      <c r="UM52" s="124">
        <v>0</v>
      </c>
      <c r="UN52" s="124">
        <v>0</v>
      </c>
      <c r="UO52" s="124">
        <v>0</v>
      </c>
      <c r="UP52" s="124">
        <v>0</v>
      </c>
      <c r="UQ52" s="139"/>
      <c r="UR52" s="124">
        <v>0</v>
      </c>
      <c r="US52" s="124">
        <v>0</v>
      </c>
      <c r="UT52" s="124">
        <v>0</v>
      </c>
      <c r="UU52" s="124">
        <v>0</v>
      </c>
      <c r="UV52" s="139"/>
      <c r="UW52" s="124">
        <v>0</v>
      </c>
      <c r="UX52" s="124">
        <v>0</v>
      </c>
      <c r="UY52" s="124">
        <v>0</v>
      </c>
      <c r="UZ52" s="124">
        <v>0</v>
      </c>
      <c r="VA52" s="139"/>
      <c r="VB52" s="124">
        <v>0</v>
      </c>
      <c r="VC52" s="124">
        <v>0</v>
      </c>
      <c r="VD52" s="124">
        <v>0</v>
      </c>
      <c r="VE52" s="124">
        <v>0</v>
      </c>
      <c r="VF52" s="139"/>
      <c r="VG52" s="124">
        <v>0</v>
      </c>
      <c r="VH52" s="124">
        <v>0</v>
      </c>
      <c r="VI52" s="124">
        <v>0</v>
      </c>
      <c r="VJ52" s="124">
        <v>0</v>
      </c>
      <c r="VK52" s="139"/>
      <c r="VL52" s="124">
        <v>0</v>
      </c>
      <c r="VM52" s="124">
        <v>1</v>
      </c>
      <c r="VN52" s="124">
        <v>1</v>
      </c>
      <c r="VO52" s="124">
        <v>1</v>
      </c>
      <c r="VP52" s="100" t="s">
        <v>1321</v>
      </c>
      <c r="VQ52" s="124">
        <v>0</v>
      </c>
      <c r="VR52" s="124">
        <v>0</v>
      </c>
      <c r="VS52" s="124">
        <v>0</v>
      </c>
      <c r="VT52" s="124">
        <v>0</v>
      </c>
      <c r="VU52" s="139"/>
      <c r="VV52" s="124">
        <v>0</v>
      </c>
      <c r="VW52" s="124">
        <v>0</v>
      </c>
      <c r="VX52" s="124">
        <v>0</v>
      </c>
      <c r="VY52" s="124">
        <v>0</v>
      </c>
      <c r="VZ52" s="139"/>
      <c r="WA52" s="124">
        <v>0</v>
      </c>
      <c r="WB52" s="124">
        <v>0</v>
      </c>
      <c r="WC52" s="124">
        <v>0</v>
      </c>
      <c r="WD52" s="124">
        <v>0</v>
      </c>
      <c r="WE52" s="139"/>
      <c r="WF52" s="124">
        <v>0</v>
      </c>
      <c r="WG52" s="124">
        <v>0</v>
      </c>
      <c r="WH52" s="124">
        <v>0</v>
      </c>
      <c r="WI52" s="124">
        <v>0</v>
      </c>
      <c r="WJ52" s="139"/>
      <c r="WK52" s="124">
        <v>0</v>
      </c>
      <c r="WL52" s="124">
        <v>0</v>
      </c>
      <c r="WM52" s="124">
        <v>0</v>
      </c>
      <c r="WN52" s="124">
        <v>0</v>
      </c>
      <c r="WO52" s="139"/>
      <c r="WP52" s="124">
        <v>0</v>
      </c>
      <c r="WQ52" s="124">
        <v>0</v>
      </c>
      <c r="WR52" s="124">
        <v>0</v>
      </c>
      <c r="WS52" s="124">
        <v>0</v>
      </c>
      <c r="WT52" s="139"/>
      <c r="WU52" s="124">
        <v>0</v>
      </c>
      <c r="WV52" s="124">
        <v>0</v>
      </c>
      <c r="WW52" s="124">
        <v>0</v>
      </c>
      <c r="WX52" s="124">
        <v>0</v>
      </c>
      <c r="WY52" s="139"/>
      <c r="WZ52" s="124">
        <v>0</v>
      </c>
      <c r="XA52" s="124">
        <v>0</v>
      </c>
      <c r="XB52" s="124">
        <v>0</v>
      </c>
      <c r="XC52" s="124">
        <v>0</v>
      </c>
      <c r="XD52" s="139"/>
      <c r="XE52" s="124">
        <v>0</v>
      </c>
      <c r="XF52" s="124">
        <v>0</v>
      </c>
      <c r="XG52" s="124">
        <v>0</v>
      </c>
      <c r="XH52" s="124">
        <v>0</v>
      </c>
      <c r="XI52" s="139"/>
      <c r="XJ52" s="124">
        <v>0</v>
      </c>
      <c r="XK52" s="124">
        <v>0</v>
      </c>
      <c r="XL52" s="124">
        <v>0</v>
      </c>
      <c r="XM52" s="124">
        <v>0</v>
      </c>
      <c r="XN52" s="139"/>
      <c r="XO52" s="124">
        <v>0</v>
      </c>
      <c r="XP52" s="124">
        <v>0</v>
      </c>
      <c r="XQ52" s="124">
        <v>0</v>
      </c>
      <c r="XR52" s="124">
        <v>0</v>
      </c>
      <c r="XS52" s="139"/>
      <c r="XT52" s="124">
        <v>0</v>
      </c>
      <c r="XU52" s="124">
        <v>0</v>
      </c>
      <c r="XV52" s="124">
        <v>0</v>
      </c>
      <c r="XW52" s="124">
        <v>0</v>
      </c>
      <c r="XX52" s="139"/>
      <c r="XY52" s="124">
        <v>0</v>
      </c>
      <c r="XZ52" s="124">
        <v>0</v>
      </c>
      <c r="YA52" s="124">
        <v>0</v>
      </c>
      <c r="YB52" s="124">
        <v>0</v>
      </c>
      <c r="YC52" s="139"/>
      <c r="YD52" s="124">
        <v>0</v>
      </c>
      <c r="YE52" s="124">
        <v>0</v>
      </c>
      <c r="YF52" s="124">
        <v>0</v>
      </c>
      <c r="YG52" s="124">
        <v>0</v>
      </c>
      <c r="YH52" s="139"/>
      <c r="YI52" s="124">
        <v>0</v>
      </c>
      <c r="YJ52" s="124">
        <v>0</v>
      </c>
      <c r="YK52" s="124">
        <v>0</v>
      </c>
      <c r="YL52" s="124">
        <v>0</v>
      </c>
      <c r="YM52" s="139"/>
      <c r="YN52" s="124">
        <v>0</v>
      </c>
      <c r="YO52" s="124">
        <v>0</v>
      </c>
      <c r="YP52" s="124">
        <v>0</v>
      </c>
      <c r="YQ52" s="124">
        <v>0</v>
      </c>
      <c r="YR52" s="139"/>
      <c r="YS52" s="124">
        <v>0</v>
      </c>
      <c r="YT52" s="124">
        <v>0</v>
      </c>
      <c r="YU52" s="124">
        <v>0</v>
      </c>
      <c r="YV52" s="124">
        <v>0</v>
      </c>
      <c r="YW52" s="139"/>
      <c r="YX52" s="124">
        <v>0</v>
      </c>
      <c r="YY52" s="124">
        <v>0</v>
      </c>
      <c r="YZ52" s="124">
        <v>0</v>
      </c>
      <c r="ZA52" s="124">
        <v>0</v>
      </c>
      <c r="ZB52" s="139"/>
      <c r="ZC52" s="124">
        <v>0</v>
      </c>
      <c r="ZD52" s="124">
        <v>0</v>
      </c>
      <c r="ZE52" s="124">
        <v>0</v>
      </c>
      <c r="ZF52" s="124">
        <v>0</v>
      </c>
      <c r="ZG52" s="139"/>
      <c r="ZH52" s="124">
        <v>0</v>
      </c>
      <c r="ZI52" s="124">
        <v>0</v>
      </c>
      <c r="ZJ52" s="124">
        <v>0</v>
      </c>
      <c r="ZK52" s="124">
        <v>0</v>
      </c>
      <c r="ZL52" s="139"/>
      <c r="ZM52" s="124">
        <v>0</v>
      </c>
      <c r="ZN52" s="124">
        <v>0</v>
      </c>
      <c r="ZO52" s="124">
        <v>0</v>
      </c>
      <c r="ZP52" s="124">
        <v>0</v>
      </c>
      <c r="ZQ52" s="139"/>
      <c r="ZR52" s="124">
        <v>0</v>
      </c>
      <c r="ZS52" s="124">
        <v>0</v>
      </c>
      <c r="ZT52" s="124">
        <v>0</v>
      </c>
      <c r="ZU52" s="124">
        <v>0</v>
      </c>
      <c r="ZV52" s="100" t="s">
        <v>1322</v>
      </c>
      <c r="ZW52" s="124">
        <v>0</v>
      </c>
      <c r="ZX52" s="124">
        <v>0</v>
      </c>
      <c r="ZY52" s="124">
        <v>0</v>
      </c>
      <c r="ZZ52" s="124">
        <v>0</v>
      </c>
      <c r="AAA52" s="139"/>
      <c r="AAB52" s="124">
        <v>0</v>
      </c>
      <c r="AAC52" s="124">
        <v>0</v>
      </c>
      <c r="AAD52" s="124">
        <v>0</v>
      </c>
      <c r="AAE52" s="124">
        <v>0</v>
      </c>
      <c r="AAF52" s="139"/>
      <c r="AAG52" s="124">
        <v>0</v>
      </c>
      <c r="AAH52" s="124">
        <v>1</v>
      </c>
      <c r="AAI52" s="124">
        <v>1</v>
      </c>
      <c r="AAJ52" s="124">
        <v>1</v>
      </c>
      <c r="AAK52" s="100" t="s">
        <v>1323</v>
      </c>
      <c r="AAL52" s="124">
        <v>0</v>
      </c>
      <c r="AAM52" s="124">
        <v>1</v>
      </c>
      <c r="AAN52" s="124">
        <v>1</v>
      </c>
      <c r="AAO52" s="124">
        <v>1</v>
      </c>
      <c r="AAP52" s="100" t="s">
        <v>1324</v>
      </c>
      <c r="AAQ52" s="124">
        <v>0</v>
      </c>
      <c r="AAR52" s="124">
        <v>0</v>
      </c>
      <c r="AAS52" s="124">
        <v>0</v>
      </c>
      <c r="AAT52" s="124">
        <v>0</v>
      </c>
      <c r="AAU52" s="100"/>
      <c r="AAV52" s="124">
        <v>0</v>
      </c>
      <c r="AAW52" s="124">
        <v>0</v>
      </c>
      <c r="AAX52" s="124">
        <v>0</v>
      </c>
      <c r="AAY52" s="124">
        <v>0</v>
      </c>
      <c r="AAZ52" s="100" t="s">
        <v>1325</v>
      </c>
      <c r="ABA52" s="124">
        <v>0</v>
      </c>
      <c r="ABB52" s="124">
        <v>0</v>
      </c>
      <c r="ABC52" s="124">
        <v>0</v>
      </c>
      <c r="ABD52" s="124">
        <v>0</v>
      </c>
      <c r="ABE52" s="100"/>
    </row>
    <row r="53" spans="1:733" ht="15.75" customHeight="1" thickBot="1" x14ac:dyDescent="0.3">
      <c r="A53" s="65">
        <v>47</v>
      </c>
      <c r="B53" s="141"/>
      <c r="C53" s="120" t="s">
        <v>50</v>
      </c>
      <c r="D53" s="123">
        <v>1</v>
      </c>
      <c r="E53" s="123">
        <v>1</v>
      </c>
      <c r="F53" s="123">
        <v>1</v>
      </c>
      <c r="G53" s="123">
        <v>1</v>
      </c>
      <c r="H53" s="140"/>
      <c r="I53" s="122">
        <v>1</v>
      </c>
      <c r="J53" s="123">
        <v>1</v>
      </c>
      <c r="K53" s="123">
        <v>1</v>
      </c>
      <c r="L53" s="121">
        <v>1</v>
      </c>
      <c r="M53" s="112"/>
      <c r="N53" s="122">
        <v>0</v>
      </c>
      <c r="O53" s="123">
        <v>0</v>
      </c>
      <c r="P53" s="123">
        <v>0</v>
      </c>
      <c r="Q53" s="123">
        <v>0</v>
      </c>
      <c r="R53" s="140"/>
      <c r="S53" s="123">
        <v>0</v>
      </c>
      <c r="T53" s="123">
        <v>1</v>
      </c>
      <c r="U53" s="123">
        <v>0</v>
      </c>
      <c r="V53" s="123">
        <v>1</v>
      </c>
      <c r="W53" s="118"/>
      <c r="X53" s="123">
        <v>0</v>
      </c>
      <c r="Y53" s="123">
        <v>1</v>
      </c>
      <c r="Z53" s="123">
        <v>1</v>
      </c>
      <c r="AA53" s="123">
        <v>1</v>
      </c>
      <c r="AB53" s="140"/>
      <c r="AC53" s="123">
        <v>1</v>
      </c>
      <c r="AD53" s="123">
        <v>1</v>
      </c>
      <c r="AE53" s="123">
        <v>1</v>
      </c>
      <c r="AF53" s="121">
        <v>1</v>
      </c>
      <c r="AG53" s="113"/>
      <c r="AH53" s="122">
        <v>0</v>
      </c>
      <c r="AI53" s="123">
        <v>0</v>
      </c>
      <c r="AJ53" s="123">
        <v>0</v>
      </c>
      <c r="AK53" s="123">
        <v>0</v>
      </c>
      <c r="AL53" s="140"/>
      <c r="AM53" s="123">
        <v>0</v>
      </c>
      <c r="AN53" s="123">
        <v>0</v>
      </c>
      <c r="AO53" s="123">
        <v>0</v>
      </c>
      <c r="AP53" s="123">
        <v>0</v>
      </c>
      <c r="AQ53" s="140"/>
      <c r="AR53" s="123">
        <v>0</v>
      </c>
      <c r="AS53" s="123">
        <v>0</v>
      </c>
      <c r="AT53" s="123">
        <v>0</v>
      </c>
      <c r="AU53" s="123">
        <v>0</v>
      </c>
      <c r="AV53" s="101" t="s">
        <v>1326</v>
      </c>
      <c r="AW53" s="123">
        <v>0</v>
      </c>
      <c r="AX53" s="123">
        <v>0</v>
      </c>
      <c r="AY53" s="123">
        <v>0</v>
      </c>
      <c r="AZ53" s="123">
        <v>0</v>
      </c>
      <c r="BA53" s="140"/>
      <c r="BB53" s="123">
        <v>0</v>
      </c>
      <c r="BC53" s="123">
        <v>1</v>
      </c>
      <c r="BD53" s="123">
        <v>0</v>
      </c>
      <c r="BE53" s="123">
        <v>1</v>
      </c>
      <c r="BF53" s="140"/>
      <c r="BG53" s="123">
        <v>0</v>
      </c>
      <c r="BH53" s="123">
        <v>0</v>
      </c>
      <c r="BI53" s="123">
        <v>0</v>
      </c>
      <c r="BJ53" s="123">
        <v>0</v>
      </c>
      <c r="BK53" s="102"/>
      <c r="BL53" s="123">
        <v>0</v>
      </c>
      <c r="BM53" s="123">
        <v>0</v>
      </c>
      <c r="BN53" s="123">
        <v>0</v>
      </c>
      <c r="BO53" s="123">
        <v>0</v>
      </c>
      <c r="BP53" s="140"/>
      <c r="BQ53" s="123">
        <v>0</v>
      </c>
      <c r="BR53" s="123">
        <v>0</v>
      </c>
      <c r="BS53" s="123">
        <v>0</v>
      </c>
      <c r="BT53" s="123">
        <v>0</v>
      </c>
      <c r="BU53" s="102"/>
      <c r="BV53" s="123">
        <v>0</v>
      </c>
      <c r="BW53" s="123">
        <v>0</v>
      </c>
      <c r="BX53" s="123">
        <v>0</v>
      </c>
      <c r="BY53" s="123">
        <v>0</v>
      </c>
      <c r="BZ53" s="102"/>
      <c r="CA53" s="123">
        <v>0</v>
      </c>
      <c r="CB53" s="123">
        <v>0</v>
      </c>
      <c r="CC53" s="123">
        <v>0</v>
      </c>
      <c r="CD53" s="123">
        <v>0</v>
      </c>
      <c r="CE53" s="140"/>
      <c r="CF53" s="123">
        <v>0</v>
      </c>
      <c r="CG53" s="123">
        <v>1</v>
      </c>
      <c r="CH53" s="123">
        <v>1</v>
      </c>
      <c r="CI53" s="123">
        <v>1</v>
      </c>
      <c r="CJ53" s="102"/>
      <c r="CK53" s="123">
        <v>0</v>
      </c>
      <c r="CL53" s="123">
        <v>0</v>
      </c>
      <c r="CM53" s="123">
        <v>0</v>
      </c>
      <c r="CN53" s="123">
        <v>0</v>
      </c>
      <c r="CO53" s="140"/>
      <c r="CP53" s="123">
        <v>0</v>
      </c>
      <c r="CQ53" s="123">
        <v>0</v>
      </c>
      <c r="CR53" s="123">
        <v>0</v>
      </c>
      <c r="CS53" s="123">
        <v>0</v>
      </c>
      <c r="CT53" s="140"/>
      <c r="CU53" s="123">
        <v>0</v>
      </c>
      <c r="CV53" s="123">
        <v>1</v>
      </c>
      <c r="CW53" s="123">
        <v>1</v>
      </c>
      <c r="CX53" s="123">
        <v>1</v>
      </c>
      <c r="CY53" s="140"/>
      <c r="CZ53" s="123">
        <v>0</v>
      </c>
      <c r="DA53" s="123">
        <v>0</v>
      </c>
      <c r="DB53" s="123">
        <v>0</v>
      </c>
      <c r="DC53" s="123">
        <v>0</v>
      </c>
      <c r="DD53" s="140"/>
      <c r="DE53" s="123">
        <v>0</v>
      </c>
      <c r="DF53" s="123">
        <v>0</v>
      </c>
      <c r="DG53" s="123">
        <v>0</v>
      </c>
      <c r="DH53" s="123">
        <v>0</v>
      </c>
      <c r="DI53" s="140"/>
      <c r="DJ53" s="123">
        <v>0</v>
      </c>
      <c r="DK53" s="123">
        <v>0</v>
      </c>
      <c r="DL53" s="123">
        <v>0</v>
      </c>
      <c r="DM53" s="123">
        <v>0</v>
      </c>
      <c r="DN53" s="140"/>
      <c r="DO53" s="123">
        <v>0</v>
      </c>
      <c r="DP53" s="123">
        <v>0</v>
      </c>
      <c r="DQ53" s="123">
        <v>0</v>
      </c>
      <c r="DR53" s="123">
        <v>0</v>
      </c>
      <c r="DS53" s="140"/>
      <c r="DT53" s="123">
        <v>0</v>
      </c>
      <c r="DU53" s="123">
        <v>1</v>
      </c>
      <c r="DV53" s="123">
        <v>0</v>
      </c>
      <c r="DW53" s="123">
        <v>1</v>
      </c>
      <c r="DX53" s="140"/>
      <c r="DY53" s="123">
        <v>0</v>
      </c>
      <c r="DZ53" s="123">
        <v>0</v>
      </c>
      <c r="EA53" s="123">
        <v>0</v>
      </c>
      <c r="EB53" s="123">
        <v>0</v>
      </c>
      <c r="EC53" s="140"/>
      <c r="ED53" s="123">
        <v>0</v>
      </c>
      <c r="EE53" s="123">
        <v>0</v>
      </c>
      <c r="EF53" s="123">
        <v>0</v>
      </c>
      <c r="EG53" s="123">
        <v>0</v>
      </c>
      <c r="EH53" s="140"/>
      <c r="EI53" s="123">
        <v>0</v>
      </c>
      <c r="EJ53" s="123">
        <v>0</v>
      </c>
      <c r="EK53" s="123">
        <v>0</v>
      </c>
      <c r="EL53" s="123">
        <v>0</v>
      </c>
      <c r="EM53" s="140"/>
      <c r="EN53" s="123">
        <v>0</v>
      </c>
      <c r="EO53" s="123">
        <v>0</v>
      </c>
      <c r="EP53" s="123">
        <v>0</v>
      </c>
      <c r="EQ53" s="123">
        <v>0</v>
      </c>
      <c r="ER53" s="102"/>
      <c r="ES53" s="123">
        <v>0</v>
      </c>
      <c r="ET53" s="123">
        <v>0</v>
      </c>
      <c r="EU53" s="123">
        <v>0</v>
      </c>
      <c r="EV53" s="123">
        <v>0</v>
      </c>
      <c r="EW53" s="102" t="s">
        <v>1327</v>
      </c>
      <c r="EX53" s="123">
        <v>0</v>
      </c>
      <c r="EY53" s="123">
        <v>0</v>
      </c>
      <c r="EZ53" s="123">
        <v>0</v>
      </c>
      <c r="FA53" s="123">
        <v>0</v>
      </c>
      <c r="FB53" s="140"/>
      <c r="FC53" s="123">
        <v>0</v>
      </c>
      <c r="FD53" s="123">
        <v>0</v>
      </c>
      <c r="FE53" s="123">
        <v>0</v>
      </c>
      <c r="FF53" s="123">
        <v>0</v>
      </c>
      <c r="FG53" s="140"/>
      <c r="FH53" s="123">
        <v>0</v>
      </c>
      <c r="FI53" s="123">
        <v>0</v>
      </c>
      <c r="FJ53" s="123">
        <v>0</v>
      </c>
      <c r="FK53" s="123">
        <v>0</v>
      </c>
      <c r="FL53" s="140"/>
      <c r="FM53" s="123">
        <v>0</v>
      </c>
      <c r="FN53" s="123">
        <v>0</v>
      </c>
      <c r="FO53" s="123">
        <v>0</v>
      </c>
      <c r="FP53" s="123">
        <v>0</v>
      </c>
      <c r="FQ53" s="102"/>
      <c r="FR53" s="123">
        <v>0</v>
      </c>
      <c r="FS53" s="123">
        <v>0</v>
      </c>
      <c r="FT53" s="123">
        <v>0</v>
      </c>
      <c r="FU53" s="123">
        <v>0</v>
      </c>
      <c r="FV53" s="140"/>
      <c r="FW53" s="123">
        <v>0</v>
      </c>
      <c r="FX53" s="123">
        <v>0</v>
      </c>
      <c r="FY53" s="123">
        <v>0</v>
      </c>
      <c r="FZ53" s="123">
        <v>0</v>
      </c>
      <c r="GA53" s="140"/>
      <c r="GB53" s="123">
        <v>0</v>
      </c>
      <c r="GC53" s="123">
        <v>0</v>
      </c>
      <c r="GD53" s="123">
        <v>0</v>
      </c>
      <c r="GE53" s="123">
        <v>0</v>
      </c>
      <c r="GF53" s="140"/>
      <c r="GG53" s="123">
        <v>0</v>
      </c>
      <c r="GH53" s="123">
        <v>0</v>
      </c>
      <c r="GI53" s="123">
        <v>0</v>
      </c>
      <c r="GJ53" s="123">
        <v>0</v>
      </c>
      <c r="GK53" s="140"/>
      <c r="GL53" s="123">
        <v>0</v>
      </c>
      <c r="GM53" s="123">
        <v>0</v>
      </c>
      <c r="GN53" s="123">
        <v>1</v>
      </c>
      <c r="GO53" s="121">
        <v>1</v>
      </c>
      <c r="GP53" s="74" t="s">
        <v>1328</v>
      </c>
      <c r="GQ53" s="122">
        <v>0</v>
      </c>
      <c r="GR53" s="123">
        <v>0</v>
      </c>
      <c r="GS53" s="123">
        <v>0</v>
      </c>
      <c r="GT53" s="123">
        <v>0</v>
      </c>
      <c r="GU53" s="140"/>
      <c r="GV53" s="123">
        <v>0</v>
      </c>
      <c r="GW53" s="123">
        <v>1</v>
      </c>
      <c r="GX53" s="123">
        <v>1</v>
      </c>
      <c r="GY53" s="123">
        <v>1</v>
      </c>
      <c r="GZ53" s="101" t="s">
        <v>1329</v>
      </c>
      <c r="HA53" s="123">
        <v>0</v>
      </c>
      <c r="HB53" s="123">
        <v>0</v>
      </c>
      <c r="HC53" s="123">
        <v>0</v>
      </c>
      <c r="HD53" s="123">
        <v>0</v>
      </c>
      <c r="HE53" s="140"/>
      <c r="HF53" s="123">
        <v>0</v>
      </c>
      <c r="HG53" s="123">
        <v>0</v>
      </c>
      <c r="HH53" s="123">
        <v>0</v>
      </c>
      <c r="HI53" s="123">
        <v>0</v>
      </c>
      <c r="HJ53" s="140"/>
      <c r="HK53" s="123">
        <v>0</v>
      </c>
      <c r="HL53" s="123">
        <v>0</v>
      </c>
      <c r="HM53" s="123">
        <v>0</v>
      </c>
      <c r="HN53" s="123">
        <v>0</v>
      </c>
      <c r="HO53" s="140"/>
      <c r="HP53" s="123">
        <v>0</v>
      </c>
      <c r="HQ53" s="123">
        <v>0</v>
      </c>
      <c r="HR53" s="123">
        <v>0</v>
      </c>
      <c r="HS53" s="123">
        <v>0</v>
      </c>
      <c r="HT53" s="140"/>
      <c r="HU53" s="123">
        <v>0</v>
      </c>
      <c r="HV53" s="123">
        <v>0</v>
      </c>
      <c r="HW53" s="123">
        <v>0</v>
      </c>
      <c r="HX53" s="123">
        <v>0</v>
      </c>
      <c r="HY53" s="140"/>
      <c r="HZ53" s="123">
        <v>0</v>
      </c>
      <c r="IA53" s="123">
        <v>0</v>
      </c>
      <c r="IB53" s="123">
        <v>0</v>
      </c>
      <c r="IC53" s="123">
        <v>0</v>
      </c>
      <c r="ID53" s="140"/>
      <c r="IE53" s="123">
        <v>0</v>
      </c>
      <c r="IF53" s="123">
        <v>0</v>
      </c>
      <c r="IG53" s="123">
        <v>0</v>
      </c>
      <c r="IH53" s="123">
        <v>0</v>
      </c>
      <c r="II53" s="140"/>
      <c r="IJ53" s="123">
        <v>0</v>
      </c>
      <c r="IK53" s="123">
        <v>0</v>
      </c>
      <c r="IL53" s="123">
        <v>0</v>
      </c>
      <c r="IM53" s="123">
        <v>0</v>
      </c>
      <c r="IN53" s="140"/>
      <c r="IO53" s="123">
        <v>0</v>
      </c>
      <c r="IP53" s="123">
        <v>0</v>
      </c>
      <c r="IQ53" s="123">
        <v>0</v>
      </c>
      <c r="IR53" s="123">
        <v>0</v>
      </c>
      <c r="IS53" s="140"/>
      <c r="IT53" s="123">
        <v>0</v>
      </c>
      <c r="IU53" s="123">
        <v>0</v>
      </c>
      <c r="IV53" s="123">
        <v>0</v>
      </c>
      <c r="IW53" s="123">
        <v>0</v>
      </c>
      <c r="IX53" s="140"/>
      <c r="IY53" s="123">
        <v>0</v>
      </c>
      <c r="IZ53" s="123">
        <v>0</v>
      </c>
      <c r="JA53" s="123">
        <v>0</v>
      </c>
      <c r="JB53" s="123">
        <v>0</v>
      </c>
      <c r="JC53" s="140"/>
      <c r="JD53" s="123">
        <v>0</v>
      </c>
      <c r="JE53" s="123">
        <v>0</v>
      </c>
      <c r="JF53" s="123">
        <v>0</v>
      </c>
      <c r="JG53" s="123">
        <v>0</v>
      </c>
      <c r="JH53" s="140"/>
      <c r="JI53" s="123">
        <v>0</v>
      </c>
      <c r="JJ53" s="123">
        <v>0</v>
      </c>
      <c r="JK53" s="123">
        <v>0</v>
      </c>
      <c r="JL53" s="123">
        <v>0</v>
      </c>
      <c r="JM53" s="140"/>
      <c r="JN53" s="123">
        <v>0</v>
      </c>
      <c r="JO53" s="123">
        <v>1</v>
      </c>
      <c r="JP53" s="123">
        <v>1</v>
      </c>
      <c r="JQ53" s="123">
        <v>1</v>
      </c>
      <c r="JR53" s="140"/>
      <c r="JS53" s="123">
        <v>0</v>
      </c>
      <c r="JT53" s="123">
        <v>1</v>
      </c>
      <c r="JU53" s="123">
        <v>0</v>
      </c>
      <c r="JV53" s="123">
        <v>1</v>
      </c>
      <c r="JW53" s="140"/>
      <c r="JX53" s="123">
        <v>0</v>
      </c>
      <c r="JY53" s="123">
        <v>0</v>
      </c>
      <c r="JZ53" s="123">
        <v>0</v>
      </c>
      <c r="KA53" s="123">
        <v>0</v>
      </c>
      <c r="KB53" s="140"/>
      <c r="KC53" s="123">
        <v>0</v>
      </c>
      <c r="KD53" s="123">
        <v>0</v>
      </c>
      <c r="KE53" s="123">
        <v>0</v>
      </c>
      <c r="KF53" s="123">
        <v>0</v>
      </c>
      <c r="KG53" s="140"/>
      <c r="KH53" s="123">
        <v>0</v>
      </c>
      <c r="KI53" s="123">
        <v>0</v>
      </c>
      <c r="KJ53" s="123">
        <v>0</v>
      </c>
      <c r="KK53" s="123">
        <v>0</v>
      </c>
      <c r="KL53" s="140"/>
      <c r="KM53" s="123">
        <v>0</v>
      </c>
      <c r="KN53" s="123">
        <v>0</v>
      </c>
      <c r="KO53" s="123">
        <v>0</v>
      </c>
      <c r="KP53" s="123">
        <v>0</v>
      </c>
      <c r="KQ53" s="140"/>
      <c r="KR53" s="123">
        <v>0</v>
      </c>
      <c r="KS53" s="123">
        <v>0</v>
      </c>
      <c r="KT53" s="123">
        <v>0</v>
      </c>
      <c r="KU53" s="123">
        <v>0</v>
      </c>
      <c r="KV53" s="140"/>
      <c r="KW53" s="123">
        <v>0</v>
      </c>
      <c r="KX53" s="123">
        <v>0</v>
      </c>
      <c r="KY53" s="123">
        <v>0</v>
      </c>
      <c r="KZ53" s="123">
        <v>0</v>
      </c>
      <c r="LA53" s="140"/>
      <c r="LB53" s="123">
        <v>0</v>
      </c>
      <c r="LC53" s="123">
        <v>0</v>
      </c>
      <c r="LD53" s="123">
        <v>0</v>
      </c>
      <c r="LE53" s="123">
        <v>0</v>
      </c>
      <c r="LF53" s="140"/>
      <c r="LG53" s="123">
        <v>0</v>
      </c>
      <c r="LH53" s="123">
        <v>0</v>
      </c>
      <c r="LI53" s="123">
        <v>0</v>
      </c>
      <c r="LJ53" s="123">
        <v>0</v>
      </c>
      <c r="LK53" s="140"/>
      <c r="LL53" s="123">
        <v>0</v>
      </c>
      <c r="LM53" s="123">
        <v>0</v>
      </c>
      <c r="LN53" s="123">
        <v>0</v>
      </c>
      <c r="LO53" s="123">
        <v>0</v>
      </c>
      <c r="LP53" s="140"/>
      <c r="LQ53" s="123">
        <v>0</v>
      </c>
      <c r="LR53" s="123">
        <v>0</v>
      </c>
      <c r="LS53" s="123">
        <v>0</v>
      </c>
      <c r="LT53" s="123">
        <v>0</v>
      </c>
      <c r="LU53" s="140"/>
      <c r="LV53" s="123">
        <v>0</v>
      </c>
      <c r="LW53" s="123">
        <v>0</v>
      </c>
      <c r="LX53" s="123">
        <v>0</v>
      </c>
      <c r="LY53" s="123">
        <v>0</v>
      </c>
      <c r="LZ53" s="140"/>
      <c r="MA53" s="123">
        <v>0</v>
      </c>
      <c r="MB53" s="123">
        <v>0</v>
      </c>
      <c r="MC53" s="123">
        <v>0</v>
      </c>
      <c r="MD53" s="123">
        <v>0</v>
      </c>
      <c r="ME53" s="140"/>
      <c r="MF53" s="123">
        <v>0</v>
      </c>
      <c r="MG53" s="123">
        <v>0</v>
      </c>
      <c r="MH53" s="123">
        <v>0</v>
      </c>
      <c r="MI53" s="123">
        <v>0</v>
      </c>
      <c r="MJ53" s="102"/>
      <c r="MK53" s="123">
        <v>0</v>
      </c>
      <c r="ML53" s="123">
        <v>0</v>
      </c>
      <c r="MM53" s="123">
        <v>0</v>
      </c>
      <c r="MN53" s="123">
        <v>0</v>
      </c>
      <c r="MO53" s="140"/>
      <c r="MP53" s="123">
        <v>0</v>
      </c>
      <c r="MQ53" s="123">
        <v>0</v>
      </c>
      <c r="MR53" s="123">
        <v>0</v>
      </c>
      <c r="MS53" s="123">
        <v>0</v>
      </c>
      <c r="MT53" s="140"/>
      <c r="MU53" s="123">
        <v>0</v>
      </c>
      <c r="MV53" s="123">
        <v>0</v>
      </c>
      <c r="MW53" s="123">
        <v>0</v>
      </c>
      <c r="MX53" s="123">
        <v>0</v>
      </c>
      <c r="MY53" s="140"/>
      <c r="MZ53" s="123">
        <v>0</v>
      </c>
      <c r="NA53" s="123">
        <v>0</v>
      </c>
      <c r="NB53" s="123">
        <v>0</v>
      </c>
      <c r="NC53" s="123">
        <v>0</v>
      </c>
      <c r="ND53" s="140"/>
      <c r="NE53" s="123">
        <v>0</v>
      </c>
      <c r="NF53" s="123">
        <v>0</v>
      </c>
      <c r="NG53" s="123">
        <v>0</v>
      </c>
      <c r="NH53" s="123">
        <v>0</v>
      </c>
      <c r="NI53" s="140"/>
      <c r="NJ53" s="123">
        <v>0</v>
      </c>
      <c r="NK53" s="123">
        <v>0</v>
      </c>
      <c r="NL53" s="123">
        <v>0</v>
      </c>
      <c r="NM53" s="123">
        <v>0</v>
      </c>
      <c r="NN53" s="140"/>
      <c r="NO53" s="123">
        <v>0</v>
      </c>
      <c r="NP53" s="123">
        <v>0</v>
      </c>
      <c r="NQ53" s="123">
        <v>0</v>
      </c>
      <c r="NR53" s="123">
        <v>0</v>
      </c>
      <c r="NS53" s="140"/>
      <c r="NT53" s="123">
        <v>0</v>
      </c>
      <c r="NU53" s="123">
        <v>0</v>
      </c>
      <c r="NV53" s="123">
        <v>0</v>
      </c>
      <c r="NW53" s="123">
        <v>0</v>
      </c>
      <c r="NX53" s="140"/>
      <c r="NY53" s="123">
        <v>0</v>
      </c>
      <c r="NZ53" s="123">
        <v>0</v>
      </c>
      <c r="OA53" s="123">
        <v>0</v>
      </c>
      <c r="OB53" s="123">
        <v>1</v>
      </c>
      <c r="OC53" s="140"/>
      <c r="OD53" s="123">
        <v>0</v>
      </c>
      <c r="OE53" s="123">
        <v>0</v>
      </c>
      <c r="OF53" s="123">
        <v>0</v>
      </c>
      <c r="OG53" s="123">
        <v>0</v>
      </c>
      <c r="OH53" s="140"/>
      <c r="OI53" s="123">
        <v>0</v>
      </c>
      <c r="OJ53" s="123">
        <v>0</v>
      </c>
      <c r="OK53" s="123">
        <v>0</v>
      </c>
      <c r="OL53" s="123">
        <v>0</v>
      </c>
      <c r="OM53" s="140"/>
      <c r="ON53" s="123">
        <v>0</v>
      </c>
      <c r="OO53" s="123">
        <v>0</v>
      </c>
      <c r="OP53" s="123">
        <v>0</v>
      </c>
      <c r="OQ53" s="123">
        <v>0</v>
      </c>
      <c r="OR53" s="140"/>
      <c r="OS53" s="123">
        <v>0</v>
      </c>
      <c r="OT53" s="123">
        <v>0</v>
      </c>
      <c r="OU53" s="123">
        <v>0</v>
      </c>
      <c r="OV53" s="123">
        <v>0</v>
      </c>
      <c r="OW53" s="140"/>
      <c r="OX53" s="123">
        <v>0</v>
      </c>
      <c r="OY53" s="123">
        <v>0</v>
      </c>
      <c r="OZ53" s="123">
        <v>0</v>
      </c>
      <c r="PA53" s="123">
        <v>0</v>
      </c>
      <c r="PB53" s="140"/>
      <c r="PC53" s="123">
        <v>0</v>
      </c>
      <c r="PD53" s="123">
        <v>0</v>
      </c>
      <c r="PE53" s="123">
        <v>0</v>
      </c>
      <c r="PF53" s="123">
        <v>0</v>
      </c>
      <c r="PG53" s="140"/>
      <c r="PH53" s="123">
        <v>0</v>
      </c>
      <c r="PI53" s="123">
        <v>0</v>
      </c>
      <c r="PJ53" s="123">
        <v>0</v>
      </c>
      <c r="PK53" s="123">
        <v>0</v>
      </c>
      <c r="PL53" s="140"/>
      <c r="PM53" s="123">
        <v>0</v>
      </c>
      <c r="PN53" s="123">
        <v>0</v>
      </c>
      <c r="PO53" s="123">
        <v>0</v>
      </c>
      <c r="PP53" s="123">
        <v>0</v>
      </c>
      <c r="PQ53" s="102"/>
      <c r="PR53" s="123">
        <v>0</v>
      </c>
      <c r="PS53" s="123">
        <v>0</v>
      </c>
      <c r="PT53" s="123">
        <v>0</v>
      </c>
      <c r="PU53" s="123">
        <v>0</v>
      </c>
      <c r="PV53" s="140"/>
      <c r="PW53" s="123">
        <v>0</v>
      </c>
      <c r="PX53" s="123">
        <v>0</v>
      </c>
      <c r="PY53" s="123">
        <v>0</v>
      </c>
      <c r="PZ53" s="123">
        <v>0</v>
      </c>
      <c r="QA53" s="140"/>
      <c r="QB53" s="123">
        <v>0</v>
      </c>
      <c r="QC53" s="123">
        <v>0</v>
      </c>
      <c r="QD53" s="123">
        <v>0</v>
      </c>
      <c r="QE53" s="123">
        <v>0</v>
      </c>
      <c r="QF53" s="140"/>
      <c r="QG53" s="123">
        <v>0</v>
      </c>
      <c r="QH53" s="123">
        <v>0</v>
      </c>
      <c r="QI53" s="123">
        <v>0</v>
      </c>
      <c r="QJ53" s="123">
        <v>0</v>
      </c>
      <c r="QK53" s="140"/>
      <c r="QL53" s="123">
        <v>0</v>
      </c>
      <c r="QM53" s="123">
        <v>0</v>
      </c>
      <c r="QN53" s="123">
        <v>0</v>
      </c>
      <c r="QO53" s="123">
        <v>0</v>
      </c>
      <c r="QP53" s="140"/>
      <c r="QQ53" s="123">
        <v>0</v>
      </c>
      <c r="QR53" s="123">
        <v>0</v>
      </c>
      <c r="QS53" s="123">
        <v>0</v>
      </c>
      <c r="QT53" s="123">
        <v>0</v>
      </c>
      <c r="QU53" s="140"/>
      <c r="QV53" s="123">
        <v>0</v>
      </c>
      <c r="QW53" s="123">
        <v>1</v>
      </c>
      <c r="QX53" s="123">
        <v>0</v>
      </c>
      <c r="QY53" s="123">
        <v>1</v>
      </c>
      <c r="QZ53" s="140"/>
      <c r="RA53" s="123">
        <v>0</v>
      </c>
      <c r="RB53" s="123">
        <v>0</v>
      </c>
      <c r="RC53" s="123">
        <v>0</v>
      </c>
      <c r="RD53" s="123">
        <v>0</v>
      </c>
      <c r="RE53" s="140"/>
      <c r="RF53" s="123">
        <v>0</v>
      </c>
      <c r="RG53" s="123">
        <v>0</v>
      </c>
      <c r="RH53" s="123">
        <v>0</v>
      </c>
      <c r="RI53" s="123">
        <v>0</v>
      </c>
      <c r="RJ53" s="102"/>
      <c r="RK53" s="123">
        <v>0</v>
      </c>
      <c r="RL53" s="123">
        <v>0</v>
      </c>
      <c r="RM53" s="123">
        <v>0</v>
      </c>
      <c r="RN53" s="123">
        <v>0</v>
      </c>
      <c r="RO53" s="140"/>
      <c r="RP53" s="123">
        <v>0</v>
      </c>
      <c r="RQ53" s="123">
        <v>0</v>
      </c>
      <c r="RR53" s="123">
        <v>0</v>
      </c>
      <c r="RS53" s="123">
        <v>0</v>
      </c>
      <c r="RT53" s="140"/>
      <c r="RU53" s="123">
        <v>0</v>
      </c>
      <c r="RV53" s="123">
        <v>0</v>
      </c>
      <c r="RW53" s="123">
        <v>0</v>
      </c>
      <c r="RX53" s="123">
        <v>0</v>
      </c>
      <c r="RY53" s="140"/>
      <c r="RZ53" s="123">
        <v>0</v>
      </c>
      <c r="SA53" s="123">
        <v>0</v>
      </c>
      <c r="SB53" s="123">
        <v>0</v>
      </c>
      <c r="SC53" s="123">
        <v>0</v>
      </c>
      <c r="SD53" s="140"/>
      <c r="SE53" s="123">
        <v>0</v>
      </c>
      <c r="SF53" s="123">
        <v>0</v>
      </c>
      <c r="SG53" s="123">
        <v>0</v>
      </c>
      <c r="SH53" s="123">
        <v>0</v>
      </c>
      <c r="SI53" s="102"/>
      <c r="SJ53" s="123">
        <v>0</v>
      </c>
      <c r="SK53" s="123">
        <v>1</v>
      </c>
      <c r="SL53" s="123">
        <v>1</v>
      </c>
      <c r="SM53" s="123">
        <v>1</v>
      </c>
      <c r="SN53" s="102"/>
      <c r="SO53" s="123">
        <v>0</v>
      </c>
      <c r="SP53" s="123">
        <v>0</v>
      </c>
      <c r="SQ53" s="123">
        <v>0</v>
      </c>
      <c r="SR53" s="123">
        <v>0</v>
      </c>
      <c r="SS53" s="140"/>
      <c r="ST53" s="123">
        <v>0</v>
      </c>
      <c r="SU53" s="123">
        <v>0</v>
      </c>
      <c r="SV53" s="123">
        <v>0</v>
      </c>
      <c r="SW53" s="123">
        <v>0</v>
      </c>
      <c r="SX53" s="140"/>
      <c r="SY53" s="123">
        <v>0</v>
      </c>
      <c r="SZ53" s="123">
        <v>0</v>
      </c>
      <c r="TA53" s="123">
        <v>0</v>
      </c>
      <c r="TB53" s="123">
        <v>0</v>
      </c>
      <c r="TC53" s="140"/>
      <c r="TD53" s="123">
        <v>0</v>
      </c>
      <c r="TE53" s="123">
        <v>0</v>
      </c>
      <c r="TF53" s="123">
        <v>0</v>
      </c>
      <c r="TG53" s="123">
        <v>0</v>
      </c>
      <c r="TH53" s="140"/>
      <c r="TI53" s="123">
        <v>0</v>
      </c>
      <c r="TJ53" s="123">
        <v>0</v>
      </c>
      <c r="TK53" s="123">
        <v>0</v>
      </c>
      <c r="TL53" s="123">
        <v>0</v>
      </c>
      <c r="TM53" s="140"/>
      <c r="TN53" s="123">
        <v>0</v>
      </c>
      <c r="TO53" s="123">
        <v>0</v>
      </c>
      <c r="TP53" s="123">
        <v>0</v>
      </c>
      <c r="TQ53" s="123">
        <v>0</v>
      </c>
      <c r="TR53" s="140"/>
      <c r="TS53" s="123">
        <v>0</v>
      </c>
      <c r="TT53" s="123">
        <v>0</v>
      </c>
      <c r="TU53" s="123">
        <v>0</v>
      </c>
      <c r="TV53" s="123">
        <v>0</v>
      </c>
      <c r="TW53" s="140"/>
      <c r="TX53" s="123">
        <v>0</v>
      </c>
      <c r="TY53" s="123">
        <v>0</v>
      </c>
      <c r="TZ53" s="123">
        <v>0</v>
      </c>
      <c r="UA53" s="123">
        <v>0</v>
      </c>
      <c r="UB53" s="140"/>
      <c r="UC53" s="123">
        <v>0</v>
      </c>
      <c r="UD53" s="123">
        <v>1</v>
      </c>
      <c r="UE53" s="123">
        <v>1</v>
      </c>
      <c r="UF53" s="123">
        <v>1</v>
      </c>
      <c r="UG53" s="140"/>
      <c r="UH53" s="123">
        <v>0</v>
      </c>
      <c r="UI53" s="123">
        <v>0</v>
      </c>
      <c r="UJ53" s="123">
        <v>0</v>
      </c>
      <c r="UK53" s="123">
        <v>0</v>
      </c>
      <c r="UL53" s="140"/>
      <c r="UM53" s="123">
        <v>0</v>
      </c>
      <c r="UN53" s="123">
        <v>0</v>
      </c>
      <c r="UO53" s="123">
        <v>0</v>
      </c>
      <c r="UP53" s="123">
        <v>0</v>
      </c>
      <c r="UQ53" s="140"/>
      <c r="UR53" s="123">
        <v>0</v>
      </c>
      <c r="US53" s="123">
        <v>0</v>
      </c>
      <c r="UT53" s="123">
        <v>0</v>
      </c>
      <c r="UU53" s="123">
        <v>0</v>
      </c>
      <c r="UV53" s="140"/>
      <c r="UW53" s="123">
        <v>0</v>
      </c>
      <c r="UX53" s="123">
        <v>0</v>
      </c>
      <c r="UY53" s="123">
        <v>0</v>
      </c>
      <c r="UZ53" s="123">
        <v>0</v>
      </c>
      <c r="VA53" s="140"/>
      <c r="VB53" s="123">
        <v>0</v>
      </c>
      <c r="VC53" s="123">
        <v>0</v>
      </c>
      <c r="VD53" s="123">
        <v>0</v>
      </c>
      <c r="VE53" s="123">
        <v>0</v>
      </c>
      <c r="VF53" s="140"/>
      <c r="VG53" s="123">
        <v>0</v>
      </c>
      <c r="VH53" s="123">
        <v>0</v>
      </c>
      <c r="VI53" s="123">
        <v>0</v>
      </c>
      <c r="VJ53" s="123">
        <v>0</v>
      </c>
      <c r="VK53" s="140"/>
      <c r="VL53" s="123">
        <v>0</v>
      </c>
      <c r="VM53" s="123">
        <v>0</v>
      </c>
      <c r="VN53" s="123">
        <v>0</v>
      </c>
      <c r="VO53" s="123">
        <v>0</v>
      </c>
      <c r="VP53" s="101" t="s">
        <v>833</v>
      </c>
      <c r="VQ53" s="123">
        <v>0</v>
      </c>
      <c r="VR53" s="123">
        <v>0</v>
      </c>
      <c r="VS53" s="123">
        <v>0</v>
      </c>
      <c r="VT53" s="123">
        <v>0</v>
      </c>
      <c r="VU53" s="140"/>
      <c r="VV53" s="123">
        <v>0</v>
      </c>
      <c r="VW53" s="123">
        <v>0</v>
      </c>
      <c r="VX53" s="123">
        <v>0</v>
      </c>
      <c r="VY53" s="123">
        <v>0</v>
      </c>
      <c r="VZ53" s="140"/>
      <c r="WA53" s="123">
        <v>0</v>
      </c>
      <c r="WB53" s="123">
        <v>0</v>
      </c>
      <c r="WC53" s="123">
        <v>0</v>
      </c>
      <c r="WD53" s="123">
        <v>0</v>
      </c>
      <c r="WE53" s="140"/>
      <c r="WF53" s="123">
        <v>0</v>
      </c>
      <c r="WG53" s="123">
        <v>0</v>
      </c>
      <c r="WH53" s="123">
        <v>0</v>
      </c>
      <c r="WI53" s="123">
        <v>0</v>
      </c>
      <c r="WJ53" s="140"/>
      <c r="WK53" s="123">
        <v>0</v>
      </c>
      <c r="WL53" s="123">
        <v>0</v>
      </c>
      <c r="WM53" s="123">
        <v>0</v>
      </c>
      <c r="WN53" s="123">
        <v>0</v>
      </c>
      <c r="WO53" s="140"/>
      <c r="WP53" s="123">
        <v>0</v>
      </c>
      <c r="WQ53" s="123">
        <v>0</v>
      </c>
      <c r="WR53" s="123">
        <v>0</v>
      </c>
      <c r="WS53" s="123">
        <v>0</v>
      </c>
      <c r="WT53" s="140"/>
      <c r="WU53" s="123">
        <v>0</v>
      </c>
      <c r="WV53" s="123">
        <v>0</v>
      </c>
      <c r="WW53" s="123">
        <v>0</v>
      </c>
      <c r="WX53" s="123">
        <v>0</v>
      </c>
      <c r="WY53" s="140"/>
      <c r="WZ53" s="123">
        <v>0</v>
      </c>
      <c r="XA53" s="123">
        <v>0</v>
      </c>
      <c r="XB53" s="123">
        <v>0</v>
      </c>
      <c r="XC53" s="123">
        <v>0</v>
      </c>
      <c r="XD53" s="140"/>
      <c r="XE53" s="123">
        <v>0</v>
      </c>
      <c r="XF53" s="123">
        <v>0</v>
      </c>
      <c r="XG53" s="123">
        <v>0</v>
      </c>
      <c r="XH53" s="123">
        <v>0</v>
      </c>
      <c r="XI53" s="140"/>
      <c r="XJ53" s="123">
        <v>0</v>
      </c>
      <c r="XK53" s="123">
        <v>0</v>
      </c>
      <c r="XL53" s="123">
        <v>0</v>
      </c>
      <c r="XM53" s="123">
        <v>0</v>
      </c>
      <c r="XN53" s="140"/>
      <c r="XO53" s="123">
        <v>0</v>
      </c>
      <c r="XP53" s="123">
        <v>0</v>
      </c>
      <c r="XQ53" s="123">
        <v>0</v>
      </c>
      <c r="XR53" s="123">
        <v>0</v>
      </c>
      <c r="XS53" s="140"/>
      <c r="XT53" s="123">
        <v>0</v>
      </c>
      <c r="XU53" s="123">
        <v>0</v>
      </c>
      <c r="XV53" s="123">
        <v>0</v>
      </c>
      <c r="XW53" s="123">
        <v>0</v>
      </c>
      <c r="XX53" s="140"/>
      <c r="XY53" s="123">
        <v>0</v>
      </c>
      <c r="XZ53" s="123">
        <v>0</v>
      </c>
      <c r="YA53" s="123">
        <v>0</v>
      </c>
      <c r="YB53" s="123">
        <v>0</v>
      </c>
      <c r="YC53" s="140"/>
      <c r="YD53" s="123">
        <v>0</v>
      </c>
      <c r="YE53" s="123">
        <v>0</v>
      </c>
      <c r="YF53" s="123">
        <v>0</v>
      </c>
      <c r="YG53" s="123">
        <v>0</v>
      </c>
      <c r="YH53" s="140"/>
      <c r="YI53" s="123">
        <v>0</v>
      </c>
      <c r="YJ53" s="123">
        <v>0</v>
      </c>
      <c r="YK53" s="123">
        <v>0</v>
      </c>
      <c r="YL53" s="123">
        <v>0</v>
      </c>
      <c r="YM53" s="140"/>
      <c r="YN53" s="123">
        <v>0</v>
      </c>
      <c r="YO53" s="123">
        <v>0</v>
      </c>
      <c r="YP53" s="123">
        <v>0</v>
      </c>
      <c r="YQ53" s="123">
        <v>0</v>
      </c>
      <c r="YR53" s="140"/>
      <c r="YS53" s="123">
        <v>0</v>
      </c>
      <c r="YT53" s="123">
        <v>0</v>
      </c>
      <c r="YU53" s="123">
        <v>0</v>
      </c>
      <c r="YV53" s="123">
        <v>0</v>
      </c>
      <c r="YW53" s="140"/>
      <c r="YX53" s="123">
        <v>0</v>
      </c>
      <c r="YY53" s="123">
        <v>0</v>
      </c>
      <c r="YZ53" s="123">
        <v>0</v>
      </c>
      <c r="ZA53" s="123">
        <v>0</v>
      </c>
      <c r="ZB53" s="140"/>
      <c r="ZC53" s="123">
        <v>0</v>
      </c>
      <c r="ZD53" s="123">
        <v>0</v>
      </c>
      <c r="ZE53" s="123">
        <v>0</v>
      </c>
      <c r="ZF53" s="123">
        <v>0</v>
      </c>
      <c r="ZG53" s="140"/>
      <c r="ZH53" s="123">
        <v>0</v>
      </c>
      <c r="ZI53" s="123">
        <v>0</v>
      </c>
      <c r="ZJ53" s="123">
        <v>0</v>
      </c>
      <c r="ZK53" s="123">
        <v>0</v>
      </c>
      <c r="ZL53" s="140"/>
      <c r="ZM53" s="123">
        <v>0</v>
      </c>
      <c r="ZN53" s="123">
        <v>0</v>
      </c>
      <c r="ZO53" s="123">
        <v>0</v>
      </c>
      <c r="ZP53" s="123">
        <v>0</v>
      </c>
      <c r="ZQ53" s="140"/>
      <c r="ZR53" s="123">
        <v>0</v>
      </c>
      <c r="ZS53" s="123">
        <v>0</v>
      </c>
      <c r="ZT53" s="123">
        <v>0</v>
      </c>
      <c r="ZU53" s="123">
        <v>0</v>
      </c>
      <c r="ZV53" s="102"/>
      <c r="ZW53" s="123">
        <v>0</v>
      </c>
      <c r="ZX53" s="123">
        <v>0</v>
      </c>
      <c r="ZY53" s="123">
        <v>0</v>
      </c>
      <c r="ZZ53" s="123">
        <v>0</v>
      </c>
      <c r="AAA53" s="140"/>
      <c r="AAB53" s="123">
        <v>0</v>
      </c>
      <c r="AAC53" s="123">
        <v>0</v>
      </c>
      <c r="AAD53" s="123">
        <v>0</v>
      </c>
      <c r="AAE53" s="123">
        <v>0</v>
      </c>
      <c r="AAF53" s="140"/>
      <c r="AAG53" s="123">
        <v>0</v>
      </c>
      <c r="AAH53" s="123">
        <v>0</v>
      </c>
      <c r="AAI53" s="123">
        <v>0</v>
      </c>
      <c r="AAJ53" s="123">
        <v>0</v>
      </c>
      <c r="AAK53" s="102" t="s">
        <v>1330</v>
      </c>
      <c r="AAL53" s="123">
        <v>0</v>
      </c>
      <c r="AAM53" s="123">
        <v>1</v>
      </c>
      <c r="AAN53" s="123">
        <v>1</v>
      </c>
      <c r="AAO53" s="123">
        <v>1</v>
      </c>
      <c r="AAP53" s="102"/>
      <c r="AAQ53" s="123">
        <v>0</v>
      </c>
      <c r="AAR53" s="123">
        <v>0</v>
      </c>
      <c r="AAS53" s="123">
        <v>0</v>
      </c>
      <c r="AAT53" s="123">
        <v>0</v>
      </c>
      <c r="AAU53" s="102"/>
      <c r="AAV53" s="123">
        <v>1</v>
      </c>
      <c r="AAW53" s="123">
        <v>1</v>
      </c>
      <c r="AAX53" s="123">
        <v>1</v>
      </c>
      <c r="AAY53" s="123">
        <v>1</v>
      </c>
      <c r="AAZ53" s="102"/>
      <c r="ABA53" s="123">
        <v>0</v>
      </c>
      <c r="ABB53" s="123">
        <v>0</v>
      </c>
      <c r="ABC53" s="123">
        <v>0</v>
      </c>
      <c r="ABD53" s="123">
        <v>0</v>
      </c>
      <c r="ABE53" s="102"/>
    </row>
    <row r="54" spans="1:733" x14ac:dyDescent="0.25">
      <c r="A54" s="65">
        <v>48</v>
      </c>
      <c r="B54" s="180" t="s">
        <v>51</v>
      </c>
      <c r="C54" s="68" t="s">
        <v>4</v>
      </c>
      <c r="D54" s="145">
        <v>1</v>
      </c>
      <c r="E54" s="160"/>
      <c r="F54" s="160"/>
      <c r="G54" s="183"/>
      <c r="H54" s="110" t="s">
        <v>1331</v>
      </c>
      <c r="I54" s="172">
        <v>1</v>
      </c>
      <c r="J54" s="147"/>
      <c r="K54" s="147"/>
      <c r="L54" s="148"/>
      <c r="M54" s="110" t="s">
        <v>1332</v>
      </c>
      <c r="N54" s="172">
        <v>1</v>
      </c>
      <c r="O54" s="147"/>
      <c r="P54" s="147"/>
      <c r="Q54" s="148"/>
      <c r="R54" s="99" t="s">
        <v>1333</v>
      </c>
      <c r="S54" s="146">
        <v>1</v>
      </c>
      <c r="T54" s="147"/>
      <c r="U54" s="147"/>
      <c r="V54" s="148"/>
      <c r="W54" s="149" t="s">
        <v>1334</v>
      </c>
      <c r="X54" s="146">
        <v>0</v>
      </c>
      <c r="Y54" s="147"/>
      <c r="Z54" s="147"/>
      <c r="AA54" s="148"/>
      <c r="AB54" s="145"/>
      <c r="AC54" s="159">
        <v>1</v>
      </c>
      <c r="AD54" s="160"/>
      <c r="AE54" s="160"/>
      <c r="AF54" s="161"/>
      <c r="AG54" s="138" t="s">
        <v>1335</v>
      </c>
      <c r="AH54" s="146">
        <v>1</v>
      </c>
      <c r="AI54" s="147"/>
      <c r="AJ54" s="147"/>
      <c r="AK54" s="148"/>
      <c r="AL54" s="149" t="s">
        <v>1336</v>
      </c>
      <c r="AM54" s="159">
        <v>1</v>
      </c>
      <c r="AN54" s="160"/>
      <c r="AO54" s="160"/>
      <c r="AP54" s="161"/>
      <c r="AQ54" s="149" t="s">
        <v>341</v>
      </c>
      <c r="AR54" s="146">
        <v>1</v>
      </c>
      <c r="AS54" s="147"/>
      <c r="AT54" s="147"/>
      <c r="AU54" s="148"/>
      <c r="AV54" s="99" t="s">
        <v>1337</v>
      </c>
      <c r="AW54" s="146">
        <v>1</v>
      </c>
      <c r="AX54" s="147"/>
      <c r="AY54" s="147"/>
      <c r="AZ54" s="148"/>
      <c r="BA54" s="149" t="s">
        <v>1338</v>
      </c>
      <c r="BB54" s="159">
        <v>1</v>
      </c>
      <c r="BC54" s="160"/>
      <c r="BD54" s="160"/>
      <c r="BE54" s="161"/>
      <c r="BF54" s="149" t="s">
        <v>1339</v>
      </c>
      <c r="BG54" s="146">
        <v>1</v>
      </c>
      <c r="BH54" s="147"/>
      <c r="BI54" s="147"/>
      <c r="BJ54" s="148"/>
      <c r="BK54" s="149" t="s">
        <v>1340</v>
      </c>
      <c r="BL54" s="146">
        <v>1</v>
      </c>
      <c r="BM54" s="147"/>
      <c r="BN54" s="147"/>
      <c r="BO54" s="148"/>
      <c r="BP54" s="149" t="s">
        <v>553</v>
      </c>
      <c r="BQ54" s="146">
        <v>1</v>
      </c>
      <c r="BR54" s="147"/>
      <c r="BS54" s="147"/>
      <c r="BT54" s="148"/>
      <c r="BU54" s="99" t="s">
        <v>1341</v>
      </c>
      <c r="BV54" s="146">
        <v>1</v>
      </c>
      <c r="BW54" s="147"/>
      <c r="BX54" s="147"/>
      <c r="BY54" s="148"/>
      <c r="BZ54" s="149" t="s">
        <v>1342</v>
      </c>
      <c r="CA54" s="146">
        <v>1</v>
      </c>
      <c r="CB54" s="147"/>
      <c r="CC54" s="147"/>
      <c r="CD54" s="148"/>
      <c r="CE54" s="149" t="s">
        <v>1343</v>
      </c>
      <c r="CF54" s="146">
        <v>0</v>
      </c>
      <c r="CG54" s="147"/>
      <c r="CH54" s="147"/>
      <c r="CI54" s="148"/>
      <c r="CJ54" s="145"/>
      <c r="CK54" s="146">
        <v>1</v>
      </c>
      <c r="CL54" s="147"/>
      <c r="CM54" s="147"/>
      <c r="CN54" s="148"/>
      <c r="CO54" s="149" t="s">
        <v>1344</v>
      </c>
      <c r="CP54" s="146">
        <v>1</v>
      </c>
      <c r="CQ54" s="147"/>
      <c r="CR54" s="147"/>
      <c r="CS54" s="148"/>
      <c r="CT54" s="149" t="s">
        <v>1345</v>
      </c>
      <c r="CU54" s="146">
        <v>1</v>
      </c>
      <c r="CV54" s="147"/>
      <c r="CW54" s="147"/>
      <c r="CX54" s="148"/>
      <c r="CY54" s="149" t="s">
        <v>1346</v>
      </c>
      <c r="CZ54" s="146">
        <v>0</v>
      </c>
      <c r="DA54" s="147"/>
      <c r="DB54" s="147"/>
      <c r="DC54" s="148"/>
      <c r="DD54" s="145"/>
      <c r="DE54" s="146">
        <v>1</v>
      </c>
      <c r="DF54" s="147"/>
      <c r="DG54" s="147"/>
      <c r="DH54" s="148"/>
      <c r="DI54" s="145" t="s">
        <v>1347</v>
      </c>
      <c r="DJ54" s="146">
        <v>1</v>
      </c>
      <c r="DK54" s="147"/>
      <c r="DL54" s="147"/>
      <c r="DM54" s="148"/>
      <c r="DN54" s="99" t="s">
        <v>1348</v>
      </c>
      <c r="DO54" s="146">
        <v>1</v>
      </c>
      <c r="DP54" s="147"/>
      <c r="DQ54" s="147"/>
      <c r="DR54" s="148"/>
      <c r="DS54" s="149" t="s">
        <v>1349</v>
      </c>
      <c r="DT54" s="146">
        <v>1</v>
      </c>
      <c r="DU54" s="147"/>
      <c r="DV54" s="147"/>
      <c r="DW54" s="148"/>
      <c r="DX54" s="149" t="s">
        <v>1350</v>
      </c>
      <c r="DY54" s="146">
        <v>1</v>
      </c>
      <c r="DZ54" s="147"/>
      <c r="EA54" s="147"/>
      <c r="EB54" s="148"/>
      <c r="EC54" s="99" t="s">
        <v>1351</v>
      </c>
      <c r="ED54" s="146">
        <v>0</v>
      </c>
      <c r="EE54" s="147"/>
      <c r="EF54" s="147"/>
      <c r="EG54" s="148"/>
      <c r="EH54" s="145"/>
      <c r="EI54" s="146">
        <v>1</v>
      </c>
      <c r="EJ54" s="147"/>
      <c r="EK54" s="147"/>
      <c r="EL54" s="148"/>
      <c r="EM54" s="99" t="s">
        <v>1352</v>
      </c>
      <c r="EN54" s="146">
        <v>1</v>
      </c>
      <c r="EO54" s="147"/>
      <c r="EP54" s="147"/>
      <c r="EQ54" s="148"/>
      <c r="ER54" s="149" t="s">
        <v>1353</v>
      </c>
      <c r="ES54" s="146">
        <v>1</v>
      </c>
      <c r="ET54" s="147"/>
      <c r="EU54" s="147"/>
      <c r="EV54" s="148"/>
      <c r="EW54" s="149" t="s">
        <v>1354</v>
      </c>
      <c r="EX54" s="146">
        <v>1</v>
      </c>
      <c r="EY54" s="147"/>
      <c r="EZ54" s="147"/>
      <c r="FA54" s="148"/>
      <c r="FB54" s="149" t="s">
        <v>1355</v>
      </c>
      <c r="FC54" s="146">
        <v>1</v>
      </c>
      <c r="FD54" s="147"/>
      <c r="FE54" s="147"/>
      <c r="FF54" s="148"/>
      <c r="FG54" s="149" t="s">
        <v>1356</v>
      </c>
      <c r="FH54" s="146">
        <v>0</v>
      </c>
      <c r="FI54" s="147"/>
      <c r="FJ54" s="147"/>
      <c r="FK54" s="148"/>
      <c r="FL54" s="149" t="s">
        <v>1357</v>
      </c>
      <c r="FM54" s="146">
        <v>1</v>
      </c>
      <c r="FN54" s="147"/>
      <c r="FO54" s="147"/>
      <c r="FP54" s="148"/>
      <c r="FQ54" s="149" t="s">
        <v>854</v>
      </c>
      <c r="FR54" s="146">
        <v>1</v>
      </c>
      <c r="FS54" s="147"/>
      <c r="FT54" s="147"/>
      <c r="FU54" s="148"/>
      <c r="FV54" s="99" t="s">
        <v>1358</v>
      </c>
      <c r="FW54" s="146">
        <v>1</v>
      </c>
      <c r="FX54" s="147"/>
      <c r="FY54" s="147"/>
      <c r="FZ54" s="148"/>
      <c r="GA54" s="149" t="s">
        <v>1359</v>
      </c>
      <c r="GB54" s="146">
        <v>1</v>
      </c>
      <c r="GC54" s="147"/>
      <c r="GD54" s="147"/>
      <c r="GE54" s="148"/>
      <c r="GF54" s="149" t="s">
        <v>1360</v>
      </c>
      <c r="GG54" s="146">
        <v>0</v>
      </c>
      <c r="GH54" s="147"/>
      <c r="GI54" s="147"/>
      <c r="GJ54" s="148"/>
      <c r="GK54" s="145"/>
      <c r="GL54" s="146">
        <v>0</v>
      </c>
      <c r="GM54" s="147"/>
      <c r="GN54" s="147"/>
      <c r="GO54" s="148"/>
      <c r="GP54" s="138" t="s">
        <v>1361</v>
      </c>
      <c r="GQ54" s="146">
        <v>1</v>
      </c>
      <c r="GR54" s="147"/>
      <c r="GS54" s="147"/>
      <c r="GT54" s="148"/>
      <c r="GU54" s="149" t="s">
        <v>1362</v>
      </c>
      <c r="GV54" s="146">
        <v>1</v>
      </c>
      <c r="GW54" s="147"/>
      <c r="GX54" s="147"/>
      <c r="GY54" s="148"/>
      <c r="GZ54" s="149" t="s">
        <v>83</v>
      </c>
      <c r="HA54" s="146">
        <v>1</v>
      </c>
      <c r="HB54" s="147"/>
      <c r="HC54" s="147"/>
      <c r="HD54" s="148"/>
      <c r="HE54" s="149" t="s">
        <v>947</v>
      </c>
      <c r="HF54" s="146">
        <v>1</v>
      </c>
      <c r="HG54" s="147"/>
      <c r="HH54" s="147"/>
      <c r="HI54" s="148"/>
      <c r="HJ54" s="149" t="s">
        <v>1363</v>
      </c>
      <c r="HK54" s="146">
        <v>1</v>
      </c>
      <c r="HL54" s="147"/>
      <c r="HM54" s="147"/>
      <c r="HN54" s="148"/>
      <c r="HO54" s="149" t="s">
        <v>1364</v>
      </c>
      <c r="HP54" s="146">
        <v>1</v>
      </c>
      <c r="HQ54" s="147"/>
      <c r="HR54" s="147"/>
      <c r="HS54" s="148"/>
      <c r="HT54" s="149" t="s">
        <v>1365</v>
      </c>
      <c r="HU54" s="146">
        <v>1</v>
      </c>
      <c r="HV54" s="147"/>
      <c r="HW54" s="147"/>
      <c r="HX54" s="148"/>
      <c r="HY54" s="104"/>
      <c r="HZ54" s="146">
        <v>1</v>
      </c>
      <c r="IA54" s="147"/>
      <c r="IB54" s="147"/>
      <c r="IC54" s="148"/>
      <c r="ID54" s="149" t="s">
        <v>1366</v>
      </c>
      <c r="IE54" s="146">
        <v>0</v>
      </c>
      <c r="IF54" s="147"/>
      <c r="IG54" s="147"/>
      <c r="IH54" s="148"/>
      <c r="II54" s="145"/>
      <c r="IJ54" s="146">
        <v>0</v>
      </c>
      <c r="IK54" s="147"/>
      <c r="IL54" s="147"/>
      <c r="IM54" s="148"/>
      <c r="IN54" s="145"/>
      <c r="IO54" s="146">
        <v>1</v>
      </c>
      <c r="IP54" s="147"/>
      <c r="IQ54" s="147"/>
      <c r="IR54" s="148"/>
      <c r="IS54" s="149" t="s">
        <v>129</v>
      </c>
      <c r="IT54" s="146">
        <v>0</v>
      </c>
      <c r="IU54" s="147"/>
      <c r="IV54" s="147"/>
      <c r="IW54" s="148"/>
      <c r="IX54" s="145"/>
      <c r="IY54" s="146">
        <v>1</v>
      </c>
      <c r="IZ54" s="147"/>
      <c r="JA54" s="147"/>
      <c r="JB54" s="148"/>
      <c r="JC54" s="99" t="s">
        <v>1367</v>
      </c>
      <c r="JD54" s="146">
        <v>0</v>
      </c>
      <c r="JE54" s="147"/>
      <c r="JF54" s="147"/>
      <c r="JG54" s="148"/>
      <c r="JH54" s="145"/>
      <c r="JI54" s="146">
        <v>1</v>
      </c>
      <c r="JJ54" s="147"/>
      <c r="JK54" s="147"/>
      <c r="JL54" s="148"/>
      <c r="JM54" s="149" t="s">
        <v>1368</v>
      </c>
      <c r="JN54" s="146">
        <v>1</v>
      </c>
      <c r="JO54" s="147"/>
      <c r="JP54" s="147"/>
      <c r="JQ54" s="148"/>
      <c r="JR54" s="149" t="s">
        <v>77</v>
      </c>
      <c r="JS54" s="146">
        <v>1</v>
      </c>
      <c r="JT54" s="147"/>
      <c r="JU54" s="147"/>
      <c r="JV54" s="148"/>
      <c r="JW54" s="99" t="s">
        <v>1369</v>
      </c>
      <c r="JX54" s="146">
        <v>1</v>
      </c>
      <c r="JY54" s="147"/>
      <c r="JZ54" s="147"/>
      <c r="KA54" s="148"/>
      <c r="KB54" s="99" t="s">
        <v>1370</v>
      </c>
      <c r="KC54" s="146">
        <v>0</v>
      </c>
      <c r="KD54" s="147"/>
      <c r="KE54" s="147"/>
      <c r="KF54" s="148"/>
      <c r="KG54" s="145"/>
      <c r="KH54" s="146">
        <v>1</v>
      </c>
      <c r="KI54" s="147"/>
      <c r="KJ54" s="147"/>
      <c r="KK54" s="148"/>
      <c r="KL54" s="104" t="s">
        <v>1371</v>
      </c>
      <c r="KM54" s="146">
        <v>1</v>
      </c>
      <c r="KN54" s="147"/>
      <c r="KO54" s="147"/>
      <c r="KP54" s="148"/>
      <c r="KQ54" s="149" t="s">
        <v>1372</v>
      </c>
      <c r="KR54" s="146">
        <v>0</v>
      </c>
      <c r="KS54" s="147"/>
      <c r="KT54" s="147"/>
      <c r="KU54" s="148"/>
      <c r="KV54" s="145"/>
      <c r="KW54" s="146">
        <v>1</v>
      </c>
      <c r="KX54" s="147"/>
      <c r="KY54" s="147"/>
      <c r="KZ54" s="148"/>
      <c r="LA54" s="149" t="s">
        <v>1032</v>
      </c>
      <c r="LB54" s="146">
        <v>1</v>
      </c>
      <c r="LC54" s="147"/>
      <c r="LD54" s="147"/>
      <c r="LE54" s="148"/>
      <c r="LF54" s="99" t="s">
        <v>1373</v>
      </c>
      <c r="LG54" s="146">
        <v>1</v>
      </c>
      <c r="LH54" s="147"/>
      <c r="LI54" s="147"/>
      <c r="LJ54" s="148"/>
      <c r="LK54" s="99" t="s">
        <v>1374</v>
      </c>
      <c r="LL54" s="146">
        <v>1</v>
      </c>
      <c r="LM54" s="147"/>
      <c r="LN54" s="147"/>
      <c r="LO54" s="148"/>
      <c r="LP54" s="149" t="s">
        <v>601</v>
      </c>
      <c r="LQ54" s="146">
        <v>1</v>
      </c>
      <c r="LR54" s="147"/>
      <c r="LS54" s="147"/>
      <c r="LT54" s="148"/>
      <c r="LU54" s="149" t="s">
        <v>125</v>
      </c>
      <c r="LV54" s="146">
        <v>1</v>
      </c>
      <c r="LW54" s="147"/>
      <c r="LX54" s="147"/>
      <c r="LY54" s="148"/>
      <c r="LZ54" s="149" t="s">
        <v>1375</v>
      </c>
      <c r="MA54" s="146">
        <v>1</v>
      </c>
      <c r="MB54" s="147"/>
      <c r="MC54" s="147"/>
      <c r="MD54" s="148"/>
      <c r="ME54" s="149" t="s">
        <v>1376</v>
      </c>
      <c r="MF54" s="146">
        <v>1</v>
      </c>
      <c r="MG54" s="147"/>
      <c r="MH54" s="147"/>
      <c r="MI54" s="148"/>
      <c r="MJ54" s="149" t="s">
        <v>1377</v>
      </c>
      <c r="MK54" s="146">
        <v>0</v>
      </c>
      <c r="ML54" s="147"/>
      <c r="MM54" s="147"/>
      <c r="MN54" s="148"/>
      <c r="MO54" s="149" t="s">
        <v>191</v>
      </c>
      <c r="MP54" s="146">
        <v>0</v>
      </c>
      <c r="MQ54" s="147"/>
      <c r="MR54" s="147"/>
      <c r="MS54" s="148"/>
      <c r="MT54" s="145"/>
      <c r="MU54" s="146">
        <v>1</v>
      </c>
      <c r="MV54" s="147"/>
      <c r="MW54" s="147"/>
      <c r="MX54" s="148"/>
      <c r="MY54" s="99" t="s">
        <v>1378</v>
      </c>
      <c r="MZ54" s="146">
        <v>1</v>
      </c>
      <c r="NA54" s="147"/>
      <c r="NB54" s="147"/>
      <c r="NC54" s="148"/>
      <c r="ND54" s="99" t="s">
        <v>1379</v>
      </c>
      <c r="NE54" s="146">
        <v>0</v>
      </c>
      <c r="NF54" s="147"/>
      <c r="NG54" s="147"/>
      <c r="NH54" s="148"/>
      <c r="NI54" s="149" t="s">
        <v>1380</v>
      </c>
      <c r="NJ54" s="146">
        <v>1</v>
      </c>
      <c r="NK54" s="147"/>
      <c r="NL54" s="147"/>
      <c r="NM54" s="148"/>
      <c r="NN54" s="99" t="s">
        <v>1381</v>
      </c>
      <c r="NO54" s="146">
        <v>1</v>
      </c>
      <c r="NP54" s="147"/>
      <c r="NQ54" s="147"/>
      <c r="NR54" s="148"/>
      <c r="NS54" s="149" t="s">
        <v>147</v>
      </c>
      <c r="NT54" s="146">
        <v>1</v>
      </c>
      <c r="NU54" s="147"/>
      <c r="NV54" s="147"/>
      <c r="NW54" s="148"/>
      <c r="NX54" s="149" t="s">
        <v>157</v>
      </c>
      <c r="NY54" s="146">
        <v>1</v>
      </c>
      <c r="NZ54" s="147"/>
      <c r="OA54" s="147"/>
      <c r="OB54" s="148"/>
      <c r="OC54" s="149" t="s">
        <v>1382</v>
      </c>
      <c r="OD54" s="146">
        <v>0</v>
      </c>
      <c r="OE54" s="147"/>
      <c r="OF54" s="147"/>
      <c r="OG54" s="148"/>
      <c r="OH54" s="149" t="s">
        <v>1383</v>
      </c>
      <c r="OI54" s="146">
        <v>1</v>
      </c>
      <c r="OJ54" s="147"/>
      <c r="OK54" s="147"/>
      <c r="OL54" s="148"/>
      <c r="OM54" s="149" t="s">
        <v>1384</v>
      </c>
      <c r="ON54" s="146">
        <v>0</v>
      </c>
      <c r="OO54" s="147"/>
      <c r="OP54" s="147"/>
      <c r="OQ54" s="148"/>
      <c r="OR54" s="145"/>
      <c r="OS54" s="146">
        <v>0</v>
      </c>
      <c r="OT54" s="147"/>
      <c r="OU54" s="147"/>
      <c r="OV54" s="148"/>
      <c r="OW54" s="145"/>
      <c r="OX54" s="146">
        <v>1</v>
      </c>
      <c r="OY54" s="147"/>
      <c r="OZ54" s="147"/>
      <c r="PA54" s="148"/>
      <c r="PB54" s="149" t="s">
        <v>1385</v>
      </c>
      <c r="PC54" s="146">
        <v>1</v>
      </c>
      <c r="PD54" s="147"/>
      <c r="PE54" s="147"/>
      <c r="PF54" s="148"/>
      <c r="PG54" s="149" t="s">
        <v>1386</v>
      </c>
      <c r="PH54" s="146">
        <v>1</v>
      </c>
      <c r="PI54" s="147"/>
      <c r="PJ54" s="147"/>
      <c r="PK54" s="148"/>
      <c r="PL54" s="99" t="s">
        <v>1387</v>
      </c>
      <c r="PM54" s="178">
        <v>1</v>
      </c>
      <c r="PN54" s="160"/>
      <c r="PO54" s="160"/>
      <c r="PP54" s="161"/>
      <c r="PQ54" s="99" t="s">
        <v>1388</v>
      </c>
      <c r="PR54" s="146">
        <v>0</v>
      </c>
      <c r="PS54" s="147"/>
      <c r="PT54" s="147"/>
      <c r="PU54" s="148"/>
      <c r="PV54" s="145"/>
      <c r="PW54" s="146">
        <v>1</v>
      </c>
      <c r="PX54" s="147"/>
      <c r="PY54" s="147"/>
      <c r="PZ54" s="148"/>
      <c r="QA54" s="149" t="s">
        <v>1389</v>
      </c>
      <c r="QB54" s="146">
        <v>0</v>
      </c>
      <c r="QC54" s="147"/>
      <c r="QD54" s="147"/>
      <c r="QE54" s="148"/>
      <c r="QF54" s="145"/>
      <c r="QG54" s="146">
        <v>1</v>
      </c>
      <c r="QH54" s="147"/>
      <c r="QI54" s="147"/>
      <c r="QJ54" s="148"/>
      <c r="QK54" s="149" t="s">
        <v>1390</v>
      </c>
      <c r="QL54" s="146">
        <v>1</v>
      </c>
      <c r="QM54" s="147"/>
      <c r="QN54" s="147"/>
      <c r="QO54" s="148"/>
      <c r="QP54" s="99" t="s">
        <v>1391</v>
      </c>
      <c r="QQ54" s="146">
        <v>1</v>
      </c>
      <c r="QR54" s="147"/>
      <c r="QS54" s="147"/>
      <c r="QT54" s="148"/>
      <c r="QU54" s="104"/>
      <c r="QV54" s="146">
        <v>0</v>
      </c>
      <c r="QW54" s="147"/>
      <c r="QX54" s="147"/>
      <c r="QY54" s="148"/>
      <c r="QZ54" s="145"/>
      <c r="RA54" s="146">
        <v>1</v>
      </c>
      <c r="RB54" s="147"/>
      <c r="RC54" s="147"/>
      <c r="RD54" s="148"/>
      <c r="RE54" s="149" t="s">
        <v>1392</v>
      </c>
      <c r="RF54" s="146">
        <v>1</v>
      </c>
      <c r="RG54" s="147"/>
      <c r="RH54" s="147"/>
      <c r="RI54" s="148"/>
      <c r="RJ54" s="149" t="s">
        <v>1393</v>
      </c>
      <c r="RK54" s="146">
        <v>1</v>
      </c>
      <c r="RL54" s="147"/>
      <c r="RM54" s="147"/>
      <c r="RN54" s="148"/>
      <c r="RO54" s="149" t="s">
        <v>1394</v>
      </c>
      <c r="RP54" s="146">
        <v>1</v>
      </c>
      <c r="RQ54" s="147"/>
      <c r="RR54" s="147"/>
      <c r="RS54" s="148"/>
      <c r="RT54" s="149" t="s">
        <v>980</v>
      </c>
      <c r="RU54" s="146">
        <v>1</v>
      </c>
      <c r="RV54" s="147"/>
      <c r="RW54" s="147"/>
      <c r="RX54" s="148"/>
      <c r="RY54" s="149" t="s">
        <v>1395</v>
      </c>
      <c r="RZ54" s="146">
        <v>1</v>
      </c>
      <c r="SA54" s="147"/>
      <c r="SB54" s="147"/>
      <c r="SC54" s="148"/>
      <c r="SD54" s="149" t="s">
        <v>297</v>
      </c>
      <c r="SE54" s="146">
        <v>0</v>
      </c>
      <c r="SF54" s="147"/>
      <c r="SG54" s="147"/>
      <c r="SH54" s="148"/>
      <c r="SI54" s="145"/>
      <c r="SJ54" s="146">
        <v>1</v>
      </c>
      <c r="SK54" s="147"/>
      <c r="SL54" s="147"/>
      <c r="SM54" s="148"/>
      <c r="SN54" s="149" t="s">
        <v>1396</v>
      </c>
      <c r="SO54" s="146">
        <v>0</v>
      </c>
      <c r="SP54" s="147"/>
      <c r="SQ54" s="147"/>
      <c r="SR54" s="148"/>
      <c r="SS54" s="145"/>
      <c r="ST54" s="146">
        <v>0</v>
      </c>
      <c r="SU54" s="147"/>
      <c r="SV54" s="147"/>
      <c r="SW54" s="148"/>
      <c r="SX54" s="145"/>
      <c r="SY54" s="146">
        <v>0</v>
      </c>
      <c r="SZ54" s="147"/>
      <c r="TA54" s="147"/>
      <c r="TB54" s="148"/>
      <c r="TC54" s="145"/>
      <c r="TD54" s="146">
        <v>0</v>
      </c>
      <c r="TE54" s="147"/>
      <c r="TF54" s="147"/>
      <c r="TG54" s="148"/>
      <c r="TH54" s="145"/>
      <c r="TI54" s="146">
        <v>1</v>
      </c>
      <c r="TJ54" s="147"/>
      <c r="TK54" s="147"/>
      <c r="TL54" s="148"/>
      <c r="TM54" s="104"/>
      <c r="TN54" s="146">
        <v>1</v>
      </c>
      <c r="TO54" s="147"/>
      <c r="TP54" s="147"/>
      <c r="TQ54" s="148"/>
      <c r="TR54" s="99" t="s">
        <v>1397</v>
      </c>
      <c r="TS54" s="146">
        <v>1</v>
      </c>
      <c r="TT54" s="147"/>
      <c r="TU54" s="147"/>
      <c r="TV54" s="148"/>
      <c r="TW54" s="104"/>
      <c r="TX54" s="146">
        <v>0</v>
      </c>
      <c r="TY54" s="147"/>
      <c r="TZ54" s="147"/>
      <c r="UA54" s="148"/>
      <c r="UB54" s="145"/>
      <c r="UC54" s="146">
        <v>0</v>
      </c>
      <c r="UD54" s="147"/>
      <c r="UE54" s="147"/>
      <c r="UF54" s="148"/>
      <c r="UG54" s="145"/>
      <c r="UH54" s="146">
        <v>0</v>
      </c>
      <c r="UI54" s="147"/>
      <c r="UJ54" s="147"/>
      <c r="UK54" s="148"/>
      <c r="UL54" s="145"/>
      <c r="UM54" s="146">
        <v>1</v>
      </c>
      <c r="UN54" s="147"/>
      <c r="UO54" s="147"/>
      <c r="UP54" s="148"/>
      <c r="UQ54" s="99" t="s">
        <v>1398</v>
      </c>
      <c r="UR54" s="146">
        <v>0</v>
      </c>
      <c r="US54" s="147"/>
      <c r="UT54" s="147"/>
      <c r="UU54" s="148"/>
      <c r="UV54" s="104"/>
      <c r="UW54" s="146">
        <v>0</v>
      </c>
      <c r="UX54" s="147"/>
      <c r="UY54" s="147"/>
      <c r="UZ54" s="148"/>
      <c r="VA54" s="145"/>
      <c r="VB54" s="146">
        <v>1</v>
      </c>
      <c r="VC54" s="147"/>
      <c r="VD54" s="147"/>
      <c r="VE54" s="148"/>
      <c r="VF54" s="149" t="s">
        <v>1399</v>
      </c>
      <c r="VG54" s="146">
        <v>1</v>
      </c>
      <c r="VH54" s="147"/>
      <c r="VI54" s="147"/>
      <c r="VJ54" s="148"/>
      <c r="VK54" s="149" t="s">
        <v>1400</v>
      </c>
      <c r="VL54" s="146">
        <v>1</v>
      </c>
      <c r="VM54" s="147"/>
      <c r="VN54" s="147"/>
      <c r="VO54" s="148"/>
      <c r="VP54" s="99" t="s">
        <v>1401</v>
      </c>
      <c r="VQ54" s="146">
        <v>1</v>
      </c>
      <c r="VR54" s="147"/>
      <c r="VS54" s="147"/>
      <c r="VT54" s="148"/>
      <c r="VU54" s="99" t="s">
        <v>1402</v>
      </c>
      <c r="VV54" s="146">
        <v>0</v>
      </c>
      <c r="VW54" s="147"/>
      <c r="VX54" s="147"/>
      <c r="VY54" s="148"/>
      <c r="VZ54" s="145"/>
      <c r="WA54" s="146">
        <v>0</v>
      </c>
      <c r="WB54" s="147"/>
      <c r="WC54" s="147"/>
      <c r="WD54" s="148"/>
      <c r="WE54" s="145"/>
      <c r="WF54" s="146">
        <v>0</v>
      </c>
      <c r="WG54" s="147"/>
      <c r="WH54" s="147"/>
      <c r="WI54" s="148"/>
      <c r="WJ54" s="145"/>
      <c r="WK54" s="146">
        <v>0</v>
      </c>
      <c r="WL54" s="147"/>
      <c r="WM54" s="147"/>
      <c r="WN54" s="148"/>
      <c r="WO54" s="145"/>
      <c r="WP54" s="146">
        <v>0</v>
      </c>
      <c r="WQ54" s="147"/>
      <c r="WR54" s="147"/>
      <c r="WS54" s="148"/>
      <c r="WT54" s="145"/>
      <c r="WU54" s="146">
        <v>0</v>
      </c>
      <c r="WV54" s="147"/>
      <c r="WW54" s="147"/>
      <c r="WX54" s="148"/>
      <c r="WY54" s="145"/>
      <c r="WZ54" s="146">
        <v>0</v>
      </c>
      <c r="XA54" s="147"/>
      <c r="XB54" s="147"/>
      <c r="XC54" s="148"/>
      <c r="XD54" s="145"/>
      <c r="XE54" s="146">
        <v>0</v>
      </c>
      <c r="XF54" s="147"/>
      <c r="XG54" s="147"/>
      <c r="XH54" s="148"/>
      <c r="XI54" s="145"/>
      <c r="XJ54" s="146">
        <v>1</v>
      </c>
      <c r="XK54" s="147"/>
      <c r="XL54" s="147"/>
      <c r="XM54" s="148"/>
      <c r="XN54" s="149" t="s">
        <v>1403</v>
      </c>
      <c r="XO54" s="146">
        <v>0</v>
      </c>
      <c r="XP54" s="147"/>
      <c r="XQ54" s="147"/>
      <c r="XR54" s="148"/>
      <c r="XS54" s="145"/>
      <c r="XT54" s="146">
        <v>0</v>
      </c>
      <c r="XU54" s="147"/>
      <c r="XV54" s="147"/>
      <c r="XW54" s="148"/>
      <c r="XX54" s="145"/>
      <c r="XY54" s="146">
        <v>0</v>
      </c>
      <c r="XZ54" s="147"/>
      <c r="YA54" s="147"/>
      <c r="YB54" s="148"/>
      <c r="YC54" s="145"/>
      <c r="YD54" s="146">
        <v>1</v>
      </c>
      <c r="YE54" s="147"/>
      <c r="YF54" s="147"/>
      <c r="YG54" s="148"/>
      <c r="YH54" s="99" t="s">
        <v>1404</v>
      </c>
      <c r="YI54" s="146">
        <v>0</v>
      </c>
      <c r="YJ54" s="147"/>
      <c r="YK54" s="147"/>
      <c r="YL54" s="148"/>
      <c r="YM54" s="145"/>
      <c r="YN54" s="146">
        <v>0</v>
      </c>
      <c r="YO54" s="147"/>
      <c r="YP54" s="147"/>
      <c r="YQ54" s="148"/>
      <c r="YR54" s="145"/>
      <c r="YS54" s="146">
        <v>0</v>
      </c>
      <c r="YT54" s="147"/>
      <c r="YU54" s="147"/>
      <c r="YV54" s="148"/>
      <c r="YW54" s="145"/>
      <c r="YX54" s="146">
        <v>0</v>
      </c>
      <c r="YY54" s="147"/>
      <c r="YZ54" s="147"/>
      <c r="ZA54" s="148"/>
      <c r="ZB54" s="145"/>
      <c r="ZC54" s="146">
        <v>0</v>
      </c>
      <c r="ZD54" s="147"/>
      <c r="ZE54" s="147"/>
      <c r="ZF54" s="148"/>
      <c r="ZG54" s="145"/>
      <c r="ZH54" s="146">
        <v>1</v>
      </c>
      <c r="ZI54" s="147"/>
      <c r="ZJ54" s="147"/>
      <c r="ZK54" s="148"/>
      <c r="ZL54" s="149" t="s">
        <v>1405</v>
      </c>
      <c r="ZM54" s="146">
        <v>1</v>
      </c>
      <c r="ZN54" s="147"/>
      <c r="ZO54" s="147"/>
      <c r="ZP54" s="148"/>
      <c r="ZQ54" s="149" t="s">
        <v>1406</v>
      </c>
      <c r="ZR54" s="146">
        <v>0</v>
      </c>
      <c r="ZS54" s="147"/>
      <c r="ZT54" s="147"/>
      <c r="ZU54" s="148"/>
      <c r="ZV54" s="149" t="s">
        <v>1004</v>
      </c>
      <c r="ZW54" s="146">
        <v>0</v>
      </c>
      <c r="ZX54" s="147"/>
      <c r="ZY54" s="147"/>
      <c r="ZZ54" s="148"/>
      <c r="AAA54" s="145"/>
      <c r="AAB54" s="146">
        <v>1</v>
      </c>
      <c r="AAC54" s="147"/>
      <c r="AAD54" s="147"/>
      <c r="AAE54" s="148"/>
      <c r="AAF54" s="149" t="s">
        <v>1407</v>
      </c>
      <c r="AAG54" s="146">
        <v>1</v>
      </c>
      <c r="AAH54" s="147"/>
      <c r="AAI54" s="147"/>
      <c r="AAJ54" s="148"/>
      <c r="AAK54" s="99" t="s">
        <v>1408</v>
      </c>
      <c r="AAL54" s="146">
        <v>1</v>
      </c>
      <c r="AAM54" s="147"/>
      <c r="AAN54" s="147"/>
      <c r="AAO54" s="148"/>
      <c r="AAP54" s="99" t="s">
        <v>1409</v>
      </c>
      <c r="AAQ54" s="146">
        <v>1</v>
      </c>
      <c r="AAR54" s="147"/>
      <c r="AAS54" s="147"/>
      <c r="AAT54" s="148"/>
      <c r="AAU54" s="99" t="s">
        <v>1410</v>
      </c>
      <c r="AAV54" s="146">
        <v>1</v>
      </c>
      <c r="AAW54" s="147"/>
      <c r="AAX54" s="147"/>
      <c r="AAY54" s="148"/>
      <c r="AAZ54" s="99" t="s">
        <v>363</v>
      </c>
      <c r="ABA54" s="146">
        <v>0</v>
      </c>
      <c r="ABB54" s="147"/>
      <c r="ABC54" s="147"/>
      <c r="ABD54" s="148"/>
      <c r="ABE54" s="99"/>
    </row>
    <row r="55" spans="1:733" x14ac:dyDescent="0.25">
      <c r="A55" s="65">
        <v>49</v>
      </c>
      <c r="B55" s="141"/>
      <c r="C55" s="120" t="s">
        <v>52</v>
      </c>
      <c r="D55" s="124">
        <v>1</v>
      </c>
      <c r="E55" s="124">
        <v>1</v>
      </c>
      <c r="F55" s="124">
        <v>1</v>
      </c>
      <c r="G55" s="125">
        <v>1</v>
      </c>
      <c r="H55" s="111" t="s">
        <v>1411</v>
      </c>
      <c r="I55" s="126">
        <v>1</v>
      </c>
      <c r="J55" s="124">
        <v>1</v>
      </c>
      <c r="K55" s="124">
        <v>1</v>
      </c>
      <c r="L55" s="125">
        <v>1</v>
      </c>
      <c r="M55" s="111" t="s">
        <v>1412</v>
      </c>
      <c r="N55" s="126">
        <v>0</v>
      </c>
      <c r="O55" s="124">
        <v>1</v>
      </c>
      <c r="P55" s="124">
        <v>1</v>
      </c>
      <c r="Q55" s="124">
        <v>1</v>
      </c>
      <c r="R55" s="100" t="s">
        <v>1413</v>
      </c>
      <c r="S55" s="124">
        <v>0</v>
      </c>
      <c r="T55" s="124">
        <v>1</v>
      </c>
      <c r="U55" s="124">
        <v>1</v>
      </c>
      <c r="V55" s="124">
        <v>1</v>
      </c>
      <c r="W55" s="139"/>
      <c r="X55" s="124">
        <v>0</v>
      </c>
      <c r="Y55" s="124">
        <v>0</v>
      </c>
      <c r="Z55" s="124">
        <v>0</v>
      </c>
      <c r="AA55" s="124">
        <v>0</v>
      </c>
      <c r="AB55" s="139"/>
      <c r="AC55" s="124">
        <v>0</v>
      </c>
      <c r="AD55" s="124">
        <v>0</v>
      </c>
      <c r="AE55" s="124">
        <v>1</v>
      </c>
      <c r="AF55" s="124">
        <v>1</v>
      </c>
      <c r="AG55" s="139"/>
      <c r="AH55" s="124">
        <v>1</v>
      </c>
      <c r="AI55" s="124">
        <v>1</v>
      </c>
      <c r="AJ55" s="124">
        <v>0</v>
      </c>
      <c r="AK55" s="124">
        <v>1</v>
      </c>
      <c r="AL55" s="139"/>
      <c r="AM55" s="124">
        <v>0</v>
      </c>
      <c r="AN55" s="124">
        <v>0</v>
      </c>
      <c r="AO55" s="124">
        <v>0</v>
      </c>
      <c r="AP55" s="124">
        <v>1</v>
      </c>
      <c r="AQ55" s="139"/>
      <c r="AR55" s="124">
        <v>0</v>
      </c>
      <c r="AS55" s="124">
        <v>1</v>
      </c>
      <c r="AT55" s="124">
        <v>1</v>
      </c>
      <c r="AU55" s="124">
        <v>1</v>
      </c>
      <c r="AV55" s="100" t="s">
        <v>1414</v>
      </c>
      <c r="AW55" s="124">
        <v>0</v>
      </c>
      <c r="AX55" s="124">
        <v>1</v>
      </c>
      <c r="AY55" s="124">
        <v>1</v>
      </c>
      <c r="AZ55" s="124">
        <v>1</v>
      </c>
      <c r="BA55" s="139"/>
      <c r="BB55" s="124">
        <v>0</v>
      </c>
      <c r="BC55" s="124">
        <v>0</v>
      </c>
      <c r="BD55" s="124">
        <v>0</v>
      </c>
      <c r="BE55" s="124">
        <v>1</v>
      </c>
      <c r="BF55" s="139"/>
      <c r="BG55" s="124">
        <v>0</v>
      </c>
      <c r="BH55" s="124">
        <v>1</v>
      </c>
      <c r="BI55" s="124">
        <v>1</v>
      </c>
      <c r="BJ55" s="124">
        <v>1</v>
      </c>
      <c r="BK55" s="139"/>
      <c r="BL55" s="124">
        <v>0</v>
      </c>
      <c r="BM55" s="124">
        <v>1</v>
      </c>
      <c r="BN55" s="124">
        <v>1</v>
      </c>
      <c r="BO55" s="124">
        <v>1</v>
      </c>
      <c r="BP55" s="139"/>
      <c r="BQ55" s="124">
        <v>0</v>
      </c>
      <c r="BR55" s="124">
        <v>1</v>
      </c>
      <c r="BS55" s="124">
        <v>1</v>
      </c>
      <c r="BT55" s="124">
        <v>1</v>
      </c>
      <c r="BU55" s="100" t="s">
        <v>353</v>
      </c>
      <c r="BV55" s="124">
        <v>0</v>
      </c>
      <c r="BW55" s="124">
        <v>0</v>
      </c>
      <c r="BX55" s="124">
        <v>0</v>
      </c>
      <c r="BY55" s="124">
        <v>0</v>
      </c>
      <c r="BZ55" s="139"/>
      <c r="CA55" s="124">
        <v>0</v>
      </c>
      <c r="CB55" s="124">
        <v>1</v>
      </c>
      <c r="CC55" s="124">
        <v>1</v>
      </c>
      <c r="CD55" s="124">
        <v>1</v>
      </c>
      <c r="CE55" s="139"/>
      <c r="CF55" s="124">
        <v>0</v>
      </c>
      <c r="CG55" s="124">
        <v>0</v>
      </c>
      <c r="CH55" s="124">
        <v>0</v>
      </c>
      <c r="CI55" s="124">
        <v>0</v>
      </c>
      <c r="CJ55" s="139"/>
      <c r="CK55" s="124">
        <v>0</v>
      </c>
      <c r="CL55" s="124">
        <v>1</v>
      </c>
      <c r="CM55" s="124">
        <v>1</v>
      </c>
      <c r="CN55" s="124">
        <v>1</v>
      </c>
      <c r="CO55" s="139"/>
      <c r="CP55" s="124">
        <v>0</v>
      </c>
      <c r="CQ55" s="124">
        <v>1</v>
      </c>
      <c r="CR55" s="124">
        <v>1</v>
      </c>
      <c r="CS55" s="124">
        <v>1</v>
      </c>
      <c r="CT55" s="139"/>
      <c r="CU55" s="124">
        <v>0</v>
      </c>
      <c r="CV55" s="124">
        <v>1</v>
      </c>
      <c r="CW55" s="124">
        <v>1</v>
      </c>
      <c r="CX55" s="124">
        <v>1</v>
      </c>
      <c r="CY55" s="139"/>
      <c r="CZ55" s="124">
        <v>0</v>
      </c>
      <c r="DA55" s="124">
        <v>0</v>
      </c>
      <c r="DB55" s="124">
        <v>0</v>
      </c>
      <c r="DC55" s="124">
        <v>0</v>
      </c>
      <c r="DD55" s="139"/>
      <c r="DE55" s="124">
        <v>0</v>
      </c>
      <c r="DF55" s="124">
        <v>0</v>
      </c>
      <c r="DG55" s="124">
        <v>1</v>
      </c>
      <c r="DH55" s="124">
        <v>1</v>
      </c>
      <c r="DI55" s="139"/>
      <c r="DJ55" s="124">
        <v>0</v>
      </c>
      <c r="DK55" s="124">
        <v>1</v>
      </c>
      <c r="DL55" s="124">
        <v>1</v>
      </c>
      <c r="DM55" s="124">
        <v>1</v>
      </c>
      <c r="DN55" s="100" t="s">
        <v>1415</v>
      </c>
      <c r="DO55" s="124">
        <v>0</v>
      </c>
      <c r="DP55" s="124">
        <v>1</v>
      </c>
      <c r="DQ55" s="124">
        <v>1</v>
      </c>
      <c r="DR55" s="124">
        <v>1</v>
      </c>
      <c r="DS55" s="139"/>
      <c r="DT55" s="124">
        <v>0</v>
      </c>
      <c r="DU55" s="124">
        <v>0</v>
      </c>
      <c r="DV55" s="124">
        <v>0</v>
      </c>
      <c r="DW55" s="124">
        <v>0</v>
      </c>
      <c r="DX55" s="139"/>
      <c r="DY55" s="124">
        <v>0</v>
      </c>
      <c r="DZ55" s="124">
        <v>0</v>
      </c>
      <c r="EA55" s="124">
        <v>0</v>
      </c>
      <c r="EB55" s="124">
        <v>1</v>
      </c>
      <c r="EC55" s="100" t="s">
        <v>1416</v>
      </c>
      <c r="ED55" s="124">
        <v>0</v>
      </c>
      <c r="EE55" s="124">
        <v>0</v>
      </c>
      <c r="EF55" s="124">
        <v>0</v>
      </c>
      <c r="EG55" s="124">
        <v>0</v>
      </c>
      <c r="EH55" s="139"/>
      <c r="EI55" s="124">
        <v>0</v>
      </c>
      <c r="EJ55" s="124">
        <v>1</v>
      </c>
      <c r="EK55" s="124">
        <v>1</v>
      </c>
      <c r="EL55" s="124">
        <v>1</v>
      </c>
      <c r="EM55" s="100" t="s">
        <v>1417</v>
      </c>
      <c r="EN55" s="124">
        <v>0</v>
      </c>
      <c r="EO55" s="124">
        <v>1</v>
      </c>
      <c r="EP55" s="124">
        <v>1</v>
      </c>
      <c r="EQ55" s="124">
        <v>1</v>
      </c>
      <c r="ER55" s="139"/>
      <c r="ES55" s="124">
        <v>0</v>
      </c>
      <c r="ET55" s="124">
        <v>0</v>
      </c>
      <c r="EU55" s="124">
        <v>0</v>
      </c>
      <c r="EV55" s="124">
        <v>0</v>
      </c>
      <c r="EW55" s="139"/>
      <c r="EX55" s="124">
        <v>0</v>
      </c>
      <c r="EY55" s="124">
        <v>0</v>
      </c>
      <c r="EZ55" s="124">
        <v>1</v>
      </c>
      <c r="FA55" s="124">
        <v>1</v>
      </c>
      <c r="FB55" s="139"/>
      <c r="FC55" s="124">
        <v>1</v>
      </c>
      <c r="FD55" s="124">
        <v>1</v>
      </c>
      <c r="FE55" s="124">
        <v>1</v>
      </c>
      <c r="FF55" s="124">
        <v>1</v>
      </c>
      <c r="FG55" s="139"/>
      <c r="FH55" s="124">
        <v>0</v>
      </c>
      <c r="FI55" s="124">
        <v>0</v>
      </c>
      <c r="FJ55" s="124">
        <v>0</v>
      </c>
      <c r="FK55" s="124">
        <v>0</v>
      </c>
      <c r="FL55" s="139"/>
      <c r="FM55" s="124">
        <v>0</v>
      </c>
      <c r="FN55" s="124">
        <v>1</v>
      </c>
      <c r="FO55" s="124">
        <v>1</v>
      </c>
      <c r="FP55" s="124">
        <v>1</v>
      </c>
      <c r="FQ55" s="139"/>
      <c r="FR55" s="124">
        <v>0</v>
      </c>
      <c r="FS55" s="124">
        <v>1</v>
      </c>
      <c r="FT55" s="124">
        <v>1</v>
      </c>
      <c r="FU55" s="124">
        <v>1</v>
      </c>
      <c r="FV55" s="100" t="s">
        <v>1418</v>
      </c>
      <c r="FW55" s="124">
        <v>0</v>
      </c>
      <c r="FX55" s="124">
        <v>1</v>
      </c>
      <c r="FY55" s="124">
        <v>1</v>
      </c>
      <c r="FZ55" s="124">
        <v>1</v>
      </c>
      <c r="GA55" s="139"/>
      <c r="GB55" s="124">
        <v>0</v>
      </c>
      <c r="GC55" s="124">
        <v>1</v>
      </c>
      <c r="GD55" s="124">
        <v>1</v>
      </c>
      <c r="GE55" s="124">
        <v>1</v>
      </c>
      <c r="GF55" s="139"/>
      <c r="GG55" s="124">
        <v>0</v>
      </c>
      <c r="GH55" s="124">
        <v>0</v>
      </c>
      <c r="GI55" s="124">
        <v>0</v>
      </c>
      <c r="GJ55" s="124">
        <v>0</v>
      </c>
      <c r="GK55" s="139"/>
      <c r="GL55" s="124">
        <v>0</v>
      </c>
      <c r="GM55" s="124">
        <v>0</v>
      </c>
      <c r="GN55" s="124">
        <v>0</v>
      </c>
      <c r="GO55" s="124">
        <v>0</v>
      </c>
      <c r="GP55" s="139"/>
      <c r="GQ55" s="124">
        <v>0</v>
      </c>
      <c r="GR55" s="124">
        <v>1</v>
      </c>
      <c r="GS55" s="124">
        <v>1</v>
      </c>
      <c r="GT55" s="124">
        <v>1</v>
      </c>
      <c r="GU55" s="139"/>
      <c r="GV55" s="124">
        <v>0</v>
      </c>
      <c r="GW55" s="124">
        <v>0</v>
      </c>
      <c r="GX55" s="124">
        <v>1</v>
      </c>
      <c r="GY55" s="124">
        <v>1</v>
      </c>
      <c r="GZ55" s="139"/>
      <c r="HA55" s="124">
        <v>0</v>
      </c>
      <c r="HB55" s="124">
        <v>0</v>
      </c>
      <c r="HC55" s="124">
        <v>1</v>
      </c>
      <c r="HD55" s="124">
        <v>1</v>
      </c>
      <c r="HE55" s="139"/>
      <c r="HF55" s="124">
        <v>0</v>
      </c>
      <c r="HG55" s="124">
        <v>0</v>
      </c>
      <c r="HH55" s="124">
        <v>1</v>
      </c>
      <c r="HI55" s="124">
        <v>1</v>
      </c>
      <c r="HJ55" s="139"/>
      <c r="HK55" s="124">
        <v>0</v>
      </c>
      <c r="HL55" s="124">
        <v>0</v>
      </c>
      <c r="HM55" s="124">
        <v>1</v>
      </c>
      <c r="HN55" s="124">
        <v>1</v>
      </c>
      <c r="HO55" s="139"/>
      <c r="HP55" s="124">
        <v>0</v>
      </c>
      <c r="HQ55" s="124">
        <v>0</v>
      </c>
      <c r="HR55" s="124">
        <v>1</v>
      </c>
      <c r="HS55" s="124">
        <v>1</v>
      </c>
      <c r="HT55" s="139"/>
      <c r="HU55" s="124">
        <v>0</v>
      </c>
      <c r="HV55" s="124">
        <v>0</v>
      </c>
      <c r="HW55" s="124">
        <v>0</v>
      </c>
      <c r="HX55" s="124">
        <v>0</v>
      </c>
      <c r="HY55" s="100" t="s">
        <v>1419</v>
      </c>
      <c r="HZ55" s="124">
        <v>0</v>
      </c>
      <c r="IA55" s="124">
        <v>1</v>
      </c>
      <c r="IB55" s="124">
        <v>1</v>
      </c>
      <c r="IC55" s="124">
        <v>1</v>
      </c>
      <c r="ID55" s="139"/>
      <c r="IE55" s="124">
        <v>0</v>
      </c>
      <c r="IF55" s="124">
        <v>0</v>
      </c>
      <c r="IG55" s="124">
        <v>0</v>
      </c>
      <c r="IH55" s="124">
        <v>0</v>
      </c>
      <c r="II55" s="139"/>
      <c r="IJ55" s="124">
        <v>0</v>
      </c>
      <c r="IK55" s="124">
        <v>0</v>
      </c>
      <c r="IL55" s="124">
        <v>0</v>
      </c>
      <c r="IM55" s="124">
        <v>0</v>
      </c>
      <c r="IN55" s="139"/>
      <c r="IO55" s="124">
        <v>0</v>
      </c>
      <c r="IP55" s="124">
        <v>1</v>
      </c>
      <c r="IQ55" s="124">
        <v>1</v>
      </c>
      <c r="IR55" s="124">
        <v>1</v>
      </c>
      <c r="IS55" s="139"/>
      <c r="IT55" s="124">
        <v>0</v>
      </c>
      <c r="IU55" s="124">
        <v>0</v>
      </c>
      <c r="IV55" s="124">
        <v>0</v>
      </c>
      <c r="IW55" s="124">
        <v>0</v>
      </c>
      <c r="IX55" s="139"/>
      <c r="IY55" s="124">
        <v>0</v>
      </c>
      <c r="IZ55" s="124">
        <v>1</v>
      </c>
      <c r="JA55" s="124">
        <v>1</v>
      </c>
      <c r="JB55" s="124">
        <v>1</v>
      </c>
      <c r="JC55" s="100" t="s">
        <v>1420</v>
      </c>
      <c r="JD55" s="124">
        <v>0</v>
      </c>
      <c r="JE55" s="124">
        <v>0</v>
      </c>
      <c r="JF55" s="124">
        <v>0</v>
      </c>
      <c r="JG55" s="124">
        <v>0</v>
      </c>
      <c r="JH55" s="139"/>
      <c r="JI55" s="124">
        <v>0</v>
      </c>
      <c r="JJ55" s="124">
        <v>1</v>
      </c>
      <c r="JK55" s="124">
        <v>1</v>
      </c>
      <c r="JL55" s="124">
        <v>1</v>
      </c>
      <c r="JM55" s="139"/>
      <c r="JN55" s="124">
        <v>0</v>
      </c>
      <c r="JO55" s="124">
        <v>1</v>
      </c>
      <c r="JP55" s="124">
        <v>1</v>
      </c>
      <c r="JQ55" s="124">
        <v>1</v>
      </c>
      <c r="JR55" s="139"/>
      <c r="JS55" s="124">
        <v>0</v>
      </c>
      <c r="JT55" s="124">
        <v>0</v>
      </c>
      <c r="JU55" s="124">
        <v>0</v>
      </c>
      <c r="JV55" s="124">
        <v>1</v>
      </c>
      <c r="JW55" s="100" t="s">
        <v>1421</v>
      </c>
      <c r="JX55" s="124">
        <v>0</v>
      </c>
      <c r="JY55" s="124">
        <v>0</v>
      </c>
      <c r="JZ55" s="124">
        <v>1</v>
      </c>
      <c r="KA55" s="124">
        <v>1</v>
      </c>
      <c r="KB55" s="100" t="s">
        <v>1422</v>
      </c>
      <c r="KC55" s="124">
        <v>0</v>
      </c>
      <c r="KD55" s="124">
        <v>0</v>
      </c>
      <c r="KE55" s="124">
        <v>0</v>
      </c>
      <c r="KF55" s="124">
        <v>0</v>
      </c>
      <c r="KG55" s="139"/>
      <c r="KH55" s="124">
        <v>0</v>
      </c>
      <c r="KI55" s="124">
        <v>1</v>
      </c>
      <c r="KJ55" s="124">
        <v>1</v>
      </c>
      <c r="KK55" s="124">
        <v>1</v>
      </c>
      <c r="KL55" s="100" t="s">
        <v>1423</v>
      </c>
      <c r="KM55" s="124">
        <v>0</v>
      </c>
      <c r="KN55" s="124">
        <v>1</v>
      </c>
      <c r="KO55" s="124">
        <v>1</v>
      </c>
      <c r="KP55" s="124">
        <v>1</v>
      </c>
      <c r="KQ55" s="139"/>
      <c r="KR55" s="124">
        <v>0</v>
      </c>
      <c r="KS55" s="124">
        <v>0</v>
      </c>
      <c r="KT55" s="124">
        <v>0</v>
      </c>
      <c r="KU55" s="124">
        <v>0</v>
      </c>
      <c r="KV55" s="139"/>
      <c r="KW55" s="124">
        <v>0</v>
      </c>
      <c r="KX55" s="124">
        <v>0</v>
      </c>
      <c r="KY55" s="124">
        <v>1</v>
      </c>
      <c r="KZ55" s="124">
        <v>1</v>
      </c>
      <c r="LA55" s="139"/>
      <c r="LB55" s="124">
        <v>0</v>
      </c>
      <c r="LC55" s="124">
        <v>1</v>
      </c>
      <c r="LD55" s="124">
        <v>1</v>
      </c>
      <c r="LE55" s="124">
        <v>1</v>
      </c>
      <c r="LF55" s="100" t="s">
        <v>1424</v>
      </c>
      <c r="LG55" s="124">
        <v>0</v>
      </c>
      <c r="LH55" s="124">
        <v>1</v>
      </c>
      <c r="LI55" s="124">
        <v>1</v>
      </c>
      <c r="LJ55" s="124">
        <v>1</v>
      </c>
      <c r="LK55" s="100" t="s">
        <v>1425</v>
      </c>
      <c r="LL55" s="124">
        <v>0</v>
      </c>
      <c r="LM55" s="124">
        <v>1</v>
      </c>
      <c r="LN55" s="124">
        <v>1</v>
      </c>
      <c r="LO55" s="124">
        <v>1</v>
      </c>
      <c r="LP55" s="139"/>
      <c r="LQ55" s="124">
        <v>0</v>
      </c>
      <c r="LR55" s="124">
        <v>0</v>
      </c>
      <c r="LS55" s="124">
        <v>1</v>
      </c>
      <c r="LT55" s="124">
        <v>1</v>
      </c>
      <c r="LU55" s="139"/>
      <c r="LV55" s="124">
        <v>0</v>
      </c>
      <c r="LW55" s="124">
        <v>1</v>
      </c>
      <c r="LX55" s="124">
        <v>1</v>
      </c>
      <c r="LY55" s="124">
        <v>1</v>
      </c>
      <c r="LZ55" s="139"/>
      <c r="MA55" s="124">
        <v>0</v>
      </c>
      <c r="MB55" s="124">
        <v>1</v>
      </c>
      <c r="MC55" s="124">
        <v>0</v>
      </c>
      <c r="MD55" s="124">
        <v>1</v>
      </c>
      <c r="ME55" s="139"/>
      <c r="MF55" s="124">
        <v>0</v>
      </c>
      <c r="MG55" s="124">
        <v>0</v>
      </c>
      <c r="MH55" s="124">
        <v>1</v>
      </c>
      <c r="MI55" s="124">
        <v>1</v>
      </c>
      <c r="MJ55" s="139"/>
      <c r="MK55" s="124">
        <v>0</v>
      </c>
      <c r="ML55" s="124">
        <v>0</v>
      </c>
      <c r="MM55" s="124">
        <v>0</v>
      </c>
      <c r="MN55" s="124">
        <v>0</v>
      </c>
      <c r="MO55" s="139"/>
      <c r="MP55" s="124">
        <v>0</v>
      </c>
      <c r="MQ55" s="124">
        <v>0</v>
      </c>
      <c r="MR55" s="124">
        <v>0</v>
      </c>
      <c r="MS55" s="124">
        <v>0</v>
      </c>
      <c r="MT55" s="139"/>
      <c r="MU55" s="124">
        <v>0</v>
      </c>
      <c r="MV55" s="124">
        <v>1</v>
      </c>
      <c r="MW55" s="124">
        <v>1</v>
      </c>
      <c r="MX55" s="124">
        <v>1</v>
      </c>
      <c r="MY55" s="100" t="s">
        <v>1426</v>
      </c>
      <c r="MZ55" s="124">
        <v>0</v>
      </c>
      <c r="NA55" s="124">
        <v>1</v>
      </c>
      <c r="NB55" s="124">
        <v>1</v>
      </c>
      <c r="NC55" s="124">
        <v>1</v>
      </c>
      <c r="ND55" s="100" t="s">
        <v>1427</v>
      </c>
      <c r="NE55" s="124">
        <v>0</v>
      </c>
      <c r="NF55" s="124">
        <v>0</v>
      </c>
      <c r="NG55" s="124">
        <v>0</v>
      </c>
      <c r="NH55" s="124">
        <v>0</v>
      </c>
      <c r="NI55" s="139"/>
      <c r="NJ55" s="124">
        <v>0</v>
      </c>
      <c r="NK55" s="124">
        <v>1</v>
      </c>
      <c r="NL55" s="124">
        <v>1</v>
      </c>
      <c r="NM55" s="124">
        <v>1</v>
      </c>
      <c r="NN55" s="100" t="s">
        <v>1428</v>
      </c>
      <c r="NO55" s="124">
        <v>0</v>
      </c>
      <c r="NP55" s="124">
        <v>0</v>
      </c>
      <c r="NQ55" s="124">
        <v>1</v>
      </c>
      <c r="NR55" s="124">
        <v>1</v>
      </c>
      <c r="NS55" s="139"/>
      <c r="NT55" s="124">
        <v>0</v>
      </c>
      <c r="NU55" s="124">
        <v>1</v>
      </c>
      <c r="NV55" s="124">
        <v>1</v>
      </c>
      <c r="NW55" s="124">
        <v>1</v>
      </c>
      <c r="NX55" s="139"/>
      <c r="NY55" s="124">
        <v>0</v>
      </c>
      <c r="NZ55" s="124">
        <v>1</v>
      </c>
      <c r="OA55" s="124">
        <v>1</v>
      </c>
      <c r="OB55" s="124">
        <v>1</v>
      </c>
      <c r="OC55" s="139"/>
      <c r="OD55" s="124">
        <v>0</v>
      </c>
      <c r="OE55" s="124">
        <v>0</v>
      </c>
      <c r="OF55" s="124">
        <v>0</v>
      </c>
      <c r="OG55" s="124">
        <v>0</v>
      </c>
      <c r="OH55" s="139"/>
      <c r="OI55" s="124">
        <v>0</v>
      </c>
      <c r="OJ55" s="124">
        <v>1</v>
      </c>
      <c r="OK55" s="124">
        <v>1</v>
      </c>
      <c r="OL55" s="124">
        <v>1</v>
      </c>
      <c r="OM55" s="139"/>
      <c r="ON55" s="124">
        <v>0</v>
      </c>
      <c r="OO55" s="124">
        <v>0</v>
      </c>
      <c r="OP55" s="124">
        <v>0</v>
      </c>
      <c r="OQ55" s="124">
        <v>0</v>
      </c>
      <c r="OR55" s="139"/>
      <c r="OS55" s="124">
        <v>0</v>
      </c>
      <c r="OT55" s="124">
        <v>0</v>
      </c>
      <c r="OU55" s="124">
        <v>0</v>
      </c>
      <c r="OV55" s="124">
        <v>0</v>
      </c>
      <c r="OW55" s="139"/>
      <c r="OX55" s="124">
        <v>0</v>
      </c>
      <c r="OY55" s="124">
        <v>1</v>
      </c>
      <c r="OZ55" s="124">
        <v>1</v>
      </c>
      <c r="PA55" s="124">
        <v>1</v>
      </c>
      <c r="PB55" s="139"/>
      <c r="PC55" s="124">
        <v>0</v>
      </c>
      <c r="PD55" s="124">
        <v>1</v>
      </c>
      <c r="PE55" s="124">
        <v>1</v>
      </c>
      <c r="PF55" s="124">
        <v>1</v>
      </c>
      <c r="PG55" s="139"/>
      <c r="PH55" s="124">
        <v>0</v>
      </c>
      <c r="PI55" s="124">
        <v>1</v>
      </c>
      <c r="PJ55" s="124">
        <v>1</v>
      </c>
      <c r="PK55" s="124">
        <v>1</v>
      </c>
      <c r="PL55" s="103" t="s">
        <v>1429</v>
      </c>
      <c r="PM55" s="124">
        <v>0</v>
      </c>
      <c r="PN55" s="124">
        <v>1</v>
      </c>
      <c r="PO55" s="124">
        <v>1</v>
      </c>
      <c r="PP55" s="124">
        <v>1</v>
      </c>
      <c r="PQ55" s="103" t="s">
        <v>1430</v>
      </c>
      <c r="PR55" s="124">
        <v>0</v>
      </c>
      <c r="PS55" s="124">
        <v>0</v>
      </c>
      <c r="PT55" s="124">
        <v>0</v>
      </c>
      <c r="PU55" s="124">
        <v>0</v>
      </c>
      <c r="PV55" s="139"/>
      <c r="PW55" s="124">
        <v>0</v>
      </c>
      <c r="PX55" s="124">
        <v>1</v>
      </c>
      <c r="PY55" s="124">
        <v>1</v>
      </c>
      <c r="PZ55" s="124">
        <v>1</v>
      </c>
      <c r="QA55" s="139"/>
      <c r="QB55" s="124">
        <v>0</v>
      </c>
      <c r="QC55" s="124">
        <v>0</v>
      </c>
      <c r="QD55" s="124">
        <v>0</v>
      </c>
      <c r="QE55" s="124">
        <v>0</v>
      </c>
      <c r="QF55" s="139"/>
      <c r="QG55" s="124">
        <v>0</v>
      </c>
      <c r="QH55" s="124">
        <v>1</v>
      </c>
      <c r="QI55" s="124">
        <v>1</v>
      </c>
      <c r="QJ55" s="124">
        <v>1</v>
      </c>
      <c r="QK55" s="139"/>
      <c r="QL55" s="124">
        <v>0</v>
      </c>
      <c r="QM55" s="124">
        <v>1</v>
      </c>
      <c r="QN55" s="124">
        <v>1</v>
      </c>
      <c r="QO55" s="124">
        <v>1</v>
      </c>
      <c r="QP55" s="103" t="s">
        <v>1431</v>
      </c>
      <c r="QQ55" s="124">
        <v>0</v>
      </c>
      <c r="QR55" s="124">
        <v>1</v>
      </c>
      <c r="QS55" s="124">
        <v>1</v>
      </c>
      <c r="QT55" s="124">
        <v>1</v>
      </c>
      <c r="QU55" s="100" t="s">
        <v>1432</v>
      </c>
      <c r="QV55" s="124">
        <v>0</v>
      </c>
      <c r="QW55" s="124">
        <v>0</v>
      </c>
      <c r="QX55" s="124">
        <v>0</v>
      </c>
      <c r="QY55" s="124">
        <v>0</v>
      </c>
      <c r="QZ55" s="139"/>
      <c r="RA55" s="124">
        <v>0</v>
      </c>
      <c r="RB55" s="124">
        <v>0</v>
      </c>
      <c r="RC55" s="124">
        <v>1</v>
      </c>
      <c r="RD55" s="124">
        <v>1</v>
      </c>
      <c r="RE55" s="139"/>
      <c r="RF55" s="124">
        <v>0</v>
      </c>
      <c r="RG55" s="124">
        <v>1</v>
      </c>
      <c r="RH55" s="124">
        <v>1</v>
      </c>
      <c r="RI55" s="124">
        <v>1</v>
      </c>
      <c r="RJ55" s="139"/>
      <c r="RK55" s="124">
        <v>0</v>
      </c>
      <c r="RL55" s="124">
        <v>1</v>
      </c>
      <c r="RM55" s="124">
        <v>0</v>
      </c>
      <c r="RN55" s="124">
        <v>1</v>
      </c>
      <c r="RO55" s="139"/>
      <c r="RP55" s="124">
        <v>0</v>
      </c>
      <c r="RQ55" s="124">
        <v>1</v>
      </c>
      <c r="RR55" s="124">
        <v>1</v>
      </c>
      <c r="RS55" s="124">
        <v>1</v>
      </c>
      <c r="RT55" s="139"/>
      <c r="RU55" s="124">
        <v>0</v>
      </c>
      <c r="RV55" s="124">
        <v>1</v>
      </c>
      <c r="RW55" s="124">
        <v>1</v>
      </c>
      <c r="RX55" s="124">
        <v>1</v>
      </c>
      <c r="RY55" s="139"/>
      <c r="RZ55" s="124">
        <v>0</v>
      </c>
      <c r="SA55" s="124">
        <v>1</v>
      </c>
      <c r="SB55" s="124">
        <v>1</v>
      </c>
      <c r="SC55" s="124">
        <v>1</v>
      </c>
      <c r="SD55" s="139"/>
      <c r="SE55" s="124">
        <v>0</v>
      </c>
      <c r="SF55" s="124">
        <v>0</v>
      </c>
      <c r="SG55" s="124">
        <v>0</v>
      </c>
      <c r="SH55" s="124">
        <v>0</v>
      </c>
      <c r="SI55" s="139"/>
      <c r="SJ55" s="124">
        <v>0</v>
      </c>
      <c r="SK55" s="124">
        <v>1</v>
      </c>
      <c r="SL55" s="124">
        <v>1</v>
      </c>
      <c r="SM55" s="124">
        <v>1</v>
      </c>
      <c r="SN55" s="139"/>
      <c r="SO55" s="124">
        <v>0</v>
      </c>
      <c r="SP55" s="124">
        <v>0</v>
      </c>
      <c r="SQ55" s="124">
        <v>0</v>
      </c>
      <c r="SR55" s="124">
        <v>0</v>
      </c>
      <c r="SS55" s="139"/>
      <c r="ST55" s="124">
        <v>0</v>
      </c>
      <c r="SU55" s="124">
        <v>0</v>
      </c>
      <c r="SV55" s="124">
        <v>0</v>
      </c>
      <c r="SW55" s="124">
        <v>0</v>
      </c>
      <c r="SX55" s="139"/>
      <c r="SY55" s="124">
        <v>0</v>
      </c>
      <c r="SZ55" s="124">
        <v>0</v>
      </c>
      <c r="TA55" s="124">
        <v>0</v>
      </c>
      <c r="TB55" s="124">
        <v>0</v>
      </c>
      <c r="TC55" s="139"/>
      <c r="TD55" s="124">
        <v>0</v>
      </c>
      <c r="TE55" s="124">
        <v>0</v>
      </c>
      <c r="TF55" s="124">
        <v>0</v>
      </c>
      <c r="TG55" s="124">
        <v>0</v>
      </c>
      <c r="TH55" s="139"/>
      <c r="TI55" s="124">
        <v>0</v>
      </c>
      <c r="TJ55" s="124">
        <v>1</v>
      </c>
      <c r="TK55" s="124">
        <v>1</v>
      </c>
      <c r="TL55" s="124">
        <v>1</v>
      </c>
      <c r="TM55" s="100" t="s">
        <v>1433</v>
      </c>
      <c r="TN55" s="124">
        <v>0</v>
      </c>
      <c r="TO55" s="124">
        <v>0</v>
      </c>
      <c r="TP55" s="124">
        <v>0</v>
      </c>
      <c r="TQ55" s="124">
        <v>0</v>
      </c>
      <c r="TR55" s="103"/>
      <c r="TS55" s="124">
        <v>0</v>
      </c>
      <c r="TT55" s="124">
        <v>0</v>
      </c>
      <c r="TU55" s="124">
        <v>0</v>
      </c>
      <c r="TV55" s="124">
        <v>0</v>
      </c>
      <c r="TW55" s="100" t="s">
        <v>1434</v>
      </c>
      <c r="TX55" s="124">
        <v>0</v>
      </c>
      <c r="TY55" s="124">
        <v>0</v>
      </c>
      <c r="TZ55" s="124">
        <v>0</v>
      </c>
      <c r="UA55" s="124">
        <v>0</v>
      </c>
      <c r="UB55" s="139"/>
      <c r="UC55" s="124">
        <v>0</v>
      </c>
      <c r="UD55" s="124">
        <v>0</v>
      </c>
      <c r="UE55" s="124">
        <v>0</v>
      </c>
      <c r="UF55" s="124">
        <v>0</v>
      </c>
      <c r="UG55" s="139"/>
      <c r="UH55" s="124">
        <v>0</v>
      </c>
      <c r="UI55" s="124">
        <v>0</v>
      </c>
      <c r="UJ55" s="124">
        <v>0</v>
      </c>
      <c r="UK55" s="124">
        <v>0</v>
      </c>
      <c r="UL55" s="139"/>
      <c r="UM55" s="124">
        <v>0</v>
      </c>
      <c r="UN55" s="124">
        <v>1</v>
      </c>
      <c r="UO55" s="124">
        <v>1</v>
      </c>
      <c r="UP55" s="124">
        <v>1</v>
      </c>
      <c r="UQ55" s="100" t="s">
        <v>1435</v>
      </c>
      <c r="UR55" s="124">
        <v>0</v>
      </c>
      <c r="US55" s="124">
        <v>0</v>
      </c>
      <c r="UT55" s="124">
        <v>0</v>
      </c>
      <c r="UU55" s="124">
        <v>0</v>
      </c>
      <c r="UV55" s="103"/>
      <c r="UW55" s="124">
        <v>0</v>
      </c>
      <c r="UX55" s="124">
        <v>0</v>
      </c>
      <c r="UY55" s="124">
        <v>0</v>
      </c>
      <c r="UZ55" s="124">
        <v>0</v>
      </c>
      <c r="VA55" s="139"/>
      <c r="VB55" s="124">
        <v>0</v>
      </c>
      <c r="VC55" s="124">
        <v>1</v>
      </c>
      <c r="VD55" s="124">
        <v>1</v>
      </c>
      <c r="VE55" s="124">
        <v>1</v>
      </c>
      <c r="VF55" s="139"/>
      <c r="VG55" s="124">
        <v>0</v>
      </c>
      <c r="VH55" s="124">
        <v>0</v>
      </c>
      <c r="VI55" s="124">
        <v>0</v>
      </c>
      <c r="VJ55" s="124">
        <v>1</v>
      </c>
      <c r="VK55" s="139"/>
      <c r="VL55" s="124">
        <v>0</v>
      </c>
      <c r="VM55" s="124">
        <v>1</v>
      </c>
      <c r="VN55" s="124">
        <v>1</v>
      </c>
      <c r="VO55" s="124">
        <v>1</v>
      </c>
      <c r="VP55" s="100" t="s">
        <v>1436</v>
      </c>
      <c r="VQ55" s="124">
        <v>0</v>
      </c>
      <c r="VR55" s="124">
        <v>1</v>
      </c>
      <c r="VS55" s="124">
        <v>0</v>
      </c>
      <c r="VT55" s="124">
        <v>1</v>
      </c>
      <c r="VU55" s="103" t="s">
        <v>1437</v>
      </c>
      <c r="VV55" s="124">
        <v>0</v>
      </c>
      <c r="VW55" s="124">
        <v>0</v>
      </c>
      <c r="VX55" s="124">
        <v>0</v>
      </c>
      <c r="VY55" s="124">
        <v>0</v>
      </c>
      <c r="VZ55" s="139"/>
      <c r="WA55" s="124">
        <v>0</v>
      </c>
      <c r="WB55" s="124">
        <v>0</v>
      </c>
      <c r="WC55" s="124">
        <v>0</v>
      </c>
      <c r="WD55" s="124">
        <v>0</v>
      </c>
      <c r="WE55" s="139"/>
      <c r="WF55" s="124">
        <v>0</v>
      </c>
      <c r="WG55" s="124">
        <v>0</v>
      </c>
      <c r="WH55" s="124">
        <v>0</v>
      </c>
      <c r="WI55" s="124">
        <v>0</v>
      </c>
      <c r="WJ55" s="139"/>
      <c r="WK55" s="124">
        <v>0</v>
      </c>
      <c r="WL55" s="124">
        <v>0</v>
      </c>
      <c r="WM55" s="124">
        <v>0</v>
      </c>
      <c r="WN55" s="124">
        <v>0</v>
      </c>
      <c r="WO55" s="139"/>
      <c r="WP55" s="124">
        <v>0</v>
      </c>
      <c r="WQ55" s="124">
        <v>0</v>
      </c>
      <c r="WR55" s="124">
        <v>0</v>
      </c>
      <c r="WS55" s="124">
        <v>0</v>
      </c>
      <c r="WT55" s="139"/>
      <c r="WU55" s="124">
        <v>0</v>
      </c>
      <c r="WV55" s="124">
        <v>0</v>
      </c>
      <c r="WW55" s="124">
        <v>0</v>
      </c>
      <c r="WX55" s="124">
        <v>0</v>
      </c>
      <c r="WY55" s="139"/>
      <c r="WZ55" s="124">
        <v>0</v>
      </c>
      <c r="XA55" s="124">
        <v>0</v>
      </c>
      <c r="XB55" s="124">
        <v>0</v>
      </c>
      <c r="XC55" s="124">
        <v>0</v>
      </c>
      <c r="XD55" s="139"/>
      <c r="XE55" s="124">
        <v>0</v>
      </c>
      <c r="XF55" s="124">
        <v>0</v>
      </c>
      <c r="XG55" s="124">
        <v>0</v>
      </c>
      <c r="XH55" s="124">
        <v>0</v>
      </c>
      <c r="XI55" s="139"/>
      <c r="XJ55" s="124">
        <v>0</v>
      </c>
      <c r="XK55" s="124">
        <v>0</v>
      </c>
      <c r="XL55" s="124">
        <v>0</v>
      </c>
      <c r="XM55" s="124">
        <v>0</v>
      </c>
      <c r="XN55" s="139"/>
      <c r="XO55" s="124">
        <v>0</v>
      </c>
      <c r="XP55" s="124">
        <v>0</v>
      </c>
      <c r="XQ55" s="124">
        <v>0</v>
      </c>
      <c r="XR55" s="124">
        <v>0</v>
      </c>
      <c r="XS55" s="139"/>
      <c r="XT55" s="124">
        <v>0</v>
      </c>
      <c r="XU55" s="124">
        <v>0</v>
      </c>
      <c r="XV55" s="124">
        <v>0</v>
      </c>
      <c r="XW55" s="124">
        <v>0</v>
      </c>
      <c r="XX55" s="139"/>
      <c r="XY55" s="124">
        <v>0</v>
      </c>
      <c r="XZ55" s="124">
        <v>0</v>
      </c>
      <c r="YA55" s="124">
        <v>0</v>
      </c>
      <c r="YB55" s="124">
        <v>0</v>
      </c>
      <c r="YC55" s="139"/>
      <c r="YD55" s="124">
        <v>0</v>
      </c>
      <c r="YE55" s="124">
        <v>0</v>
      </c>
      <c r="YF55" s="124">
        <v>0</v>
      </c>
      <c r="YG55" s="124">
        <v>1</v>
      </c>
      <c r="YH55" s="100" t="s">
        <v>1438</v>
      </c>
      <c r="YI55" s="124">
        <v>0</v>
      </c>
      <c r="YJ55" s="124">
        <v>0</v>
      </c>
      <c r="YK55" s="124">
        <v>0</v>
      </c>
      <c r="YL55" s="124">
        <v>0</v>
      </c>
      <c r="YM55" s="139"/>
      <c r="YN55" s="124">
        <v>0</v>
      </c>
      <c r="YO55" s="124">
        <v>0</v>
      </c>
      <c r="YP55" s="124">
        <v>0</v>
      </c>
      <c r="YQ55" s="124">
        <v>0</v>
      </c>
      <c r="YR55" s="139"/>
      <c r="YS55" s="124">
        <v>0</v>
      </c>
      <c r="YT55" s="124">
        <v>0</v>
      </c>
      <c r="YU55" s="124">
        <v>0</v>
      </c>
      <c r="YV55" s="124">
        <v>0</v>
      </c>
      <c r="YW55" s="139"/>
      <c r="YX55" s="124">
        <v>0</v>
      </c>
      <c r="YY55" s="124">
        <v>0</v>
      </c>
      <c r="YZ55" s="124">
        <v>0</v>
      </c>
      <c r="ZA55" s="124">
        <v>0</v>
      </c>
      <c r="ZB55" s="139"/>
      <c r="ZC55" s="124">
        <v>0</v>
      </c>
      <c r="ZD55" s="124">
        <v>0</v>
      </c>
      <c r="ZE55" s="124">
        <v>0</v>
      </c>
      <c r="ZF55" s="124">
        <v>0</v>
      </c>
      <c r="ZG55" s="139"/>
      <c r="ZH55" s="124">
        <v>0</v>
      </c>
      <c r="ZI55" s="124">
        <v>1</v>
      </c>
      <c r="ZJ55" s="124">
        <v>1</v>
      </c>
      <c r="ZK55" s="124">
        <v>1</v>
      </c>
      <c r="ZL55" s="139"/>
      <c r="ZM55" s="124">
        <v>0</v>
      </c>
      <c r="ZN55" s="124">
        <v>1</v>
      </c>
      <c r="ZO55" s="124">
        <v>1</v>
      </c>
      <c r="ZP55" s="124">
        <v>1</v>
      </c>
      <c r="ZQ55" s="139"/>
      <c r="ZR55" s="124">
        <v>0</v>
      </c>
      <c r="ZS55" s="124">
        <v>0</v>
      </c>
      <c r="ZT55" s="124">
        <v>0</v>
      </c>
      <c r="ZU55" s="124">
        <v>0</v>
      </c>
      <c r="ZV55" s="139"/>
      <c r="ZW55" s="124">
        <v>0</v>
      </c>
      <c r="ZX55" s="124">
        <v>0</v>
      </c>
      <c r="ZY55" s="124">
        <v>0</v>
      </c>
      <c r="ZZ55" s="124">
        <v>0</v>
      </c>
      <c r="AAA55" s="139"/>
      <c r="AAB55" s="124">
        <v>0</v>
      </c>
      <c r="AAC55" s="124">
        <v>1</v>
      </c>
      <c r="AAD55" s="124">
        <v>1</v>
      </c>
      <c r="AAE55" s="124">
        <v>1</v>
      </c>
      <c r="AAF55" s="139"/>
      <c r="AAG55" s="124">
        <v>0</v>
      </c>
      <c r="AAH55" s="124">
        <v>1</v>
      </c>
      <c r="AAI55" s="124">
        <v>1</v>
      </c>
      <c r="AAJ55" s="124">
        <v>1</v>
      </c>
      <c r="AAK55" s="100" t="s">
        <v>1439</v>
      </c>
      <c r="AAL55" s="124">
        <v>0</v>
      </c>
      <c r="AAM55" s="124">
        <v>1</v>
      </c>
      <c r="AAN55" s="124">
        <v>1</v>
      </c>
      <c r="AAO55" s="124">
        <v>1</v>
      </c>
      <c r="AAP55" s="100" t="s">
        <v>1440</v>
      </c>
      <c r="AAQ55" s="124">
        <v>0</v>
      </c>
      <c r="AAR55" s="124">
        <v>1</v>
      </c>
      <c r="AAS55" s="124">
        <v>1</v>
      </c>
      <c r="AAT55" s="124">
        <v>1</v>
      </c>
      <c r="AAU55" s="100"/>
      <c r="AAV55" s="124">
        <v>0</v>
      </c>
      <c r="AAW55" s="124">
        <v>1</v>
      </c>
      <c r="AAX55" s="124">
        <v>1</v>
      </c>
      <c r="AAY55" s="124">
        <v>1</v>
      </c>
      <c r="AAZ55" s="100"/>
      <c r="ABA55" s="124">
        <v>0</v>
      </c>
      <c r="ABB55" s="124">
        <v>0</v>
      </c>
      <c r="ABC55" s="124">
        <v>0</v>
      </c>
      <c r="ABD55" s="124">
        <v>0</v>
      </c>
      <c r="ABE55" s="100"/>
    </row>
    <row r="56" spans="1:733" ht="15.75" customHeight="1" thickBot="1" x14ac:dyDescent="0.3">
      <c r="A56" s="65">
        <v>50</v>
      </c>
      <c r="B56" s="141"/>
      <c r="C56" s="120" t="s">
        <v>53</v>
      </c>
      <c r="D56" s="151">
        <v>1</v>
      </c>
      <c r="E56" s="143"/>
      <c r="F56" s="143"/>
      <c r="G56" s="152"/>
      <c r="H56" s="113"/>
      <c r="I56" s="150">
        <v>1</v>
      </c>
      <c r="J56" s="143"/>
      <c r="K56" s="143"/>
      <c r="L56" s="143"/>
      <c r="M56" s="113"/>
      <c r="N56" s="153">
        <v>1</v>
      </c>
      <c r="O56" s="143"/>
      <c r="P56" s="143"/>
      <c r="Q56" s="144"/>
      <c r="R56" s="102"/>
      <c r="S56" s="142">
        <v>1</v>
      </c>
      <c r="T56" s="143"/>
      <c r="U56" s="143"/>
      <c r="V56" s="144"/>
      <c r="W56" s="140"/>
      <c r="X56" s="142">
        <v>0</v>
      </c>
      <c r="Y56" s="143"/>
      <c r="Z56" s="143"/>
      <c r="AA56" s="144"/>
      <c r="AB56" s="140"/>
      <c r="AC56" s="123">
        <v>0</v>
      </c>
      <c r="AD56" s="123">
        <v>0</v>
      </c>
      <c r="AE56" s="123">
        <v>1</v>
      </c>
      <c r="AF56" s="123">
        <v>1</v>
      </c>
      <c r="AG56" s="140"/>
      <c r="AH56" s="142">
        <v>1</v>
      </c>
      <c r="AI56" s="143"/>
      <c r="AJ56" s="143"/>
      <c r="AK56" s="144"/>
      <c r="AL56" s="140"/>
      <c r="AM56" s="123">
        <v>0</v>
      </c>
      <c r="AN56" s="123">
        <v>0</v>
      </c>
      <c r="AO56" s="123">
        <v>0</v>
      </c>
      <c r="AP56" s="123">
        <v>1</v>
      </c>
      <c r="AQ56" s="140"/>
      <c r="AR56" s="142">
        <v>1</v>
      </c>
      <c r="AS56" s="143"/>
      <c r="AT56" s="143"/>
      <c r="AU56" s="144"/>
      <c r="AV56" s="102"/>
      <c r="AW56" s="142">
        <v>1</v>
      </c>
      <c r="AX56" s="143"/>
      <c r="AY56" s="143"/>
      <c r="AZ56" s="144"/>
      <c r="BA56" s="140"/>
      <c r="BB56" s="123">
        <v>0</v>
      </c>
      <c r="BC56" s="123">
        <v>0</v>
      </c>
      <c r="BD56" s="123">
        <v>0</v>
      </c>
      <c r="BE56" s="123">
        <v>1</v>
      </c>
      <c r="BF56" s="140"/>
      <c r="BG56" s="142">
        <v>0</v>
      </c>
      <c r="BH56" s="143"/>
      <c r="BI56" s="143"/>
      <c r="BJ56" s="144"/>
      <c r="BK56" s="140"/>
      <c r="BL56" s="142">
        <v>1</v>
      </c>
      <c r="BM56" s="143"/>
      <c r="BN56" s="143"/>
      <c r="BO56" s="144"/>
      <c r="BP56" s="140"/>
      <c r="BQ56" s="142">
        <v>0</v>
      </c>
      <c r="BR56" s="143"/>
      <c r="BS56" s="143"/>
      <c r="BT56" s="144"/>
      <c r="BU56" s="102"/>
      <c r="BV56" s="142">
        <v>0</v>
      </c>
      <c r="BW56" s="143"/>
      <c r="BX56" s="143"/>
      <c r="BY56" s="144"/>
      <c r="BZ56" s="140"/>
      <c r="CA56" s="142">
        <v>1</v>
      </c>
      <c r="CB56" s="143"/>
      <c r="CC56" s="143"/>
      <c r="CD56" s="144"/>
      <c r="CE56" s="140"/>
      <c r="CF56" s="142">
        <v>0</v>
      </c>
      <c r="CG56" s="143"/>
      <c r="CH56" s="143"/>
      <c r="CI56" s="144"/>
      <c r="CJ56" s="140"/>
      <c r="CK56" s="142">
        <v>0</v>
      </c>
      <c r="CL56" s="143"/>
      <c r="CM56" s="143"/>
      <c r="CN56" s="144"/>
      <c r="CO56" s="140"/>
      <c r="CP56" s="142">
        <v>0</v>
      </c>
      <c r="CQ56" s="143"/>
      <c r="CR56" s="143"/>
      <c r="CS56" s="144"/>
      <c r="CT56" s="140"/>
      <c r="CU56" s="142">
        <v>1</v>
      </c>
      <c r="CV56" s="143"/>
      <c r="CW56" s="143"/>
      <c r="CX56" s="144"/>
      <c r="CY56" s="140"/>
      <c r="CZ56" s="142">
        <v>0</v>
      </c>
      <c r="DA56" s="143"/>
      <c r="DB56" s="143"/>
      <c r="DC56" s="144"/>
      <c r="DD56" s="140"/>
      <c r="DE56" s="142">
        <v>1</v>
      </c>
      <c r="DF56" s="143"/>
      <c r="DG56" s="143"/>
      <c r="DH56" s="144"/>
      <c r="DI56" s="140"/>
      <c r="DJ56" s="142">
        <v>1</v>
      </c>
      <c r="DK56" s="143"/>
      <c r="DL56" s="143"/>
      <c r="DM56" s="144"/>
      <c r="DN56" s="102"/>
      <c r="DO56" s="142">
        <v>1</v>
      </c>
      <c r="DP56" s="143"/>
      <c r="DQ56" s="143"/>
      <c r="DR56" s="144"/>
      <c r="DS56" s="140"/>
      <c r="DT56" s="142">
        <v>0</v>
      </c>
      <c r="DU56" s="143"/>
      <c r="DV56" s="143"/>
      <c r="DW56" s="144"/>
      <c r="DX56" s="140"/>
      <c r="DY56" s="142">
        <v>0</v>
      </c>
      <c r="DZ56" s="143"/>
      <c r="EA56" s="143"/>
      <c r="EB56" s="144"/>
      <c r="EC56" s="102"/>
      <c r="ED56" s="142">
        <v>0</v>
      </c>
      <c r="EE56" s="143"/>
      <c r="EF56" s="143"/>
      <c r="EG56" s="144"/>
      <c r="EH56" s="140"/>
      <c r="EI56" s="142">
        <v>1</v>
      </c>
      <c r="EJ56" s="143"/>
      <c r="EK56" s="143"/>
      <c r="EL56" s="144"/>
      <c r="EM56" s="102"/>
      <c r="EN56" s="142">
        <v>1</v>
      </c>
      <c r="EO56" s="143"/>
      <c r="EP56" s="143"/>
      <c r="EQ56" s="144"/>
      <c r="ER56" s="140"/>
      <c r="ES56" s="142">
        <v>1</v>
      </c>
      <c r="ET56" s="143"/>
      <c r="EU56" s="143"/>
      <c r="EV56" s="144"/>
      <c r="EW56" s="140"/>
      <c r="EX56" s="142">
        <v>1</v>
      </c>
      <c r="EY56" s="143"/>
      <c r="EZ56" s="143"/>
      <c r="FA56" s="144"/>
      <c r="FB56" s="140"/>
      <c r="FC56" s="142">
        <v>1</v>
      </c>
      <c r="FD56" s="143"/>
      <c r="FE56" s="143"/>
      <c r="FF56" s="144"/>
      <c r="FG56" s="140"/>
      <c r="FH56" s="142">
        <v>0</v>
      </c>
      <c r="FI56" s="143"/>
      <c r="FJ56" s="143"/>
      <c r="FK56" s="144"/>
      <c r="FL56" s="140"/>
      <c r="FM56" s="142">
        <v>1</v>
      </c>
      <c r="FN56" s="143"/>
      <c r="FO56" s="143"/>
      <c r="FP56" s="144"/>
      <c r="FQ56" s="140"/>
      <c r="FR56" s="142">
        <v>1</v>
      </c>
      <c r="FS56" s="143"/>
      <c r="FT56" s="143"/>
      <c r="FU56" s="144"/>
      <c r="FV56" s="102"/>
      <c r="FW56" s="142">
        <v>1</v>
      </c>
      <c r="FX56" s="143"/>
      <c r="FY56" s="143"/>
      <c r="FZ56" s="144"/>
      <c r="GA56" s="140"/>
      <c r="GB56" s="142">
        <v>1</v>
      </c>
      <c r="GC56" s="143"/>
      <c r="GD56" s="143"/>
      <c r="GE56" s="144"/>
      <c r="GF56" s="140"/>
      <c r="GG56" s="142">
        <v>0</v>
      </c>
      <c r="GH56" s="143"/>
      <c r="GI56" s="143"/>
      <c r="GJ56" s="144"/>
      <c r="GK56" s="140"/>
      <c r="GL56" s="142">
        <v>0</v>
      </c>
      <c r="GM56" s="143"/>
      <c r="GN56" s="143"/>
      <c r="GO56" s="144"/>
      <c r="GP56" s="140"/>
      <c r="GQ56" s="142">
        <v>1</v>
      </c>
      <c r="GR56" s="143"/>
      <c r="GS56" s="143"/>
      <c r="GT56" s="144"/>
      <c r="GU56" s="140"/>
      <c r="GV56" s="142">
        <v>1</v>
      </c>
      <c r="GW56" s="143"/>
      <c r="GX56" s="143"/>
      <c r="GY56" s="144"/>
      <c r="GZ56" s="140"/>
      <c r="HA56" s="142">
        <v>1</v>
      </c>
      <c r="HB56" s="143"/>
      <c r="HC56" s="143"/>
      <c r="HD56" s="144"/>
      <c r="HE56" s="140"/>
      <c r="HF56" s="142">
        <v>1</v>
      </c>
      <c r="HG56" s="143"/>
      <c r="HH56" s="143"/>
      <c r="HI56" s="144"/>
      <c r="HJ56" s="140"/>
      <c r="HK56" s="142">
        <v>1</v>
      </c>
      <c r="HL56" s="143"/>
      <c r="HM56" s="143"/>
      <c r="HN56" s="144"/>
      <c r="HO56" s="140"/>
      <c r="HP56" s="142">
        <v>1</v>
      </c>
      <c r="HQ56" s="143"/>
      <c r="HR56" s="143"/>
      <c r="HS56" s="144"/>
      <c r="HT56" s="140"/>
      <c r="HU56" s="142">
        <v>0</v>
      </c>
      <c r="HV56" s="143"/>
      <c r="HW56" s="143"/>
      <c r="HX56" s="144"/>
      <c r="HY56" s="101" t="s">
        <v>1441</v>
      </c>
      <c r="HZ56" s="142">
        <v>1</v>
      </c>
      <c r="IA56" s="143"/>
      <c r="IB56" s="143"/>
      <c r="IC56" s="144"/>
      <c r="ID56" s="140"/>
      <c r="IE56" s="142">
        <v>0</v>
      </c>
      <c r="IF56" s="143"/>
      <c r="IG56" s="143"/>
      <c r="IH56" s="144"/>
      <c r="II56" s="140"/>
      <c r="IJ56" s="142">
        <v>0</v>
      </c>
      <c r="IK56" s="143"/>
      <c r="IL56" s="143"/>
      <c r="IM56" s="144"/>
      <c r="IN56" s="140"/>
      <c r="IO56" s="142">
        <v>1</v>
      </c>
      <c r="IP56" s="143"/>
      <c r="IQ56" s="143"/>
      <c r="IR56" s="144"/>
      <c r="IS56" s="140"/>
      <c r="IT56" s="142">
        <v>0</v>
      </c>
      <c r="IU56" s="143"/>
      <c r="IV56" s="143"/>
      <c r="IW56" s="144"/>
      <c r="IX56" s="140"/>
      <c r="IY56" s="142">
        <v>1</v>
      </c>
      <c r="IZ56" s="143"/>
      <c r="JA56" s="143"/>
      <c r="JB56" s="144"/>
      <c r="JC56" s="101" t="s">
        <v>1442</v>
      </c>
      <c r="JD56" s="142">
        <v>0</v>
      </c>
      <c r="JE56" s="143"/>
      <c r="JF56" s="143"/>
      <c r="JG56" s="144"/>
      <c r="JH56" s="140"/>
      <c r="JI56" s="142">
        <v>1</v>
      </c>
      <c r="JJ56" s="143"/>
      <c r="JK56" s="143"/>
      <c r="JL56" s="144"/>
      <c r="JM56" s="140"/>
      <c r="JN56" s="142">
        <v>1</v>
      </c>
      <c r="JO56" s="143"/>
      <c r="JP56" s="143"/>
      <c r="JQ56" s="144"/>
      <c r="JR56" s="140"/>
      <c r="JS56" s="142">
        <v>1</v>
      </c>
      <c r="JT56" s="143"/>
      <c r="JU56" s="143"/>
      <c r="JV56" s="144"/>
      <c r="JW56" s="101" t="s">
        <v>1443</v>
      </c>
      <c r="JX56" s="142">
        <v>0</v>
      </c>
      <c r="JY56" s="143"/>
      <c r="JZ56" s="143"/>
      <c r="KA56" s="144"/>
      <c r="KB56" s="102"/>
      <c r="KC56" s="142">
        <v>0</v>
      </c>
      <c r="KD56" s="143"/>
      <c r="KE56" s="143"/>
      <c r="KF56" s="144"/>
      <c r="KG56" s="140"/>
      <c r="KH56" s="142">
        <v>1</v>
      </c>
      <c r="KI56" s="143"/>
      <c r="KJ56" s="143"/>
      <c r="KK56" s="144"/>
      <c r="KL56" s="101" t="s">
        <v>1444</v>
      </c>
      <c r="KM56" s="142">
        <v>1</v>
      </c>
      <c r="KN56" s="143"/>
      <c r="KO56" s="143"/>
      <c r="KP56" s="144"/>
      <c r="KQ56" s="140"/>
      <c r="KR56" s="142">
        <v>0</v>
      </c>
      <c r="KS56" s="143"/>
      <c r="KT56" s="143"/>
      <c r="KU56" s="144"/>
      <c r="KV56" s="140"/>
      <c r="KW56" s="142">
        <v>1</v>
      </c>
      <c r="KX56" s="143"/>
      <c r="KY56" s="143"/>
      <c r="KZ56" s="144"/>
      <c r="LA56" s="140"/>
      <c r="LB56" s="142">
        <v>1</v>
      </c>
      <c r="LC56" s="143"/>
      <c r="LD56" s="143"/>
      <c r="LE56" s="144"/>
      <c r="LF56" s="102"/>
      <c r="LG56" s="142">
        <v>1</v>
      </c>
      <c r="LH56" s="143"/>
      <c r="LI56" s="143"/>
      <c r="LJ56" s="144"/>
      <c r="LK56" s="102"/>
      <c r="LL56" s="142">
        <v>1</v>
      </c>
      <c r="LM56" s="143"/>
      <c r="LN56" s="143"/>
      <c r="LO56" s="144"/>
      <c r="LP56" s="140"/>
      <c r="LQ56" s="142">
        <v>1</v>
      </c>
      <c r="LR56" s="143"/>
      <c r="LS56" s="143"/>
      <c r="LT56" s="144"/>
      <c r="LU56" s="140"/>
      <c r="LV56" s="142">
        <v>1</v>
      </c>
      <c r="LW56" s="143"/>
      <c r="LX56" s="143"/>
      <c r="LY56" s="144"/>
      <c r="LZ56" s="140"/>
      <c r="MA56" s="142">
        <v>1</v>
      </c>
      <c r="MB56" s="143"/>
      <c r="MC56" s="143"/>
      <c r="MD56" s="144"/>
      <c r="ME56" s="140"/>
      <c r="MF56" s="142">
        <v>0</v>
      </c>
      <c r="MG56" s="143"/>
      <c r="MH56" s="143"/>
      <c r="MI56" s="144"/>
      <c r="MJ56" s="140"/>
      <c r="MK56" s="142">
        <v>0</v>
      </c>
      <c r="ML56" s="143"/>
      <c r="MM56" s="143"/>
      <c r="MN56" s="144"/>
      <c r="MO56" s="140"/>
      <c r="MP56" s="142">
        <v>0</v>
      </c>
      <c r="MQ56" s="143"/>
      <c r="MR56" s="143"/>
      <c r="MS56" s="144"/>
      <c r="MT56" s="140"/>
      <c r="MU56" s="142">
        <v>1</v>
      </c>
      <c r="MV56" s="143"/>
      <c r="MW56" s="143"/>
      <c r="MX56" s="144"/>
      <c r="MY56" s="101" t="s">
        <v>1445</v>
      </c>
      <c r="MZ56" s="142">
        <v>1</v>
      </c>
      <c r="NA56" s="143"/>
      <c r="NB56" s="143"/>
      <c r="NC56" s="144"/>
      <c r="ND56" s="101" t="s">
        <v>1446</v>
      </c>
      <c r="NE56" s="142">
        <v>0</v>
      </c>
      <c r="NF56" s="143"/>
      <c r="NG56" s="143"/>
      <c r="NH56" s="144"/>
      <c r="NI56" s="140"/>
      <c r="NJ56" s="142">
        <v>1</v>
      </c>
      <c r="NK56" s="143"/>
      <c r="NL56" s="143"/>
      <c r="NM56" s="144"/>
      <c r="NN56" s="101" t="s">
        <v>1447</v>
      </c>
      <c r="NO56" s="142">
        <v>0</v>
      </c>
      <c r="NP56" s="143"/>
      <c r="NQ56" s="143"/>
      <c r="NR56" s="144"/>
      <c r="NS56" s="140"/>
      <c r="NT56" s="142">
        <v>1</v>
      </c>
      <c r="NU56" s="143"/>
      <c r="NV56" s="143"/>
      <c r="NW56" s="144"/>
      <c r="NX56" s="140"/>
      <c r="NY56" s="142">
        <v>1</v>
      </c>
      <c r="NZ56" s="143"/>
      <c r="OA56" s="143"/>
      <c r="OB56" s="144"/>
      <c r="OC56" s="140"/>
      <c r="OD56" s="142">
        <v>0</v>
      </c>
      <c r="OE56" s="143"/>
      <c r="OF56" s="143"/>
      <c r="OG56" s="144"/>
      <c r="OH56" s="140"/>
      <c r="OI56" s="142">
        <v>1</v>
      </c>
      <c r="OJ56" s="143"/>
      <c r="OK56" s="143"/>
      <c r="OL56" s="144"/>
      <c r="OM56" s="140"/>
      <c r="ON56" s="142">
        <v>0</v>
      </c>
      <c r="OO56" s="143"/>
      <c r="OP56" s="143"/>
      <c r="OQ56" s="144"/>
      <c r="OR56" s="140"/>
      <c r="OS56" s="142">
        <v>0</v>
      </c>
      <c r="OT56" s="143"/>
      <c r="OU56" s="143"/>
      <c r="OV56" s="144"/>
      <c r="OW56" s="140"/>
      <c r="OX56" s="142">
        <v>1</v>
      </c>
      <c r="OY56" s="143"/>
      <c r="OZ56" s="143"/>
      <c r="PA56" s="144"/>
      <c r="PB56" s="140"/>
      <c r="PC56" s="142">
        <v>1</v>
      </c>
      <c r="PD56" s="143"/>
      <c r="PE56" s="143"/>
      <c r="PF56" s="144"/>
      <c r="PG56" s="140"/>
      <c r="PH56" s="142">
        <v>1</v>
      </c>
      <c r="PI56" s="143"/>
      <c r="PJ56" s="143"/>
      <c r="PK56" s="144"/>
      <c r="PL56" s="102"/>
      <c r="PM56" s="184">
        <v>1</v>
      </c>
      <c r="PN56" s="143"/>
      <c r="PO56" s="143"/>
      <c r="PP56" s="144"/>
      <c r="PQ56" s="102"/>
      <c r="PR56" s="142">
        <v>0</v>
      </c>
      <c r="PS56" s="143"/>
      <c r="PT56" s="143"/>
      <c r="PU56" s="144"/>
      <c r="PV56" s="140"/>
      <c r="PW56" s="142">
        <v>1</v>
      </c>
      <c r="PX56" s="143"/>
      <c r="PY56" s="143"/>
      <c r="PZ56" s="144"/>
      <c r="QA56" s="140"/>
      <c r="QB56" s="142">
        <v>0</v>
      </c>
      <c r="QC56" s="143"/>
      <c r="QD56" s="143"/>
      <c r="QE56" s="144"/>
      <c r="QF56" s="140"/>
      <c r="QG56" s="142">
        <v>1</v>
      </c>
      <c r="QH56" s="143"/>
      <c r="QI56" s="143"/>
      <c r="QJ56" s="144"/>
      <c r="QK56" s="140"/>
      <c r="QL56" s="142">
        <v>0</v>
      </c>
      <c r="QM56" s="143"/>
      <c r="QN56" s="143"/>
      <c r="QO56" s="144"/>
      <c r="QP56" s="102"/>
      <c r="QQ56" s="142">
        <v>1</v>
      </c>
      <c r="QR56" s="143"/>
      <c r="QS56" s="143"/>
      <c r="QT56" s="144"/>
      <c r="QU56" s="102" t="s">
        <v>1448</v>
      </c>
      <c r="QV56" s="142">
        <v>0</v>
      </c>
      <c r="QW56" s="143"/>
      <c r="QX56" s="143"/>
      <c r="QY56" s="144"/>
      <c r="QZ56" s="140"/>
      <c r="RA56" s="142">
        <v>0</v>
      </c>
      <c r="RB56" s="143"/>
      <c r="RC56" s="143"/>
      <c r="RD56" s="144"/>
      <c r="RE56" s="140"/>
      <c r="RF56" s="142">
        <v>1</v>
      </c>
      <c r="RG56" s="143"/>
      <c r="RH56" s="143"/>
      <c r="RI56" s="144"/>
      <c r="RJ56" s="140"/>
      <c r="RK56" s="142">
        <v>1</v>
      </c>
      <c r="RL56" s="143"/>
      <c r="RM56" s="143"/>
      <c r="RN56" s="144"/>
      <c r="RO56" s="140"/>
      <c r="RP56" s="142">
        <v>1</v>
      </c>
      <c r="RQ56" s="143"/>
      <c r="RR56" s="143"/>
      <c r="RS56" s="144"/>
      <c r="RT56" s="140"/>
      <c r="RU56" s="142">
        <v>1</v>
      </c>
      <c r="RV56" s="143"/>
      <c r="RW56" s="143"/>
      <c r="RX56" s="144"/>
      <c r="RY56" s="140"/>
      <c r="RZ56" s="142">
        <v>1</v>
      </c>
      <c r="SA56" s="143"/>
      <c r="SB56" s="143"/>
      <c r="SC56" s="144"/>
      <c r="SD56" s="140"/>
      <c r="SE56" s="142">
        <v>0</v>
      </c>
      <c r="SF56" s="143"/>
      <c r="SG56" s="143"/>
      <c r="SH56" s="144"/>
      <c r="SI56" s="140"/>
      <c r="SJ56" s="142">
        <v>0</v>
      </c>
      <c r="SK56" s="143"/>
      <c r="SL56" s="143"/>
      <c r="SM56" s="144"/>
      <c r="SN56" s="140"/>
      <c r="SO56" s="142">
        <v>0</v>
      </c>
      <c r="SP56" s="143"/>
      <c r="SQ56" s="143"/>
      <c r="SR56" s="144"/>
      <c r="SS56" s="140"/>
      <c r="ST56" s="142">
        <v>0</v>
      </c>
      <c r="SU56" s="143"/>
      <c r="SV56" s="143"/>
      <c r="SW56" s="144"/>
      <c r="SX56" s="140"/>
      <c r="SY56" s="142">
        <v>0</v>
      </c>
      <c r="SZ56" s="143"/>
      <c r="TA56" s="143"/>
      <c r="TB56" s="144"/>
      <c r="TC56" s="140"/>
      <c r="TD56" s="142">
        <v>0</v>
      </c>
      <c r="TE56" s="143"/>
      <c r="TF56" s="143"/>
      <c r="TG56" s="144"/>
      <c r="TH56" s="140"/>
      <c r="TI56" s="142">
        <v>1</v>
      </c>
      <c r="TJ56" s="143"/>
      <c r="TK56" s="143"/>
      <c r="TL56" s="144"/>
      <c r="TM56" s="101" t="s">
        <v>1449</v>
      </c>
      <c r="TN56" s="142">
        <v>0</v>
      </c>
      <c r="TO56" s="143"/>
      <c r="TP56" s="143"/>
      <c r="TQ56" s="144"/>
      <c r="TR56" s="102"/>
      <c r="TS56" s="142">
        <v>0</v>
      </c>
      <c r="TT56" s="143"/>
      <c r="TU56" s="143"/>
      <c r="TV56" s="144"/>
      <c r="TW56" s="102"/>
      <c r="TX56" s="142">
        <v>0</v>
      </c>
      <c r="TY56" s="143"/>
      <c r="TZ56" s="143"/>
      <c r="UA56" s="144"/>
      <c r="UB56" s="140"/>
      <c r="UC56" s="142">
        <v>0</v>
      </c>
      <c r="UD56" s="143"/>
      <c r="UE56" s="143"/>
      <c r="UF56" s="144"/>
      <c r="UG56" s="140"/>
      <c r="UH56" s="142">
        <v>0</v>
      </c>
      <c r="UI56" s="143"/>
      <c r="UJ56" s="143"/>
      <c r="UK56" s="144"/>
      <c r="UL56" s="140"/>
      <c r="UM56" s="142">
        <v>1</v>
      </c>
      <c r="UN56" s="143"/>
      <c r="UO56" s="143"/>
      <c r="UP56" s="144"/>
      <c r="UQ56" s="102"/>
      <c r="UR56" s="142">
        <v>0</v>
      </c>
      <c r="US56" s="143"/>
      <c r="UT56" s="143"/>
      <c r="UU56" s="144"/>
      <c r="UV56" s="101" t="s">
        <v>1450</v>
      </c>
      <c r="UW56" s="142">
        <v>0</v>
      </c>
      <c r="UX56" s="143"/>
      <c r="UY56" s="143"/>
      <c r="UZ56" s="144"/>
      <c r="VA56" s="140"/>
      <c r="VB56" s="142">
        <v>1</v>
      </c>
      <c r="VC56" s="143"/>
      <c r="VD56" s="143"/>
      <c r="VE56" s="144"/>
      <c r="VF56" s="140"/>
      <c r="VG56" s="142">
        <v>1</v>
      </c>
      <c r="VH56" s="143"/>
      <c r="VI56" s="143"/>
      <c r="VJ56" s="144"/>
      <c r="VK56" s="140"/>
      <c r="VL56" s="142">
        <v>1</v>
      </c>
      <c r="VM56" s="143"/>
      <c r="VN56" s="143"/>
      <c r="VO56" s="144"/>
      <c r="VP56" s="101" t="s">
        <v>1451</v>
      </c>
      <c r="VQ56" s="142">
        <v>1</v>
      </c>
      <c r="VR56" s="143"/>
      <c r="VS56" s="143"/>
      <c r="VT56" s="144"/>
      <c r="VU56" s="102"/>
      <c r="VV56" s="142">
        <v>0</v>
      </c>
      <c r="VW56" s="143"/>
      <c r="VX56" s="143"/>
      <c r="VY56" s="144"/>
      <c r="VZ56" s="140"/>
      <c r="WA56" s="142">
        <v>0</v>
      </c>
      <c r="WB56" s="143"/>
      <c r="WC56" s="143"/>
      <c r="WD56" s="144"/>
      <c r="WE56" s="140"/>
      <c r="WF56" s="142">
        <v>0</v>
      </c>
      <c r="WG56" s="143"/>
      <c r="WH56" s="143"/>
      <c r="WI56" s="144"/>
      <c r="WJ56" s="140"/>
      <c r="WK56" s="142">
        <v>0</v>
      </c>
      <c r="WL56" s="143"/>
      <c r="WM56" s="143"/>
      <c r="WN56" s="144"/>
      <c r="WO56" s="140"/>
      <c r="WP56" s="142">
        <v>0</v>
      </c>
      <c r="WQ56" s="143"/>
      <c r="WR56" s="143"/>
      <c r="WS56" s="144"/>
      <c r="WT56" s="140"/>
      <c r="WU56" s="142">
        <v>0</v>
      </c>
      <c r="WV56" s="143"/>
      <c r="WW56" s="143"/>
      <c r="WX56" s="144"/>
      <c r="WY56" s="140"/>
      <c r="WZ56" s="142">
        <v>0</v>
      </c>
      <c r="XA56" s="143"/>
      <c r="XB56" s="143"/>
      <c r="XC56" s="144"/>
      <c r="XD56" s="140"/>
      <c r="XE56" s="142">
        <v>0</v>
      </c>
      <c r="XF56" s="143"/>
      <c r="XG56" s="143"/>
      <c r="XH56" s="144"/>
      <c r="XI56" s="140"/>
      <c r="XJ56" s="142">
        <v>0</v>
      </c>
      <c r="XK56" s="143"/>
      <c r="XL56" s="143"/>
      <c r="XM56" s="144"/>
      <c r="XN56" s="140"/>
      <c r="XO56" s="142">
        <v>0</v>
      </c>
      <c r="XP56" s="143"/>
      <c r="XQ56" s="143"/>
      <c r="XR56" s="144"/>
      <c r="XS56" s="140"/>
      <c r="XT56" s="142">
        <v>0</v>
      </c>
      <c r="XU56" s="143"/>
      <c r="XV56" s="143"/>
      <c r="XW56" s="144"/>
      <c r="XX56" s="140"/>
      <c r="XY56" s="142">
        <v>0</v>
      </c>
      <c r="XZ56" s="143"/>
      <c r="YA56" s="143"/>
      <c r="YB56" s="144"/>
      <c r="YC56" s="140"/>
      <c r="YD56" s="142">
        <v>1</v>
      </c>
      <c r="YE56" s="143"/>
      <c r="YF56" s="143"/>
      <c r="YG56" s="144"/>
      <c r="YH56" s="102"/>
      <c r="YI56" s="142">
        <v>0</v>
      </c>
      <c r="YJ56" s="143"/>
      <c r="YK56" s="143"/>
      <c r="YL56" s="144"/>
      <c r="YM56" s="140"/>
      <c r="YN56" s="142">
        <v>0</v>
      </c>
      <c r="YO56" s="143"/>
      <c r="YP56" s="143"/>
      <c r="YQ56" s="144"/>
      <c r="YR56" s="140"/>
      <c r="YS56" s="142">
        <v>0</v>
      </c>
      <c r="YT56" s="143"/>
      <c r="YU56" s="143"/>
      <c r="YV56" s="144"/>
      <c r="YW56" s="140"/>
      <c r="YX56" s="142">
        <v>0</v>
      </c>
      <c r="YY56" s="143"/>
      <c r="YZ56" s="143"/>
      <c r="ZA56" s="144"/>
      <c r="ZB56" s="140"/>
      <c r="ZC56" s="142">
        <v>0</v>
      </c>
      <c r="ZD56" s="143"/>
      <c r="ZE56" s="143"/>
      <c r="ZF56" s="144"/>
      <c r="ZG56" s="140"/>
      <c r="ZH56" s="142">
        <v>1</v>
      </c>
      <c r="ZI56" s="143"/>
      <c r="ZJ56" s="143"/>
      <c r="ZK56" s="144"/>
      <c r="ZL56" s="140"/>
      <c r="ZM56" s="142">
        <v>1</v>
      </c>
      <c r="ZN56" s="143"/>
      <c r="ZO56" s="143"/>
      <c r="ZP56" s="144"/>
      <c r="ZQ56" s="140"/>
      <c r="ZR56" s="142">
        <v>0</v>
      </c>
      <c r="ZS56" s="143"/>
      <c r="ZT56" s="143"/>
      <c r="ZU56" s="144"/>
      <c r="ZV56" s="140"/>
      <c r="ZW56" s="142">
        <v>0</v>
      </c>
      <c r="ZX56" s="143"/>
      <c r="ZY56" s="143"/>
      <c r="ZZ56" s="144"/>
      <c r="AAA56" s="140"/>
      <c r="AAB56" s="142">
        <v>1</v>
      </c>
      <c r="AAC56" s="143"/>
      <c r="AAD56" s="143"/>
      <c r="AAE56" s="144"/>
      <c r="AAF56" s="140"/>
      <c r="AAG56" s="142">
        <v>1</v>
      </c>
      <c r="AAH56" s="143"/>
      <c r="AAI56" s="143"/>
      <c r="AAJ56" s="144"/>
      <c r="AAK56" s="102" t="s">
        <v>1452</v>
      </c>
      <c r="AAL56" s="142">
        <v>1</v>
      </c>
      <c r="AAM56" s="143"/>
      <c r="AAN56" s="143"/>
      <c r="AAO56" s="144"/>
      <c r="AAP56" s="101" t="s">
        <v>1453</v>
      </c>
      <c r="AAQ56" s="142">
        <v>1</v>
      </c>
      <c r="AAR56" s="143"/>
      <c r="AAS56" s="143"/>
      <c r="AAT56" s="144"/>
      <c r="AAU56" s="102"/>
      <c r="AAV56" s="142">
        <v>1</v>
      </c>
      <c r="AAW56" s="143"/>
      <c r="AAX56" s="143"/>
      <c r="AAY56" s="144"/>
      <c r="AAZ56" s="102"/>
      <c r="ABA56" s="142">
        <v>0</v>
      </c>
      <c r="ABB56" s="143"/>
      <c r="ABC56" s="143"/>
      <c r="ABD56" s="144"/>
      <c r="ABE56" s="102"/>
    </row>
    <row r="57" spans="1:733" x14ac:dyDescent="0.25">
      <c r="A57" s="65">
        <v>51</v>
      </c>
      <c r="B57" s="141" t="s">
        <v>54</v>
      </c>
      <c r="C57" s="68" t="s">
        <v>4</v>
      </c>
      <c r="D57" s="178">
        <v>1</v>
      </c>
      <c r="E57" s="160"/>
      <c r="F57" s="160"/>
      <c r="G57" s="161"/>
      <c r="H57" s="162"/>
      <c r="I57" s="159">
        <v>0</v>
      </c>
      <c r="J57" s="160"/>
      <c r="K57" s="160"/>
      <c r="L57" s="161"/>
      <c r="M57" s="106" t="s">
        <v>849</v>
      </c>
      <c r="N57" s="178">
        <v>1</v>
      </c>
      <c r="O57" s="160"/>
      <c r="P57" s="160"/>
      <c r="Q57" s="161"/>
      <c r="R57" s="179" t="s">
        <v>1454</v>
      </c>
      <c r="S57" s="159">
        <v>1</v>
      </c>
      <c r="T57" s="160"/>
      <c r="U57" s="160"/>
      <c r="V57" s="161"/>
      <c r="W57" s="149" t="s">
        <v>1455</v>
      </c>
      <c r="X57" s="159">
        <v>0</v>
      </c>
      <c r="Y57" s="160"/>
      <c r="Z57" s="160"/>
      <c r="AA57" s="161"/>
      <c r="AB57" s="145"/>
      <c r="AC57" s="159">
        <v>1</v>
      </c>
      <c r="AD57" s="160"/>
      <c r="AE57" s="160"/>
      <c r="AF57" s="161"/>
      <c r="AG57" s="145"/>
      <c r="AH57" s="159">
        <v>0</v>
      </c>
      <c r="AI57" s="160"/>
      <c r="AJ57" s="160"/>
      <c r="AK57" s="161"/>
      <c r="AL57" s="145"/>
      <c r="AM57" s="159">
        <v>0</v>
      </c>
      <c r="AN57" s="160"/>
      <c r="AO57" s="160"/>
      <c r="AP57" s="161"/>
      <c r="AQ57" s="145"/>
      <c r="AR57" s="159">
        <v>0</v>
      </c>
      <c r="AS57" s="160"/>
      <c r="AT57" s="160"/>
      <c r="AU57" s="161"/>
      <c r="AV57" s="99" t="s">
        <v>1456</v>
      </c>
      <c r="AW57" s="159">
        <v>1</v>
      </c>
      <c r="AX57" s="160"/>
      <c r="AY57" s="160"/>
      <c r="AZ57" s="161"/>
      <c r="BA57" s="149" t="s">
        <v>1457</v>
      </c>
      <c r="BB57" s="159">
        <v>1</v>
      </c>
      <c r="BC57" s="160"/>
      <c r="BD57" s="160"/>
      <c r="BE57" s="161"/>
      <c r="BF57" s="149" t="s">
        <v>1458</v>
      </c>
      <c r="BG57" s="159">
        <v>0</v>
      </c>
      <c r="BH57" s="160"/>
      <c r="BI57" s="160"/>
      <c r="BJ57" s="161"/>
      <c r="BK57" s="145"/>
      <c r="BL57" s="159">
        <v>1</v>
      </c>
      <c r="BM57" s="160"/>
      <c r="BN57" s="160"/>
      <c r="BO57" s="161"/>
      <c r="BP57" s="145" t="s">
        <v>1459</v>
      </c>
      <c r="BQ57" s="159">
        <v>0</v>
      </c>
      <c r="BR57" s="160"/>
      <c r="BS57" s="160"/>
      <c r="BT57" s="161"/>
      <c r="BU57" s="145"/>
      <c r="BV57" s="159">
        <v>0</v>
      </c>
      <c r="BW57" s="160"/>
      <c r="BX57" s="160"/>
      <c r="BY57" s="161"/>
      <c r="BZ57" s="99" t="s">
        <v>1460</v>
      </c>
      <c r="CA57" s="159">
        <v>0</v>
      </c>
      <c r="CB57" s="160"/>
      <c r="CC57" s="160"/>
      <c r="CD57" s="161"/>
      <c r="CE57" s="145"/>
      <c r="CF57" s="159">
        <v>0</v>
      </c>
      <c r="CG57" s="160"/>
      <c r="CH57" s="160"/>
      <c r="CI57" s="161"/>
      <c r="CJ57" s="145"/>
      <c r="CK57" s="159">
        <v>0</v>
      </c>
      <c r="CL57" s="160"/>
      <c r="CM57" s="160"/>
      <c r="CN57" s="161"/>
      <c r="CO57" s="145"/>
      <c r="CP57" s="159">
        <v>0</v>
      </c>
      <c r="CQ57" s="160"/>
      <c r="CR57" s="160"/>
      <c r="CS57" s="161"/>
      <c r="CT57" s="145"/>
      <c r="CU57" s="159">
        <v>0</v>
      </c>
      <c r="CV57" s="160"/>
      <c r="CW57" s="160"/>
      <c r="CX57" s="161"/>
      <c r="CY57" s="145" t="s">
        <v>1461</v>
      </c>
      <c r="CZ57" s="159">
        <v>0</v>
      </c>
      <c r="DA57" s="160"/>
      <c r="DB57" s="160"/>
      <c r="DC57" s="161"/>
      <c r="DD57" s="145"/>
      <c r="DE57" s="159">
        <v>0</v>
      </c>
      <c r="DF57" s="160"/>
      <c r="DG57" s="160"/>
      <c r="DH57" s="161"/>
      <c r="DI57" s="145"/>
      <c r="DJ57" s="159">
        <v>1</v>
      </c>
      <c r="DK57" s="160"/>
      <c r="DL57" s="160"/>
      <c r="DM57" s="161"/>
      <c r="DN57" s="149" t="s">
        <v>1462</v>
      </c>
      <c r="DO57" s="159">
        <v>1</v>
      </c>
      <c r="DP57" s="160"/>
      <c r="DQ57" s="160"/>
      <c r="DR57" s="161"/>
      <c r="DS57" s="149" t="s">
        <v>1463</v>
      </c>
      <c r="DT57" s="159">
        <v>1</v>
      </c>
      <c r="DU57" s="160"/>
      <c r="DV57" s="160"/>
      <c r="DW57" s="161"/>
      <c r="DX57" s="149" t="s">
        <v>1464</v>
      </c>
      <c r="DY57" s="159">
        <v>0</v>
      </c>
      <c r="DZ57" s="160"/>
      <c r="EA57" s="160"/>
      <c r="EB57" s="161"/>
      <c r="EC57" s="145"/>
      <c r="ED57" s="159">
        <v>0</v>
      </c>
      <c r="EE57" s="160"/>
      <c r="EF57" s="160"/>
      <c r="EG57" s="161"/>
      <c r="EH57" s="145"/>
      <c r="EI57" s="159">
        <v>0</v>
      </c>
      <c r="EJ57" s="160"/>
      <c r="EK57" s="160"/>
      <c r="EL57" s="161"/>
      <c r="EM57" s="145"/>
      <c r="EN57" s="159">
        <v>0</v>
      </c>
      <c r="EO57" s="160"/>
      <c r="EP57" s="160"/>
      <c r="EQ57" s="161"/>
      <c r="ER57" s="145"/>
      <c r="ES57" s="159">
        <v>0</v>
      </c>
      <c r="ET57" s="160"/>
      <c r="EU57" s="160"/>
      <c r="EV57" s="161"/>
      <c r="EW57" s="145"/>
      <c r="EX57" s="159">
        <v>0</v>
      </c>
      <c r="EY57" s="160"/>
      <c r="EZ57" s="160"/>
      <c r="FA57" s="161"/>
      <c r="FB57" s="145"/>
      <c r="FC57" s="159">
        <v>1</v>
      </c>
      <c r="FD57" s="160"/>
      <c r="FE57" s="160"/>
      <c r="FF57" s="161"/>
      <c r="FG57" s="149" t="s">
        <v>1465</v>
      </c>
      <c r="FH57" s="159">
        <v>0</v>
      </c>
      <c r="FI57" s="160"/>
      <c r="FJ57" s="160"/>
      <c r="FK57" s="161"/>
      <c r="FL57" s="145"/>
      <c r="FM57" s="159">
        <v>1</v>
      </c>
      <c r="FN57" s="160"/>
      <c r="FO57" s="160"/>
      <c r="FP57" s="161"/>
      <c r="FQ57" s="99" t="s">
        <v>1466</v>
      </c>
      <c r="FR57" s="159">
        <v>0</v>
      </c>
      <c r="FS57" s="160"/>
      <c r="FT57" s="160"/>
      <c r="FU57" s="161"/>
      <c r="FV57" s="149" t="s">
        <v>1467</v>
      </c>
      <c r="FW57" s="159">
        <v>0</v>
      </c>
      <c r="FX57" s="160"/>
      <c r="FY57" s="160"/>
      <c r="FZ57" s="161"/>
      <c r="GA57" s="145"/>
      <c r="GB57" s="159">
        <v>0</v>
      </c>
      <c r="GC57" s="160"/>
      <c r="GD57" s="160"/>
      <c r="GE57" s="161"/>
      <c r="GF57" s="145"/>
      <c r="GG57" s="159">
        <v>0</v>
      </c>
      <c r="GH57" s="160"/>
      <c r="GI57" s="160"/>
      <c r="GJ57" s="161"/>
      <c r="GK57" s="145"/>
      <c r="GL57" s="159">
        <v>0</v>
      </c>
      <c r="GM57" s="160"/>
      <c r="GN57" s="160"/>
      <c r="GO57" s="161"/>
      <c r="GP57" s="145"/>
      <c r="GQ57" s="159">
        <v>0</v>
      </c>
      <c r="GR57" s="160"/>
      <c r="GS57" s="160"/>
      <c r="GT57" s="161"/>
      <c r="GU57" s="145"/>
      <c r="GV57" s="159">
        <v>0</v>
      </c>
      <c r="GW57" s="160"/>
      <c r="GX57" s="160"/>
      <c r="GY57" s="161"/>
      <c r="GZ57" s="145"/>
      <c r="HA57" s="159">
        <v>0</v>
      </c>
      <c r="HB57" s="160"/>
      <c r="HC57" s="160"/>
      <c r="HD57" s="161"/>
      <c r="HE57" s="145"/>
      <c r="HF57" s="159">
        <v>0</v>
      </c>
      <c r="HG57" s="160"/>
      <c r="HH57" s="160"/>
      <c r="HI57" s="161"/>
      <c r="HJ57" s="145"/>
      <c r="HK57" s="159">
        <v>0</v>
      </c>
      <c r="HL57" s="160"/>
      <c r="HM57" s="160"/>
      <c r="HN57" s="161"/>
      <c r="HO57" s="145"/>
      <c r="HP57" s="159">
        <v>0</v>
      </c>
      <c r="HQ57" s="160"/>
      <c r="HR57" s="160"/>
      <c r="HS57" s="161"/>
      <c r="HT57" s="145"/>
      <c r="HU57" s="159">
        <v>0</v>
      </c>
      <c r="HV57" s="160"/>
      <c r="HW57" s="160"/>
      <c r="HX57" s="161"/>
      <c r="HY57" s="145"/>
      <c r="HZ57" s="159">
        <v>1</v>
      </c>
      <c r="IA57" s="160"/>
      <c r="IB57" s="160"/>
      <c r="IC57" s="161"/>
      <c r="ID57" s="149" t="s">
        <v>1468</v>
      </c>
      <c r="IE57" s="159">
        <v>0</v>
      </c>
      <c r="IF57" s="160"/>
      <c r="IG57" s="160"/>
      <c r="IH57" s="161"/>
      <c r="II57" s="145"/>
      <c r="IJ57" s="159">
        <v>0</v>
      </c>
      <c r="IK57" s="160"/>
      <c r="IL57" s="160"/>
      <c r="IM57" s="161"/>
      <c r="IN57" s="145"/>
      <c r="IO57" s="159">
        <v>0</v>
      </c>
      <c r="IP57" s="160"/>
      <c r="IQ57" s="160"/>
      <c r="IR57" s="161"/>
      <c r="IS57" s="149" t="s">
        <v>1469</v>
      </c>
      <c r="IT57" s="159">
        <v>0</v>
      </c>
      <c r="IU57" s="160"/>
      <c r="IV57" s="160"/>
      <c r="IW57" s="161"/>
      <c r="IX57" s="145"/>
      <c r="IY57" s="159">
        <v>0</v>
      </c>
      <c r="IZ57" s="160"/>
      <c r="JA57" s="160"/>
      <c r="JB57" s="161"/>
      <c r="JC57" s="145" t="s">
        <v>1470</v>
      </c>
      <c r="JD57" s="159">
        <v>0</v>
      </c>
      <c r="JE57" s="160"/>
      <c r="JF57" s="160"/>
      <c r="JG57" s="161"/>
      <c r="JH57" s="145"/>
      <c r="JI57" s="159">
        <v>0</v>
      </c>
      <c r="JJ57" s="160"/>
      <c r="JK57" s="160"/>
      <c r="JL57" s="161"/>
      <c r="JM57" s="149" t="s">
        <v>1471</v>
      </c>
      <c r="JN57" s="159">
        <v>1</v>
      </c>
      <c r="JO57" s="160"/>
      <c r="JP57" s="160"/>
      <c r="JQ57" s="161"/>
      <c r="JR57" s="145"/>
      <c r="JS57" s="159">
        <v>0</v>
      </c>
      <c r="JT57" s="160"/>
      <c r="JU57" s="160"/>
      <c r="JV57" s="161"/>
      <c r="JW57" s="145"/>
      <c r="JX57" s="159">
        <v>0</v>
      </c>
      <c r="JY57" s="160"/>
      <c r="JZ57" s="160"/>
      <c r="KA57" s="161"/>
      <c r="KB57" s="145"/>
      <c r="KC57" s="159">
        <v>0</v>
      </c>
      <c r="KD57" s="160"/>
      <c r="KE57" s="160"/>
      <c r="KF57" s="161"/>
      <c r="KG57" s="145"/>
      <c r="KH57" s="159">
        <v>0</v>
      </c>
      <c r="KI57" s="160"/>
      <c r="KJ57" s="160"/>
      <c r="KK57" s="161"/>
      <c r="KL57" s="145"/>
      <c r="KM57" s="159">
        <v>0</v>
      </c>
      <c r="KN57" s="160"/>
      <c r="KO57" s="160"/>
      <c r="KP57" s="161"/>
      <c r="KQ57" s="145"/>
      <c r="KR57" s="159">
        <v>0</v>
      </c>
      <c r="KS57" s="160"/>
      <c r="KT57" s="160"/>
      <c r="KU57" s="161"/>
      <c r="KV57" s="149" t="s">
        <v>878</v>
      </c>
      <c r="KW57" s="159">
        <v>1</v>
      </c>
      <c r="KX57" s="160"/>
      <c r="KY57" s="160"/>
      <c r="KZ57" s="161"/>
      <c r="LA57" s="149" t="s">
        <v>1472</v>
      </c>
      <c r="LB57" s="159">
        <v>0</v>
      </c>
      <c r="LC57" s="160"/>
      <c r="LD57" s="160"/>
      <c r="LE57" s="161"/>
      <c r="LF57" s="145"/>
      <c r="LG57" s="159">
        <v>1</v>
      </c>
      <c r="LH57" s="160"/>
      <c r="LI57" s="160"/>
      <c r="LJ57" s="161"/>
      <c r="LK57" s="149" t="s">
        <v>1473</v>
      </c>
      <c r="LL57" s="159">
        <v>0</v>
      </c>
      <c r="LM57" s="160"/>
      <c r="LN57" s="160"/>
      <c r="LO57" s="161"/>
      <c r="LP57" s="105" t="s">
        <v>881</v>
      </c>
      <c r="LQ57" s="159">
        <v>0</v>
      </c>
      <c r="LR57" s="160"/>
      <c r="LS57" s="160"/>
      <c r="LT57" s="161"/>
      <c r="LU57" s="145"/>
      <c r="LV57" s="159">
        <v>0</v>
      </c>
      <c r="LW57" s="160"/>
      <c r="LX57" s="160"/>
      <c r="LY57" s="161"/>
      <c r="LZ57" s="145"/>
      <c r="MA57" s="159">
        <v>1</v>
      </c>
      <c r="MB57" s="160"/>
      <c r="MC57" s="160"/>
      <c r="MD57" s="161"/>
      <c r="ME57" s="149" t="s">
        <v>1474</v>
      </c>
      <c r="MF57" s="159">
        <v>0</v>
      </c>
      <c r="MG57" s="160"/>
      <c r="MH57" s="160"/>
      <c r="MI57" s="161"/>
      <c r="MJ57" s="145"/>
      <c r="MK57" s="159">
        <v>0</v>
      </c>
      <c r="ML57" s="160"/>
      <c r="MM57" s="160"/>
      <c r="MN57" s="161"/>
      <c r="MO57" s="145"/>
      <c r="MP57" s="159">
        <v>1</v>
      </c>
      <c r="MQ57" s="160"/>
      <c r="MR57" s="160"/>
      <c r="MS57" s="161"/>
      <c r="MT57" s="149" t="s">
        <v>1475</v>
      </c>
      <c r="MU57" s="159">
        <v>0</v>
      </c>
      <c r="MV57" s="160"/>
      <c r="MW57" s="160"/>
      <c r="MX57" s="161"/>
      <c r="MY57" s="145"/>
      <c r="MZ57" s="159">
        <v>0</v>
      </c>
      <c r="NA57" s="160"/>
      <c r="NB57" s="160"/>
      <c r="NC57" s="161"/>
      <c r="ND57" s="145"/>
      <c r="NE57" s="159">
        <v>1</v>
      </c>
      <c r="NF57" s="160"/>
      <c r="NG57" s="160"/>
      <c r="NH57" s="161"/>
      <c r="NI57" s="99" t="s">
        <v>1476</v>
      </c>
      <c r="NJ57" s="159">
        <v>0</v>
      </c>
      <c r="NK57" s="160"/>
      <c r="NL57" s="160"/>
      <c r="NM57" s="161"/>
      <c r="NN57" s="145"/>
      <c r="NO57" s="159">
        <v>1</v>
      </c>
      <c r="NP57" s="160"/>
      <c r="NQ57" s="160"/>
      <c r="NR57" s="161"/>
      <c r="NS57" s="149" t="s">
        <v>1477</v>
      </c>
      <c r="NT57" s="159">
        <v>0</v>
      </c>
      <c r="NU57" s="160"/>
      <c r="NV57" s="160"/>
      <c r="NW57" s="161"/>
      <c r="NX57" s="145"/>
      <c r="NY57" s="159">
        <v>1</v>
      </c>
      <c r="NZ57" s="160"/>
      <c r="OA57" s="160"/>
      <c r="OB57" s="161"/>
      <c r="OC57" s="149" t="s">
        <v>1478</v>
      </c>
      <c r="OD57" s="159">
        <v>0</v>
      </c>
      <c r="OE57" s="160"/>
      <c r="OF57" s="160"/>
      <c r="OG57" s="161"/>
      <c r="OH57" s="145"/>
      <c r="OI57" s="159">
        <v>0</v>
      </c>
      <c r="OJ57" s="160"/>
      <c r="OK57" s="160"/>
      <c r="OL57" s="161"/>
      <c r="OM57" s="145"/>
      <c r="ON57" s="159">
        <v>0</v>
      </c>
      <c r="OO57" s="160"/>
      <c r="OP57" s="160"/>
      <c r="OQ57" s="161"/>
      <c r="OR57" s="145"/>
      <c r="OS57" s="159">
        <v>0</v>
      </c>
      <c r="OT57" s="160"/>
      <c r="OU57" s="160"/>
      <c r="OV57" s="161"/>
      <c r="OW57" s="145"/>
      <c r="OX57" s="159">
        <v>0</v>
      </c>
      <c r="OY57" s="160"/>
      <c r="OZ57" s="160"/>
      <c r="PA57" s="161"/>
      <c r="PB57" s="145"/>
      <c r="PC57" s="159">
        <v>0</v>
      </c>
      <c r="PD57" s="160"/>
      <c r="PE57" s="160"/>
      <c r="PF57" s="161"/>
      <c r="PG57" s="145"/>
      <c r="PH57" s="159">
        <v>0</v>
      </c>
      <c r="PI57" s="160"/>
      <c r="PJ57" s="160"/>
      <c r="PK57" s="161"/>
      <c r="PL57" s="145"/>
      <c r="PM57" s="178">
        <v>0</v>
      </c>
      <c r="PN57" s="160"/>
      <c r="PO57" s="160"/>
      <c r="PP57" s="161"/>
      <c r="PQ57" s="145"/>
      <c r="PR57" s="159">
        <v>0</v>
      </c>
      <c r="PS57" s="160"/>
      <c r="PT57" s="160"/>
      <c r="PU57" s="161"/>
      <c r="PV57" s="145"/>
      <c r="PW57" s="159">
        <v>1</v>
      </c>
      <c r="PX57" s="160"/>
      <c r="PY57" s="160"/>
      <c r="PZ57" s="161"/>
      <c r="QA57" s="149" t="s">
        <v>1479</v>
      </c>
      <c r="QB57" s="159">
        <v>0</v>
      </c>
      <c r="QC57" s="160"/>
      <c r="QD57" s="160"/>
      <c r="QE57" s="161"/>
      <c r="QF57" s="145"/>
      <c r="QG57" s="159">
        <v>0</v>
      </c>
      <c r="QH57" s="160"/>
      <c r="QI57" s="160"/>
      <c r="QJ57" s="161"/>
      <c r="QK57" s="145"/>
      <c r="QL57" s="159">
        <v>0</v>
      </c>
      <c r="QM57" s="160"/>
      <c r="QN57" s="160"/>
      <c r="QO57" s="161"/>
      <c r="QP57" s="145"/>
      <c r="QQ57" s="159">
        <v>0</v>
      </c>
      <c r="QR57" s="160"/>
      <c r="QS57" s="160"/>
      <c r="QT57" s="161"/>
      <c r="QU57" s="145"/>
      <c r="QV57" s="159">
        <v>0</v>
      </c>
      <c r="QW57" s="160"/>
      <c r="QX57" s="160"/>
      <c r="QY57" s="161"/>
      <c r="QZ57" s="145"/>
      <c r="RA57" s="159">
        <v>0</v>
      </c>
      <c r="RB57" s="160"/>
      <c r="RC57" s="160"/>
      <c r="RD57" s="161"/>
      <c r="RE57" s="145"/>
      <c r="RF57" s="159">
        <v>0</v>
      </c>
      <c r="RG57" s="160"/>
      <c r="RH57" s="160"/>
      <c r="RI57" s="161"/>
      <c r="RJ57" s="145"/>
      <c r="RK57" s="159">
        <v>0</v>
      </c>
      <c r="RL57" s="160"/>
      <c r="RM57" s="160"/>
      <c r="RN57" s="161"/>
      <c r="RO57" s="145"/>
      <c r="RP57" s="159">
        <v>0</v>
      </c>
      <c r="RQ57" s="160"/>
      <c r="RR57" s="160"/>
      <c r="RS57" s="161"/>
      <c r="RT57" s="145"/>
      <c r="RU57" s="159">
        <v>1</v>
      </c>
      <c r="RV57" s="160"/>
      <c r="RW57" s="160"/>
      <c r="RX57" s="161"/>
      <c r="RY57" s="149" t="s">
        <v>1480</v>
      </c>
      <c r="RZ57" s="159">
        <v>0</v>
      </c>
      <c r="SA57" s="160"/>
      <c r="SB57" s="160"/>
      <c r="SC57" s="161"/>
      <c r="SD57" s="145"/>
      <c r="SE57" s="159">
        <v>0</v>
      </c>
      <c r="SF57" s="160"/>
      <c r="SG57" s="160"/>
      <c r="SH57" s="161"/>
      <c r="SI57" s="145"/>
      <c r="SJ57" s="159">
        <v>1</v>
      </c>
      <c r="SK57" s="160"/>
      <c r="SL57" s="160"/>
      <c r="SM57" s="161"/>
      <c r="SN57" s="149" t="s">
        <v>1481</v>
      </c>
      <c r="SO57" s="159">
        <v>0</v>
      </c>
      <c r="SP57" s="160"/>
      <c r="SQ57" s="160"/>
      <c r="SR57" s="161"/>
      <c r="SS57" s="145"/>
      <c r="ST57" s="159">
        <v>0</v>
      </c>
      <c r="SU57" s="160"/>
      <c r="SV57" s="160"/>
      <c r="SW57" s="161"/>
      <c r="SX57" s="145"/>
      <c r="SY57" s="159">
        <v>0</v>
      </c>
      <c r="SZ57" s="160"/>
      <c r="TA57" s="160"/>
      <c r="TB57" s="161"/>
      <c r="TC57" s="145"/>
      <c r="TD57" s="159">
        <v>0</v>
      </c>
      <c r="TE57" s="160"/>
      <c r="TF57" s="160"/>
      <c r="TG57" s="161"/>
      <c r="TH57" s="145"/>
      <c r="TI57" s="159">
        <v>0</v>
      </c>
      <c r="TJ57" s="160"/>
      <c r="TK57" s="160"/>
      <c r="TL57" s="161"/>
      <c r="TM57" s="145"/>
      <c r="TN57" s="159">
        <v>0</v>
      </c>
      <c r="TO57" s="160"/>
      <c r="TP57" s="160"/>
      <c r="TQ57" s="161"/>
      <c r="TR57" s="145"/>
      <c r="TS57" s="159">
        <v>0</v>
      </c>
      <c r="TT57" s="160"/>
      <c r="TU57" s="160"/>
      <c r="TV57" s="161"/>
      <c r="TW57" s="145"/>
      <c r="TX57" s="159">
        <v>0</v>
      </c>
      <c r="TY57" s="160"/>
      <c r="TZ57" s="160"/>
      <c r="UA57" s="161"/>
      <c r="UB57" s="145"/>
      <c r="UC57" s="159">
        <v>0</v>
      </c>
      <c r="UD57" s="160"/>
      <c r="UE57" s="160"/>
      <c r="UF57" s="161"/>
      <c r="UG57" s="145"/>
      <c r="UH57" s="159">
        <v>0</v>
      </c>
      <c r="UI57" s="160"/>
      <c r="UJ57" s="160"/>
      <c r="UK57" s="161"/>
      <c r="UL57" s="145"/>
      <c r="UM57" s="159">
        <v>0</v>
      </c>
      <c r="UN57" s="160"/>
      <c r="UO57" s="160"/>
      <c r="UP57" s="161"/>
      <c r="UQ57" s="145"/>
      <c r="UR57" s="159">
        <v>0</v>
      </c>
      <c r="US57" s="160"/>
      <c r="UT57" s="160"/>
      <c r="UU57" s="161"/>
      <c r="UV57" s="145"/>
      <c r="UW57" s="159">
        <v>0</v>
      </c>
      <c r="UX57" s="160"/>
      <c r="UY57" s="160"/>
      <c r="UZ57" s="161"/>
      <c r="VA57" s="145"/>
      <c r="VB57" s="159">
        <v>1</v>
      </c>
      <c r="VC57" s="160"/>
      <c r="VD57" s="160"/>
      <c r="VE57" s="161"/>
      <c r="VF57" s="145" t="s">
        <v>1482</v>
      </c>
      <c r="VG57" s="159">
        <v>0</v>
      </c>
      <c r="VH57" s="160"/>
      <c r="VI57" s="160"/>
      <c r="VJ57" s="161"/>
      <c r="VK57" s="149" t="s">
        <v>1483</v>
      </c>
      <c r="VL57" s="159">
        <v>1</v>
      </c>
      <c r="VM57" s="160"/>
      <c r="VN57" s="160"/>
      <c r="VO57" s="161"/>
      <c r="VP57" s="149" t="s">
        <v>1484</v>
      </c>
      <c r="VQ57" s="159">
        <v>0</v>
      </c>
      <c r="VR57" s="160"/>
      <c r="VS57" s="160"/>
      <c r="VT57" s="161"/>
      <c r="VU57" s="145"/>
      <c r="VV57" s="159">
        <v>0</v>
      </c>
      <c r="VW57" s="160"/>
      <c r="VX57" s="160"/>
      <c r="VY57" s="161"/>
      <c r="VZ57" s="145"/>
      <c r="WA57" s="159">
        <v>0</v>
      </c>
      <c r="WB57" s="160"/>
      <c r="WC57" s="160"/>
      <c r="WD57" s="161"/>
      <c r="WE57" s="145"/>
      <c r="WF57" s="159">
        <v>0</v>
      </c>
      <c r="WG57" s="160"/>
      <c r="WH57" s="160"/>
      <c r="WI57" s="161"/>
      <c r="WJ57" s="145"/>
      <c r="WK57" s="159">
        <v>0</v>
      </c>
      <c r="WL57" s="160"/>
      <c r="WM57" s="160"/>
      <c r="WN57" s="161"/>
      <c r="WO57" s="149" t="s">
        <v>1485</v>
      </c>
      <c r="WP57" s="159">
        <v>0</v>
      </c>
      <c r="WQ57" s="160"/>
      <c r="WR57" s="160"/>
      <c r="WS57" s="161"/>
      <c r="WT57" s="145"/>
      <c r="WU57" s="159">
        <v>0</v>
      </c>
      <c r="WV57" s="160"/>
      <c r="WW57" s="160"/>
      <c r="WX57" s="161"/>
      <c r="WY57" s="145"/>
      <c r="WZ57" s="159">
        <v>0</v>
      </c>
      <c r="XA57" s="160"/>
      <c r="XB57" s="160"/>
      <c r="XC57" s="161"/>
      <c r="XD57" s="145"/>
      <c r="XE57" s="159">
        <v>0</v>
      </c>
      <c r="XF57" s="160"/>
      <c r="XG57" s="160"/>
      <c r="XH57" s="161"/>
      <c r="XI57" s="145"/>
      <c r="XJ57" s="159">
        <v>0</v>
      </c>
      <c r="XK57" s="160"/>
      <c r="XL57" s="160"/>
      <c r="XM57" s="161"/>
      <c r="XN57" s="145"/>
      <c r="XO57" s="159">
        <v>0</v>
      </c>
      <c r="XP57" s="160"/>
      <c r="XQ57" s="160"/>
      <c r="XR57" s="161"/>
      <c r="XS57" s="145"/>
      <c r="XT57" s="159">
        <v>0</v>
      </c>
      <c r="XU57" s="160"/>
      <c r="XV57" s="160"/>
      <c r="XW57" s="161"/>
      <c r="XX57" s="145"/>
      <c r="XY57" s="159">
        <v>0</v>
      </c>
      <c r="XZ57" s="160"/>
      <c r="YA57" s="160"/>
      <c r="YB57" s="161"/>
      <c r="YC57" s="145"/>
      <c r="YD57" s="159">
        <v>0</v>
      </c>
      <c r="YE57" s="160"/>
      <c r="YF57" s="160"/>
      <c r="YG57" s="161"/>
      <c r="YH57" s="145"/>
      <c r="YI57" s="159">
        <v>0</v>
      </c>
      <c r="YJ57" s="160"/>
      <c r="YK57" s="160"/>
      <c r="YL57" s="161"/>
      <c r="YM57" s="145"/>
      <c r="YN57" s="159">
        <v>0</v>
      </c>
      <c r="YO57" s="160"/>
      <c r="YP57" s="160"/>
      <c r="YQ57" s="161"/>
      <c r="YR57" s="145"/>
      <c r="YS57" s="159">
        <v>0</v>
      </c>
      <c r="YT57" s="160"/>
      <c r="YU57" s="160"/>
      <c r="YV57" s="161"/>
      <c r="YW57" s="145"/>
      <c r="YX57" s="159">
        <v>0</v>
      </c>
      <c r="YY57" s="160"/>
      <c r="YZ57" s="160"/>
      <c r="ZA57" s="161"/>
      <c r="ZB57" s="145"/>
      <c r="ZC57" s="159">
        <v>0</v>
      </c>
      <c r="ZD57" s="160"/>
      <c r="ZE57" s="160"/>
      <c r="ZF57" s="161"/>
      <c r="ZG57" s="145"/>
      <c r="ZH57" s="159">
        <v>0</v>
      </c>
      <c r="ZI57" s="160"/>
      <c r="ZJ57" s="160"/>
      <c r="ZK57" s="161"/>
      <c r="ZL57" s="149" t="s">
        <v>1486</v>
      </c>
      <c r="ZM57" s="159">
        <v>0</v>
      </c>
      <c r="ZN57" s="160"/>
      <c r="ZO57" s="160"/>
      <c r="ZP57" s="161"/>
      <c r="ZQ57" s="145"/>
      <c r="ZR57" s="159">
        <v>0</v>
      </c>
      <c r="ZS57" s="160"/>
      <c r="ZT57" s="160"/>
      <c r="ZU57" s="161"/>
      <c r="ZV57" s="145"/>
      <c r="ZW57" s="159">
        <v>0</v>
      </c>
      <c r="ZX57" s="160"/>
      <c r="ZY57" s="160"/>
      <c r="ZZ57" s="161"/>
      <c r="AAA57" s="145"/>
      <c r="AAB57" s="159">
        <v>1</v>
      </c>
      <c r="AAC57" s="160"/>
      <c r="AAD57" s="160"/>
      <c r="AAE57" s="161"/>
      <c r="AAF57" s="149" t="s">
        <v>1487</v>
      </c>
      <c r="AAG57" s="159">
        <v>0</v>
      </c>
      <c r="AAH57" s="160"/>
      <c r="AAI57" s="160"/>
      <c r="AAJ57" s="161"/>
      <c r="AAK57" s="145"/>
      <c r="AAL57" s="159">
        <v>0</v>
      </c>
      <c r="AAM57" s="160"/>
      <c r="AAN57" s="160"/>
      <c r="AAO57" s="161"/>
      <c r="AAP57" s="145"/>
      <c r="AAQ57" s="159">
        <v>1</v>
      </c>
      <c r="AAR57" s="160"/>
      <c r="AAS57" s="160"/>
      <c r="AAT57" s="161"/>
      <c r="AAU57" s="99" t="s">
        <v>1488</v>
      </c>
      <c r="AAV57" s="159">
        <v>0</v>
      </c>
      <c r="AAW57" s="160"/>
      <c r="AAX57" s="160"/>
      <c r="AAY57" s="161"/>
      <c r="AAZ57" s="145"/>
      <c r="ABA57" s="159">
        <v>0</v>
      </c>
      <c r="ABB57" s="160"/>
      <c r="ABC57" s="160"/>
      <c r="ABD57" s="161"/>
      <c r="ABE57" s="145"/>
    </row>
    <row r="58" spans="1:733" ht="15.75" customHeight="1" thickBot="1" x14ac:dyDescent="0.3">
      <c r="A58" s="65">
        <v>52</v>
      </c>
      <c r="B58" s="141"/>
      <c r="C58" s="120" t="s">
        <v>55</v>
      </c>
      <c r="D58" s="114">
        <v>1</v>
      </c>
      <c r="E58" s="123">
        <v>1</v>
      </c>
      <c r="F58" s="123">
        <v>1</v>
      </c>
      <c r="G58" s="123">
        <v>1</v>
      </c>
      <c r="H58" s="140"/>
      <c r="I58" s="123">
        <v>0</v>
      </c>
      <c r="J58" s="123">
        <v>0</v>
      </c>
      <c r="K58" s="123">
        <v>0</v>
      </c>
      <c r="L58" s="123">
        <v>0</v>
      </c>
      <c r="M58" s="71" t="s">
        <v>1489</v>
      </c>
      <c r="N58" s="123">
        <v>0</v>
      </c>
      <c r="O58" s="123">
        <v>0</v>
      </c>
      <c r="P58" s="123">
        <v>1</v>
      </c>
      <c r="Q58" s="123">
        <v>1</v>
      </c>
      <c r="R58" s="158"/>
      <c r="S58" s="123">
        <v>0</v>
      </c>
      <c r="T58" s="123">
        <v>1</v>
      </c>
      <c r="U58" s="123">
        <v>1</v>
      </c>
      <c r="V58" s="123">
        <v>1</v>
      </c>
      <c r="W58" s="140"/>
      <c r="X58" s="123">
        <v>0</v>
      </c>
      <c r="Y58" s="123">
        <v>0</v>
      </c>
      <c r="Z58" s="123">
        <v>0</v>
      </c>
      <c r="AA58" s="123">
        <v>0</v>
      </c>
      <c r="AB58" s="140"/>
      <c r="AC58" s="123">
        <v>0</v>
      </c>
      <c r="AD58" s="123">
        <v>0</v>
      </c>
      <c r="AE58" s="123">
        <v>1</v>
      </c>
      <c r="AF58" s="123">
        <v>1</v>
      </c>
      <c r="AG58" s="140"/>
      <c r="AH58" s="123">
        <v>0</v>
      </c>
      <c r="AI58" s="123">
        <v>0</v>
      </c>
      <c r="AJ58" s="123">
        <v>0</v>
      </c>
      <c r="AK58" s="123">
        <v>0</v>
      </c>
      <c r="AL58" s="140"/>
      <c r="AM58" s="123">
        <v>0</v>
      </c>
      <c r="AN58" s="123">
        <v>0</v>
      </c>
      <c r="AO58" s="123">
        <v>0</v>
      </c>
      <c r="AP58" s="123">
        <v>0</v>
      </c>
      <c r="AQ58" s="140"/>
      <c r="AR58" s="123">
        <v>0</v>
      </c>
      <c r="AS58" s="123">
        <v>1</v>
      </c>
      <c r="AT58" s="123">
        <v>0</v>
      </c>
      <c r="AU58" s="123">
        <v>1</v>
      </c>
      <c r="AV58" s="101" t="s">
        <v>1490</v>
      </c>
      <c r="AW58" s="123">
        <v>0</v>
      </c>
      <c r="AX58" s="123">
        <v>0</v>
      </c>
      <c r="AY58" s="123">
        <v>0</v>
      </c>
      <c r="AZ58" s="123">
        <v>0</v>
      </c>
      <c r="BA58" s="140"/>
      <c r="BB58" s="123">
        <v>0</v>
      </c>
      <c r="BC58" s="123">
        <v>0</v>
      </c>
      <c r="BD58" s="123">
        <v>1</v>
      </c>
      <c r="BE58" s="123">
        <v>1</v>
      </c>
      <c r="BF58" s="140"/>
      <c r="BG58" s="123">
        <v>0</v>
      </c>
      <c r="BH58" s="123">
        <v>0</v>
      </c>
      <c r="BI58" s="123">
        <v>0</v>
      </c>
      <c r="BJ58" s="123">
        <v>0</v>
      </c>
      <c r="BK58" s="140"/>
      <c r="BL58" s="123">
        <v>0</v>
      </c>
      <c r="BM58" s="123">
        <v>0</v>
      </c>
      <c r="BN58" s="123">
        <v>1</v>
      </c>
      <c r="BO58" s="123">
        <v>1</v>
      </c>
      <c r="BP58" s="140"/>
      <c r="BQ58" s="123">
        <v>0</v>
      </c>
      <c r="BR58" s="123">
        <v>0</v>
      </c>
      <c r="BS58" s="123">
        <v>0</v>
      </c>
      <c r="BT58" s="123">
        <v>0</v>
      </c>
      <c r="BU58" s="140"/>
      <c r="BV58" s="123">
        <v>0</v>
      </c>
      <c r="BW58" s="123">
        <v>0</v>
      </c>
      <c r="BX58" s="123">
        <v>0</v>
      </c>
      <c r="BY58" s="123">
        <v>0</v>
      </c>
      <c r="BZ58" s="101" t="s">
        <v>1491</v>
      </c>
      <c r="CA58" s="123">
        <v>0</v>
      </c>
      <c r="CB58" s="123">
        <v>0</v>
      </c>
      <c r="CC58" s="123">
        <v>0</v>
      </c>
      <c r="CD58" s="123">
        <v>0</v>
      </c>
      <c r="CE58" s="140"/>
      <c r="CF58" s="123">
        <v>0</v>
      </c>
      <c r="CG58" s="123">
        <v>0</v>
      </c>
      <c r="CH58" s="123">
        <v>0</v>
      </c>
      <c r="CI58" s="123">
        <v>0</v>
      </c>
      <c r="CJ58" s="140"/>
      <c r="CK58" s="123">
        <v>0</v>
      </c>
      <c r="CL58" s="123">
        <v>0</v>
      </c>
      <c r="CM58" s="123">
        <v>0</v>
      </c>
      <c r="CN58" s="123">
        <v>0</v>
      </c>
      <c r="CO58" s="140"/>
      <c r="CP58" s="123">
        <v>0</v>
      </c>
      <c r="CQ58" s="123">
        <v>0</v>
      </c>
      <c r="CR58" s="123">
        <v>0</v>
      </c>
      <c r="CS58" s="123">
        <v>0</v>
      </c>
      <c r="CT58" s="140"/>
      <c r="CU58" s="123">
        <v>0</v>
      </c>
      <c r="CV58" s="123">
        <v>0</v>
      </c>
      <c r="CW58" s="123">
        <v>0</v>
      </c>
      <c r="CX58" s="123">
        <v>0</v>
      </c>
      <c r="CY58" s="140"/>
      <c r="CZ58" s="123">
        <v>0</v>
      </c>
      <c r="DA58" s="123">
        <v>0</v>
      </c>
      <c r="DB58" s="123">
        <v>0</v>
      </c>
      <c r="DC58" s="123">
        <v>0</v>
      </c>
      <c r="DD58" s="140"/>
      <c r="DE58" s="123">
        <v>0</v>
      </c>
      <c r="DF58" s="123">
        <v>0</v>
      </c>
      <c r="DG58" s="123">
        <v>0</v>
      </c>
      <c r="DH58" s="123">
        <v>0</v>
      </c>
      <c r="DI58" s="140"/>
      <c r="DJ58" s="123">
        <v>0</v>
      </c>
      <c r="DK58" s="123">
        <v>0</v>
      </c>
      <c r="DL58" s="123">
        <v>1</v>
      </c>
      <c r="DM58" s="123">
        <v>1</v>
      </c>
      <c r="DN58" s="140"/>
      <c r="DO58" s="123">
        <v>0</v>
      </c>
      <c r="DP58" s="123">
        <v>0</v>
      </c>
      <c r="DQ58" s="123">
        <v>1</v>
      </c>
      <c r="DR58" s="123">
        <v>1</v>
      </c>
      <c r="DS58" s="140"/>
      <c r="DT58" s="123">
        <v>0</v>
      </c>
      <c r="DU58" s="123">
        <v>1</v>
      </c>
      <c r="DV58" s="123">
        <v>1</v>
      </c>
      <c r="DW58" s="123">
        <v>1</v>
      </c>
      <c r="DX58" s="140"/>
      <c r="DY58" s="123">
        <v>0</v>
      </c>
      <c r="DZ58" s="123">
        <v>0</v>
      </c>
      <c r="EA58" s="123">
        <v>0</v>
      </c>
      <c r="EB58" s="123">
        <v>0</v>
      </c>
      <c r="EC58" s="140"/>
      <c r="ED58" s="123">
        <v>0</v>
      </c>
      <c r="EE58" s="123">
        <v>0</v>
      </c>
      <c r="EF58" s="123">
        <v>0</v>
      </c>
      <c r="EG58" s="123">
        <v>0</v>
      </c>
      <c r="EH58" s="140"/>
      <c r="EI58" s="123">
        <v>0</v>
      </c>
      <c r="EJ58" s="123">
        <v>0</v>
      </c>
      <c r="EK58" s="123">
        <v>0</v>
      </c>
      <c r="EL58" s="123">
        <v>0</v>
      </c>
      <c r="EM58" s="140"/>
      <c r="EN58" s="123">
        <v>0</v>
      </c>
      <c r="EO58" s="123">
        <v>0</v>
      </c>
      <c r="EP58" s="123">
        <v>0</v>
      </c>
      <c r="EQ58" s="123">
        <v>0</v>
      </c>
      <c r="ER58" s="140"/>
      <c r="ES58" s="123">
        <v>0</v>
      </c>
      <c r="ET58" s="123">
        <v>0</v>
      </c>
      <c r="EU58" s="123">
        <v>0</v>
      </c>
      <c r="EV58" s="123">
        <v>0</v>
      </c>
      <c r="EW58" s="140"/>
      <c r="EX58" s="123">
        <v>0</v>
      </c>
      <c r="EY58" s="123">
        <v>0</v>
      </c>
      <c r="EZ58" s="123">
        <v>0</v>
      </c>
      <c r="FA58" s="123">
        <v>0</v>
      </c>
      <c r="FB58" s="140"/>
      <c r="FC58" s="123">
        <v>0</v>
      </c>
      <c r="FD58" s="123">
        <v>0</v>
      </c>
      <c r="FE58" s="123">
        <v>1</v>
      </c>
      <c r="FF58" s="123">
        <v>1</v>
      </c>
      <c r="FG58" s="140"/>
      <c r="FH58" s="123">
        <v>0</v>
      </c>
      <c r="FI58" s="123">
        <v>0</v>
      </c>
      <c r="FJ58" s="123">
        <v>0</v>
      </c>
      <c r="FK58" s="123">
        <v>0</v>
      </c>
      <c r="FL58" s="140"/>
      <c r="FM58" s="123">
        <v>0</v>
      </c>
      <c r="FN58" s="123">
        <v>0</v>
      </c>
      <c r="FO58" s="123">
        <v>1</v>
      </c>
      <c r="FP58" s="123">
        <v>1</v>
      </c>
      <c r="FQ58" s="101" t="s">
        <v>1492</v>
      </c>
      <c r="FR58" s="123">
        <v>0</v>
      </c>
      <c r="FS58" s="123">
        <v>0</v>
      </c>
      <c r="FT58" s="123">
        <v>0</v>
      </c>
      <c r="FU58" s="123">
        <v>0</v>
      </c>
      <c r="FV58" s="140"/>
      <c r="FW58" s="123">
        <v>0</v>
      </c>
      <c r="FX58" s="123">
        <v>0</v>
      </c>
      <c r="FY58" s="123">
        <v>0</v>
      </c>
      <c r="FZ58" s="123">
        <v>0</v>
      </c>
      <c r="GA58" s="140"/>
      <c r="GB58" s="123">
        <v>0</v>
      </c>
      <c r="GC58" s="123">
        <v>0</v>
      </c>
      <c r="GD58" s="123">
        <v>0</v>
      </c>
      <c r="GE58" s="123">
        <v>0</v>
      </c>
      <c r="GF58" s="140"/>
      <c r="GG58" s="123">
        <v>0</v>
      </c>
      <c r="GH58" s="123">
        <v>0</v>
      </c>
      <c r="GI58" s="123">
        <v>0</v>
      </c>
      <c r="GJ58" s="123">
        <v>0</v>
      </c>
      <c r="GK58" s="140"/>
      <c r="GL58" s="123">
        <v>0</v>
      </c>
      <c r="GM58" s="123">
        <v>0</v>
      </c>
      <c r="GN58" s="123">
        <v>0</v>
      </c>
      <c r="GO58" s="123">
        <v>0</v>
      </c>
      <c r="GP58" s="140"/>
      <c r="GQ58" s="123">
        <v>0</v>
      </c>
      <c r="GR58" s="123">
        <v>0</v>
      </c>
      <c r="GS58" s="123">
        <v>0</v>
      </c>
      <c r="GT58" s="123">
        <v>0</v>
      </c>
      <c r="GU58" s="140"/>
      <c r="GV58" s="123">
        <v>0</v>
      </c>
      <c r="GW58" s="123">
        <v>0</v>
      </c>
      <c r="GX58" s="123">
        <v>0</v>
      </c>
      <c r="GY58" s="123">
        <v>0</v>
      </c>
      <c r="GZ58" s="140"/>
      <c r="HA58" s="123">
        <v>0</v>
      </c>
      <c r="HB58" s="123">
        <v>0</v>
      </c>
      <c r="HC58" s="123">
        <v>0</v>
      </c>
      <c r="HD58" s="123">
        <v>0</v>
      </c>
      <c r="HE58" s="140"/>
      <c r="HF58" s="123">
        <v>0</v>
      </c>
      <c r="HG58" s="123">
        <v>0</v>
      </c>
      <c r="HH58" s="123">
        <v>0</v>
      </c>
      <c r="HI58" s="123">
        <v>0</v>
      </c>
      <c r="HJ58" s="140"/>
      <c r="HK58" s="123">
        <v>0</v>
      </c>
      <c r="HL58" s="123">
        <v>0</v>
      </c>
      <c r="HM58" s="123">
        <v>0</v>
      </c>
      <c r="HN58" s="123">
        <v>0</v>
      </c>
      <c r="HO58" s="140"/>
      <c r="HP58" s="123">
        <v>0</v>
      </c>
      <c r="HQ58" s="123">
        <v>0</v>
      </c>
      <c r="HR58" s="123">
        <v>0</v>
      </c>
      <c r="HS58" s="123">
        <v>0</v>
      </c>
      <c r="HT58" s="140"/>
      <c r="HU58" s="123">
        <v>0</v>
      </c>
      <c r="HV58" s="123">
        <v>0</v>
      </c>
      <c r="HW58" s="123">
        <v>0</v>
      </c>
      <c r="HX58" s="123">
        <v>0</v>
      </c>
      <c r="HY58" s="140"/>
      <c r="HZ58" s="123">
        <v>0</v>
      </c>
      <c r="IA58" s="123">
        <v>0</v>
      </c>
      <c r="IB58" s="123">
        <v>0</v>
      </c>
      <c r="IC58" s="123">
        <v>0</v>
      </c>
      <c r="ID58" s="140"/>
      <c r="IE58" s="123">
        <v>0</v>
      </c>
      <c r="IF58" s="123">
        <v>0</v>
      </c>
      <c r="IG58" s="123">
        <v>0</v>
      </c>
      <c r="IH58" s="123">
        <v>0</v>
      </c>
      <c r="II58" s="140"/>
      <c r="IJ58" s="123">
        <v>0</v>
      </c>
      <c r="IK58" s="123">
        <v>0</v>
      </c>
      <c r="IL58" s="123">
        <v>0</v>
      </c>
      <c r="IM58" s="123">
        <v>0</v>
      </c>
      <c r="IN58" s="140"/>
      <c r="IO58" s="123">
        <v>0</v>
      </c>
      <c r="IP58" s="123">
        <v>0</v>
      </c>
      <c r="IQ58" s="123">
        <v>0</v>
      </c>
      <c r="IR58" s="123">
        <v>0</v>
      </c>
      <c r="IS58" s="140"/>
      <c r="IT58" s="123">
        <v>0</v>
      </c>
      <c r="IU58" s="123">
        <v>0</v>
      </c>
      <c r="IV58" s="123">
        <v>0</v>
      </c>
      <c r="IW58" s="123">
        <v>0</v>
      </c>
      <c r="IX58" s="140"/>
      <c r="IY58" s="123">
        <v>0</v>
      </c>
      <c r="IZ58" s="123">
        <v>0</v>
      </c>
      <c r="JA58" s="123">
        <v>0</v>
      </c>
      <c r="JB58" s="123">
        <v>0</v>
      </c>
      <c r="JC58" s="140"/>
      <c r="JD58" s="123">
        <v>0</v>
      </c>
      <c r="JE58" s="123">
        <v>0</v>
      </c>
      <c r="JF58" s="123">
        <v>0</v>
      </c>
      <c r="JG58" s="123">
        <v>0</v>
      </c>
      <c r="JH58" s="140"/>
      <c r="JI58" s="123">
        <v>0</v>
      </c>
      <c r="JJ58" s="123">
        <v>0</v>
      </c>
      <c r="JK58" s="123">
        <v>0</v>
      </c>
      <c r="JL58" s="123">
        <v>0</v>
      </c>
      <c r="JM58" s="140"/>
      <c r="JN58" s="123">
        <v>1</v>
      </c>
      <c r="JO58" s="123">
        <v>1</v>
      </c>
      <c r="JP58" s="123">
        <v>1</v>
      </c>
      <c r="JQ58" s="123">
        <v>1</v>
      </c>
      <c r="JR58" s="140"/>
      <c r="JS58" s="123">
        <v>0</v>
      </c>
      <c r="JT58" s="123">
        <v>0</v>
      </c>
      <c r="JU58" s="123">
        <v>0</v>
      </c>
      <c r="JV58" s="123">
        <v>0</v>
      </c>
      <c r="JW58" s="140"/>
      <c r="JX58" s="123">
        <v>0</v>
      </c>
      <c r="JY58" s="123">
        <v>0</v>
      </c>
      <c r="JZ58" s="123">
        <v>0</v>
      </c>
      <c r="KA58" s="123">
        <v>0</v>
      </c>
      <c r="KB58" s="140"/>
      <c r="KC58" s="123">
        <v>0</v>
      </c>
      <c r="KD58" s="123">
        <v>0</v>
      </c>
      <c r="KE58" s="123">
        <v>0</v>
      </c>
      <c r="KF58" s="123">
        <v>0</v>
      </c>
      <c r="KG58" s="140"/>
      <c r="KH58" s="123">
        <v>0</v>
      </c>
      <c r="KI58" s="123">
        <v>0</v>
      </c>
      <c r="KJ58" s="123">
        <v>0</v>
      </c>
      <c r="KK58" s="123">
        <v>0</v>
      </c>
      <c r="KL58" s="140"/>
      <c r="KM58" s="123">
        <v>0</v>
      </c>
      <c r="KN58" s="123">
        <v>0</v>
      </c>
      <c r="KO58" s="123">
        <v>0</v>
      </c>
      <c r="KP58" s="123">
        <v>0</v>
      </c>
      <c r="KQ58" s="140"/>
      <c r="KR58" s="123">
        <v>0</v>
      </c>
      <c r="KS58" s="123">
        <v>0</v>
      </c>
      <c r="KT58" s="123">
        <v>0</v>
      </c>
      <c r="KU58" s="123">
        <v>0</v>
      </c>
      <c r="KV58" s="140"/>
      <c r="KW58" s="123">
        <v>0</v>
      </c>
      <c r="KX58" s="123">
        <v>0</v>
      </c>
      <c r="KY58" s="123">
        <v>0</v>
      </c>
      <c r="KZ58" s="123">
        <v>0</v>
      </c>
      <c r="LA58" s="140"/>
      <c r="LB58" s="123">
        <v>0</v>
      </c>
      <c r="LC58" s="123">
        <v>0</v>
      </c>
      <c r="LD58" s="123">
        <v>0</v>
      </c>
      <c r="LE58" s="123">
        <v>0</v>
      </c>
      <c r="LF58" s="140"/>
      <c r="LG58" s="123">
        <v>1</v>
      </c>
      <c r="LH58" s="123">
        <v>1</v>
      </c>
      <c r="LI58" s="123">
        <v>1</v>
      </c>
      <c r="LJ58" s="123">
        <v>1</v>
      </c>
      <c r="LK58" s="140"/>
      <c r="LL58" s="123">
        <v>0</v>
      </c>
      <c r="LM58" s="123">
        <v>0</v>
      </c>
      <c r="LN58" s="123">
        <v>0</v>
      </c>
      <c r="LO58" s="123">
        <v>0</v>
      </c>
      <c r="LP58" s="71" t="s">
        <v>1493</v>
      </c>
      <c r="LQ58" s="123">
        <v>0</v>
      </c>
      <c r="LR58" s="123">
        <v>0</v>
      </c>
      <c r="LS58" s="123">
        <v>0</v>
      </c>
      <c r="LT58" s="123">
        <v>0</v>
      </c>
      <c r="LU58" s="140"/>
      <c r="LV58" s="123">
        <v>0</v>
      </c>
      <c r="LW58" s="123">
        <v>0</v>
      </c>
      <c r="LX58" s="123">
        <v>0</v>
      </c>
      <c r="LY58" s="123">
        <v>0</v>
      </c>
      <c r="LZ58" s="140"/>
      <c r="MA58" s="123">
        <v>0</v>
      </c>
      <c r="MB58" s="123">
        <v>0</v>
      </c>
      <c r="MC58" s="123">
        <v>1</v>
      </c>
      <c r="MD58" s="123">
        <v>1</v>
      </c>
      <c r="ME58" s="140"/>
      <c r="MF58" s="123">
        <v>0</v>
      </c>
      <c r="MG58" s="123">
        <v>0</v>
      </c>
      <c r="MH58" s="123">
        <v>0</v>
      </c>
      <c r="MI58" s="123">
        <v>0</v>
      </c>
      <c r="MJ58" s="140"/>
      <c r="MK58" s="123">
        <v>0</v>
      </c>
      <c r="ML58" s="123">
        <v>0</v>
      </c>
      <c r="MM58" s="123">
        <v>0</v>
      </c>
      <c r="MN58" s="123">
        <v>0</v>
      </c>
      <c r="MO58" s="140"/>
      <c r="MP58" s="123">
        <v>1</v>
      </c>
      <c r="MQ58" s="123">
        <v>1</v>
      </c>
      <c r="MR58" s="123">
        <v>1</v>
      </c>
      <c r="MS58" s="123">
        <v>1</v>
      </c>
      <c r="MT58" s="140"/>
      <c r="MU58" s="123">
        <v>0</v>
      </c>
      <c r="MV58" s="123">
        <v>0</v>
      </c>
      <c r="MW58" s="123">
        <v>0</v>
      </c>
      <c r="MX58" s="123">
        <v>0</v>
      </c>
      <c r="MY58" s="140"/>
      <c r="MZ58" s="123">
        <v>0</v>
      </c>
      <c r="NA58" s="123">
        <v>0</v>
      </c>
      <c r="NB58" s="123">
        <v>0</v>
      </c>
      <c r="NC58" s="123">
        <v>0</v>
      </c>
      <c r="ND58" s="140"/>
      <c r="NE58" s="123">
        <v>0</v>
      </c>
      <c r="NF58" s="123">
        <v>0</v>
      </c>
      <c r="NG58" s="123">
        <v>1</v>
      </c>
      <c r="NH58" s="123">
        <v>1</v>
      </c>
      <c r="NI58" s="101" t="s">
        <v>1494</v>
      </c>
      <c r="NJ58" s="123">
        <v>0</v>
      </c>
      <c r="NK58" s="123">
        <v>0</v>
      </c>
      <c r="NL58" s="123">
        <v>0</v>
      </c>
      <c r="NM58" s="123">
        <v>0</v>
      </c>
      <c r="NN58" s="140"/>
      <c r="NO58" s="123">
        <v>0</v>
      </c>
      <c r="NP58" s="123">
        <v>1</v>
      </c>
      <c r="NQ58" s="123">
        <v>1</v>
      </c>
      <c r="NR58" s="123">
        <v>1</v>
      </c>
      <c r="NS58" s="140"/>
      <c r="NT58" s="123">
        <v>0</v>
      </c>
      <c r="NU58" s="123">
        <v>0</v>
      </c>
      <c r="NV58" s="123">
        <v>0</v>
      </c>
      <c r="NW58" s="123">
        <v>0</v>
      </c>
      <c r="NX58" s="140"/>
      <c r="NY58" s="123">
        <v>0</v>
      </c>
      <c r="NZ58" s="123">
        <v>1</v>
      </c>
      <c r="OA58" s="123">
        <v>1</v>
      </c>
      <c r="OB58" s="123">
        <v>1</v>
      </c>
      <c r="OC58" s="140"/>
      <c r="OD58" s="123">
        <v>0</v>
      </c>
      <c r="OE58" s="123">
        <v>0</v>
      </c>
      <c r="OF58" s="123">
        <v>0</v>
      </c>
      <c r="OG58" s="123">
        <v>0</v>
      </c>
      <c r="OH58" s="140"/>
      <c r="OI58" s="123">
        <v>0</v>
      </c>
      <c r="OJ58" s="123">
        <v>0</v>
      </c>
      <c r="OK58" s="123">
        <v>0</v>
      </c>
      <c r="OL58" s="123">
        <v>0</v>
      </c>
      <c r="OM58" s="140"/>
      <c r="ON58" s="123">
        <v>0</v>
      </c>
      <c r="OO58" s="123">
        <v>0</v>
      </c>
      <c r="OP58" s="123">
        <v>0</v>
      </c>
      <c r="OQ58" s="123">
        <v>0</v>
      </c>
      <c r="OR58" s="140"/>
      <c r="OS58" s="123">
        <v>0</v>
      </c>
      <c r="OT58" s="123">
        <v>0</v>
      </c>
      <c r="OU58" s="123">
        <v>0</v>
      </c>
      <c r="OV58" s="123">
        <v>0</v>
      </c>
      <c r="OW58" s="140"/>
      <c r="OX58" s="123">
        <v>0</v>
      </c>
      <c r="OY58" s="123">
        <v>0</v>
      </c>
      <c r="OZ58" s="123">
        <v>0</v>
      </c>
      <c r="PA58" s="123">
        <v>0</v>
      </c>
      <c r="PB58" s="140"/>
      <c r="PC58" s="123">
        <v>0</v>
      </c>
      <c r="PD58" s="123">
        <v>0</v>
      </c>
      <c r="PE58" s="123">
        <v>0</v>
      </c>
      <c r="PF58" s="123">
        <v>0</v>
      </c>
      <c r="PG58" s="140"/>
      <c r="PH58" s="123">
        <v>0</v>
      </c>
      <c r="PI58" s="123">
        <v>0</v>
      </c>
      <c r="PJ58" s="123">
        <v>0</v>
      </c>
      <c r="PK58" s="123">
        <v>0</v>
      </c>
      <c r="PL58" s="140"/>
      <c r="PM58" s="123">
        <v>0</v>
      </c>
      <c r="PN58" s="123">
        <v>0</v>
      </c>
      <c r="PO58" s="123">
        <v>0</v>
      </c>
      <c r="PP58" s="123">
        <v>0</v>
      </c>
      <c r="PQ58" s="140"/>
      <c r="PR58" s="123">
        <v>0</v>
      </c>
      <c r="PS58" s="123">
        <v>0</v>
      </c>
      <c r="PT58" s="123">
        <v>0</v>
      </c>
      <c r="PU58" s="123">
        <v>0</v>
      </c>
      <c r="PV58" s="140"/>
      <c r="PW58" s="123">
        <v>0</v>
      </c>
      <c r="PX58" s="123">
        <v>0</v>
      </c>
      <c r="PY58" s="123">
        <v>0</v>
      </c>
      <c r="PZ58" s="123">
        <v>0</v>
      </c>
      <c r="QA58" s="140"/>
      <c r="QB58" s="123">
        <v>0</v>
      </c>
      <c r="QC58" s="123">
        <v>0</v>
      </c>
      <c r="QD58" s="123">
        <v>0</v>
      </c>
      <c r="QE58" s="123">
        <v>0</v>
      </c>
      <c r="QF58" s="140"/>
      <c r="QG58" s="123">
        <v>0</v>
      </c>
      <c r="QH58" s="123">
        <v>0</v>
      </c>
      <c r="QI58" s="123">
        <v>0</v>
      </c>
      <c r="QJ58" s="123">
        <v>0</v>
      </c>
      <c r="QK58" s="140"/>
      <c r="QL58" s="123">
        <v>0</v>
      </c>
      <c r="QM58" s="123">
        <v>0</v>
      </c>
      <c r="QN58" s="123">
        <v>0</v>
      </c>
      <c r="QO58" s="123">
        <v>0</v>
      </c>
      <c r="QP58" s="140"/>
      <c r="QQ58" s="123">
        <v>0</v>
      </c>
      <c r="QR58" s="123">
        <v>0</v>
      </c>
      <c r="QS58" s="123">
        <v>0</v>
      </c>
      <c r="QT58" s="123">
        <v>0</v>
      </c>
      <c r="QU58" s="140"/>
      <c r="QV58" s="123">
        <v>0</v>
      </c>
      <c r="QW58" s="123">
        <v>0</v>
      </c>
      <c r="QX58" s="123">
        <v>0</v>
      </c>
      <c r="QY58" s="123">
        <v>0</v>
      </c>
      <c r="QZ58" s="140"/>
      <c r="RA58" s="123">
        <v>0</v>
      </c>
      <c r="RB58" s="123">
        <v>0</v>
      </c>
      <c r="RC58" s="123">
        <v>0</v>
      </c>
      <c r="RD58" s="123">
        <v>0</v>
      </c>
      <c r="RE58" s="140"/>
      <c r="RF58" s="123">
        <v>0</v>
      </c>
      <c r="RG58" s="123">
        <v>0</v>
      </c>
      <c r="RH58" s="123">
        <v>0</v>
      </c>
      <c r="RI58" s="123">
        <v>0</v>
      </c>
      <c r="RJ58" s="140"/>
      <c r="RK58" s="123">
        <v>0</v>
      </c>
      <c r="RL58" s="123">
        <v>0</v>
      </c>
      <c r="RM58" s="123">
        <v>0</v>
      </c>
      <c r="RN58" s="123">
        <v>0</v>
      </c>
      <c r="RO58" s="140"/>
      <c r="RP58" s="123">
        <v>0</v>
      </c>
      <c r="RQ58" s="123">
        <v>0</v>
      </c>
      <c r="RR58" s="123">
        <v>0</v>
      </c>
      <c r="RS58" s="123">
        <v>0</v>
      </c>
      <c r="RT58" s="140"/>
      <c r="RU58" s="123">
        <v>0</v>
      </c>
      <c r="RV58" s="123">
        <v>1</v>
      </c>
      <c r="RW58" s="123">
        <v>1</v>
      </c>
      <c r="RX58" s="123">
        <v>1</v>
      </c>
      <c r="RY58" s="140"/>
      <c r="RZ58" s="123">
        <v>0</v>
      </c>
      <c r="SA58" s="123">
        <v>0</v>
      </c>
      <c r="SB58" s="123">
        <v>0</v>
      </c>
      <c r="SC58" s="123">
        <v>0</v>
      </c>
      <c r="SD58" s="140"/>
      <c r="SE58" s="123">
        <v>0</v>
      </c>
      <c r="SF58" s="123">
        <v>0</v>
      </c>
      <c r="SG58" s="123">
        <v>0</v>
      </c>
      <c r="SH58" s="123">
        <v>0</v>
      </c>
      <c r="SI58" s="140"/>
      <c r="SJ58" s="123">
        <v>0</v>
      </c>
      <c r="SK58" s="123">
        <v>0</v>
      </c>
      <c r="SL58" s="123">
        <v>1</v>
      </c>
      <c r="SM58" s="123">
        <v>1</v>
      </c>
      <c r="SN58" s="140"/>
      <c r="SO58" s="123">
        <v>0</v>
      </c>
      <c r="SP58" s="123">
        <v>0</v>
      </c>
      <c r="SQ58" s="123">
        <v>0</v>
      </c>
      <c r="SR58" s="123">
        <v>0</v>
      </c>
      <c r="SS58" s="140"/>
      <c r="ST58" s="123">
        <v>0</v>
      </c>
      <c r="SU58" s="123">
        <v>0</v>
      </c>
      <c r="SV58" s="123">
        <v>0</v>
      </c>
      <c r="SW58" s="123">
        <v>0</v>
      </c>
      <c r="SX58" s="140"/>
      <c r="SY58" s="123">
        <v>0</v>
      </c>
      <c r="SZ58" s="123">
        <v>0</v>
      </c>
      <c r="TA58" s="123">
        <v>0</v>
      </c>
      <c r="TB58" s="123">
        <v>0</v>
      </c>
      <c r="TC58" s="140"/>
      <c r="TD58" s="123">
        <v>0</v>
      </c>
      <c r="TE58" s="123">
        <v>0</v>
      </c>
      <c r="TF58" s="123">
        <v>0</v>
      </c>
      <c r="TG58" s="123">
        <v>0</v>
      </c>
      <c r="TH58" s="140"/>
      <c r="TI58" s="123">
        <v>0</v>
      </c>
      <c r="TJ58" s="123">
        <v>0</v>
      </c>
      <c r="TK58" s="123">
        <v>0</v>
      </c>
      <c r="TL58" s="123">
        <v>0</v>
      </c>
      <c r="TM58" s="140"/>
      <c r="TN58" s="123">
        <v>0</v>
      </c>
      <c r="TO58" s="123">
        <v>0</v>
      </c>
      <c r="TP58" s="123">
        <v>0</v>
      </c>
      <c r="TQ58" s="123">
        <v>0</v>
      </c>
      <c r="TR58" s="140"/>
      <c r="TS58" s="123">
        <v>0</v>
      </c>
      <c r="TT58" s="123">
        <v>0</v>
      </c>
      <c r="TU58" s="123">
        <v>0</v>
      </c>
      <c r="TV58" s="123">
        <v>0</v>
      </c>
      <c r="TW58" s="140"/>
      <c r="TX58" s="123">
        <v>0</v>
      </c>
      <c r="TY58" s="123">
        <v>0</v>
      </c>
      <c r="TZ58" s="123">
        <v>0</v>
      </c>
      <c r="UA58" s="123">
        <v>0</v>
      </c>
      <c r="UB58" s="140"/>
      <c r="UC58" s="123">
        <v>0</v>
      </c>
      <c r="UD58" s="123">
        <v>0</v>
      </c>
      <c r="UE58" s="123">
        <v>0</v>
      </c>
      <c r="UF58" s="123">
        <v>0</v>
      </c>
      <c r="UG58" s="140"/>
      <c r="UH58" s="123">
        <v>0</v>
      </c>
      <c r="UI58" s="123">
        <v>0</v>
      </c>
      <c r="UJ58" s="123">
        <v>0</v>
      </c>
      <c r="UK58" s="123">
        <v>0</v>
      </c>
      <c r="UL58" s="140"/>
      <c r="UM58" s="123">
        <v>0</v>
      </c>
      <c r="UN58" s="123">
        <v>0</v>
      </c>
      <c r="UO58" s="123">
        <v>0</v>
      </c>
      <c r="UP58" s="123">
        <v>0</v>
      </c>
      <c r="UQ58" s="140"/>
      <c r="UR58" s="123">
        <v>0</v>
      </c>
      <c r="US58" s="123">
        <v>0</v>
      </c>
      <c r="UT58" s="123">
        <v>0</v>
      </c>
      <c r="UU58" s="123">
        <v>0</v>
      </c>
      <c r="UV58" s="140"/>
      <c r="UW58" s="123">
        <v>0</v>
      </c>
      <c r="UX58" s="123">
        <v>0</v>
      </c>
      <c r="UY58" s="123">
        <v>0</v>
      </c>
      <c r="UZ58" s="123">
        <v>0</v>
      </c>
      <c r="VA58" s="140"/>
      <c r="VB58" s="123">
        <v>0</v>
      </c>
      <c r="VC58" s="123">
        <v>1</v>
      </c>
      <c r="VD58" s="123">
        <v>1</v>
      </c>
      <c r="VE58" s="123">
        <v>1</v>
      </c>
      <c r="VF58" s="140"/>
      <c r="VG58" s="123">
        <v>0</v>
      </c>
      <c r="VH58" s="123">
        <v>0</v>
      </c>
      <c r="VI58" s="123">
        <v>0</v>
      </c>
      <c r="VJ58" s="123">
        <v>0</v>
      </c>
      <c r="VK58" s="140"/>
      <c r="VL58" s="123">
        <v>0</v>
      </c>
      <c r="VM58" s="123">
        <v>0</v>
      </c>
      <c r="VN58" s="123">
        <v>0</v>
      </c>
      <c r="VO58" s="123">
        <v>0</v>
      </c>
      <c r="VP58" s="140"/>
      <c r="VQ58" s="123">
        <v>0</v>
      </c>
      <c r="VR58" s="123">
        <v>0</v>
      </c>
      <c r="VS58" s="123">
        <v>0</v>
      </c>
      <c r="VT58" s="123">
        <v>0</v>
      </c>
      <c r="VU58" s="140"/>
      <c r="VV58" s="123">
        <v>0</v>
      </c>
      <c r="VW58" s="123">
        <v>0</v>
      </c>
      <c r="VX58" s="123">
        <v>0</v>
      </c>
      <c r="VY58" s="123">
        <v>0</v>
      </c>
      <c r="VZ58" s="140"/>
      <c r="WA58" s="123">
        <v>0</v>
      </c>
      <c r="WB58" s="123">
        <v>0</v>
      </c>
      <c r="WC58" s="123">
        <v>0</v>
      </c>
      <c r="WD58" s="123">
        <v>0</v>
      </c>
      <c r="WE58" s="140"/>
      <c r="WF58" s="123">
        <v>0</v>
      </c>
      <c r="WG58" s="123">
        <v>0</v>
      </c>
      <c r="WH58" s="123">
        <v>0</v>
      </c>
      <c r="WI58" s="123">
        <v>0</v>
      </c>
      <c r="WJ58" s="140"/>
      <c r="WK58" s="123">
        <v>0</v>
      </c>
      <c r="WL58" s="123">
        <v>0</v>
      </c>
      <c r="WM58" s="123">
        <v>0</v>
      </c>
      <c r="WN58" s="123">
        <v>0</v>
      </c>
      <c r="WO58" s="140"/>
      <c r="WP58" s="123">
        <v>0</v>
      </c>
      <c r="WQ58" s="123">
        <v>0</v>
      </c>
      <c r="WR58" s="123">
        <v>0</v>
      </c>
      <c r="WS58" s="123">
        <v>0</v>
      </c>
      <c r="WT58" s="140"/>
      <c r="WU58" s="123">
        <v>0</v>
      </c>
      <c r="WV58" s="123">
        <v>0</v>
      </c>
      <c r="WW58" s="123">
        <v>0</v>
      </c>
      <c r="WX58" s="123">
        <v>0</v>
      </c>
      <c r="WY58" s="140"/>
      <c r="WZ58" s="123">
        <v>0</v>
      </c>
      <c r="XA58" s="123">
        <v>0</v>
      </c>
      <c r="XB58" s="123">
        <v>0</v>
      </c>
      <c r="XC58" s="123">
        <v>0</v>
      </c>
      <c r="XD58" s="140"/>
      <c r="XE58" s="123">
        <v>0</v>
      </c>
      <c r="XF58" s="123">
        <v>0</v>
      </c>
      <c r="XG58" s="123">
        <v>0</v>
      </c>
      <c r="XH58" s="123">
        <v>0</v>
      </c>
      <c r="XI58" s="140"/>
      <c r="XJ58" s="123">
        <v>0</v>
      </c>
      <c r="XK58" s="123">
        <v>0</v>
      </c>
      <c r="XL58" s="123">
        <v>0</v>
      </c>
      <c r="XM58" s="123">
        <v>0</v>
      </c>
      <c r="XN58" s="140"/>
      <c r="XO58" s="123">
        <v>0</v>
      </c>
      <c r="XP58" s="123">
        <v>0</v>
      </c>
      <c r="XQ58" s="123">
        <v>0</v>
      </c>
      <c r="XR58" s="123">
        <v>0</v>
      </c>
      <c r="XS58" s="140"/>
      <c r="XT58" s="123">
        <v>0</v>
      </c>
      <c r="XU58" s="123">
        <v>0</v>
      </c>
      <c r="XV58" s="123">
        <v>0</v>
      </c>
      <c r="XW58" s="123">
        <v>0</v>
      </c>
      <c r="XX58" s="140"/>
      <c r="XY58" s="123">
        <v>0</v>
      </c>
      <c r="XZ58" s="123">
        <v>0</v>
      </c>
      <c r="YA58" s="123">
        <v>0</v>
      </c>
      <c r="YB58" s="123">
        <v>0</v>
      </c>
      <c r="YC58" s="140"/>
      <c r="YD58" s="123">
        <v>0</v>
      </c>
      <c r="YE58" s="123">
        <v>0</v>
      </c>
      <c r="YF58" s="123">
        <v>0</v>
      </c>
      <c r="YG58" s="123">
        <v>0</v>
      </c>
      <c r="YH58" s="140"/>
      <c r="YI58" s="123">
        <v>0</v>
      </c>
      <c r="YJ58" s="123">
        <v>0</v>
      </c>
      <c r="YK58" s="123">
        <v>0</v>
      </c>
      <c r="YL58" s="123">
        <v>0</v>
      </c>
      <c r="YM58" s="140"/>
      <c r="YN58" s="123">
        <v>0</v>
      </c>
      <c r="YO58" s="123">
        <v>0</v>
      </c>
      <c r="YP58" s="123">
        <v>0</v>
      </c>
      <c r="YQ58" s="123">
        <v>0</v>
      </c>
      <c r="YR58" s="140"/>
      <c r="YS58" s="123">
        <v>0</v>
      </c>
      <c r="YT58" s="123">
        <v>0</v>
      </c>
      <c r="YU58" s="123">
        <v>0</v>
      </c>
      <c r="YV58" s="123">
        <v>0</v>
      </c>
      <c r="YW58" s="140"/>
      <c r="YX58" s="123">
        <v>0</v>
      </c>
      <c r="YY58" s="123">
        <v>0</v>
      </c>
      <c r="YZ58" s="123">
        <v>0</v>
      </c>
      <c r="ZA58" s="123">
        <v>0</v>
      </c>
      <c r="ZB58" s="140"/>
      <c r="ZC58" s="123">
        <v>0</v>
      </c>
      <c r="ZD58" s="123">
        <v>0</v>
      </c>
      <c r="ZE58" s="123">
        <v>0</v>
      </c>
      <c r="ZF58" s="123">
        <v>0</v>
      </c>
      <c r="ZG58" s="140"/>
      <c r="ZH58" s="123">
        <v>0</v>
      </c>
      <c r="ZI58" s="123">
        <v>0</v>
      </c>
      <c r="ZJ58" s="123">
        <v>0</v>
      </c>
      <c r="ZK58" s="123">
        <v>0</v>
      </c>
      <c r="ZL58" s="140"/>
      <c r="ZM58" s="123">
        <v>0</v>
      </c>
      <c r="ZN58" s="123">
        <v>0</v>
      </c>
      <c r="ZO58" s="123">
        <v>0</v>
      </c>
      <c r="ZP58" s="123">
        <v>0</v>
      </c>
      <c r="ZQ58" s="140"/>
      <c r="ZR58" s="123">
        <v>0</v>
      </c>
      <c r="ZS58" s="123">
        <v>0</v>
      </c>
      <c r="ZT58" s="123">
        <v>0</v>
      </c>
      <c r="ZU58" s="123">
        <v>0</v>
      </c>
      <c r="ZV58" s="140"/>
      <c r="ZW58" s="123">
        <v>0</v>
      </c>
      <c r="ZX58" s="123">
        <v>0</v>
      </c>
      <c r="ZY58" s="123">
        <v>0</v>
      </c>
      <c r="ZZ58" s="123">
        <v>0</v>
      </c>
      <c r="AAA58" s="140"/>
      <c r="AAB58" s="123">
        <v>0</v>
      </c>
      <c r="AAC58" s="123">
        <v>0</v>
      </c>
      <c r="AAD58" s="123">
        <v>1</v>
      </c>
      <c r="AAE58" s="123">
        <v>1</v>
      </c>
      <c r="AAF58" s="140"/>
      <c r="AAG58" s="123">
        <v>0</v>
      </c>
      <c r="AAH58" s="123">
        <v>0</v>
      </c>
      <c r="AAI58" s="123">
        <v>0</v>
      </c>
      <c r="AAJ58" s="123">
        <v>0</v>
      </c>
      <c r="AAK58" s="140"/>
      <c r="AAL58" s="123">
        <v>0</v>
      </c>
      <c r="AAM58" s="123">
        <v>0</v>
      </c>
      <c r="AAN58" s="123">
        <v>0</v>
      </c>
      <c r="AAO58" s="123">
        <v>0</v>
      </c>
      <c r="AAP58" s="140"/>
      <c r="AAQ58" s="123">
        <v>0</v>
      </c>
      <c r="AAR58" s="123">
        <v>1</v>
      </c>
      <c r="AAS58" s="123">
        <v>1</v>
      </c>
      <c r="AAT58" s="123">
        <v>1</v>
      </c>
      <c r="AAU58" s="101" t="s">
        <v>1495</v>
      </c>
      <c r="AAV58" s="123">
        <v>0</v>
      </c>
      <c r="AAW58" s="123">
        <v>0</v>
      </c>
      <c r="AAX58" s="123">
        <v>0</v>
      </c>
      <c r="AAY58" s="123">
        <v>0</v>
      </c>
      <c r="AAZ58" s="140"/>
      <c r="ABA58" s="123">
        <v>0</v>
      </c>
      <c r="ABB58" s="123">
        <v>0</v>
      </c>
      <c r="ABC58" s="123">
        <v>0</v>
      </c>
      <c r="ABD58" s="123">
        <v>0</v>
      </c>
      <c r="ABE58" s="140"/>
    </row>
    <row r="59" spans="1:733" x14ac:dyDescent="0.25">
      <c r="A59" s="65">
        <v>53</v>
      </c>
      <c r="B59" s="180" t="s">
        <v>56</v>
      </c>
      <c r="C59" s="68" t="s">
        <v>4</v>
      </c>
      <c r="D59" s="146">
        <v>1</v>
      </c>
      <c r="E59" s="147"/>
      <c r="F59" s="147"/>
      <c r="G59" s="148"/>
      <c r="H59" s="138" t="s">
        <v>1496</v>
      </c>
      <c r="I59" s="146">
        <v>1</v>
      </c>
      <c r="J59" s="147"/>
      <c r="K59" s="147"/>
      <c r="L59" s="148"/>
      <c r="M59" s="100" t="s">
        <v>1497</v>
      </c>
      <c r="N59" s="176">
        <v>1</v>
      </c>
      <c r="O59" s="147"/>
      <c r="P59" s="147"/>
      <c r="Q59" s="148"/>
      <c r="R59" s="138" t="s">
        <v>1333</v>
      </c>
      <c r="S59" s="146">
        <v>1</v>
      </c>
      <c r="T59" s="147"/>
      <c r="U59" s="147"/>
      <c r="V59" s="148"/>
      <c r="W59" s="138" t="s">
        <v>1498</v>
      </c>
      <c r="X59" s="146">
        <v>1</v>
      </c>
      <c r="Y59" s="147"/>
      <c r="Z59" s="147"/>
      <c r="AA59" s="148"/>
      <c r="AB59" s="100" t="s">
        <v>1158</v>
      </c>
      <c r="AC59" s="146">
        <v>1</v>
      </c>
      <c r="AD59" s="147"/>
      <c r="AE59" s="147"/>
      <c r="AF59" s="148"/>
      <c r="AG59" s="75" t="s">
        <v>1499</v>
      </c>
      <c r="AH59" s="172">
        <v>0</v>
      </c>
      <c r="AI59" s="147"/>
      <c r="AJ59" s="147"/>
      <c r="AK59" s="148"/>
      <c r="AL59" s="162"/>
      <c r="AM59" s="146">
        <v>0</v>
      </c>
      <c r="AN59" s="147"/>
      <c r="AO59" s="147"/>
      <c r="AP59" s="148"/>
      <c r="AQ59" s="162"/>
      <c r="AR59" s="146">
        <v>0</v>
      </c>
      <c r="AS59" s="147"/>
      <c r="AT59" s="147"/>
      <c r="AU59" s="148"/>
      <c r="AV59" s="162"/>
      <c r="AW59" s="146">
        <v>1</v>
      </c>
      <c r="AX59" s="147"/>
      <c r="AY59" s="147"/>
      <c r="AZ59" s="148"/>
      <c r="BA59" s="138" t="s">
        <v>1500</v>
      </c>
      <c r="BB59" s="146">
        <v>0</v>
      </c>
      <c r="BC59" s="147"/>
      <c r="BD59" s="147"/>
      <c r="BE59" s="148"/>
      <c r="BF59" s="162"/>
      <c r="BG59" s="146">
        <v>0</v>
      </c>
      <c r="BH59" s="147"/>
      <c r="BI59" s="147"/>
      <c r="BJ59" s="148"/>
      <c r="BK59" s="162"/>
      <c r="BL59" s="146">
        <v>0</v>
      </c>
      <c r="BM59" s="147"/>
      <c r="BN59" s="147"/>
      <c r="BO59" s="148"/>
      <c r="BP59" s="100" t="s">
        <v>1501</v>
      </c>
      <c r="BQ59" s="146">
        <v>1</v>
      </c>
      <c r="BR59" s="147"/>
      <c r="BS59" s="147"/>
      <c r="BT59" s="148"/>
      <c r="BU59" s="100" t="s">
        <v>1502</v>
      </c>
      <c r="BV59" s="146">
        <v>1</v>
      </c>
      <c r="BW59" s="147"/>
      <c r="BX59" s="147"/>
      <c r="BY59" s="148"/>
      <c r="BZ59" s="138" t="s">
        <v>1503</v>
      </c>
      <c r="CA59" s="146">
        <v>1</v>
      </c>
      <c r="CB59" s="147"/>
      <c r="CC59" s="147"/>
      <c r="CD59" s="148"/>
      <c r="CE59" s="100" t="s">
        <v>1504</v>
      </c>
      <c r="CF59" s="146">
        <v>0</v>
      </c>
      <c r="CG59" s="147"/>
      <c r="CH59" s="147"/>
      <c r="CI59" s="148"/>
      <c r="CJ59" s="162"/>
      <c r="CK59" s="146">
        <v>1</v>
      </c>
      <c r="CL59" s="147"/>
      <c r="CM59" s="147"/>
      <c r="CN59" s="148"/>
      <c r="CO59" s="138" t="s">
        <v>1505</v>
      </c>
      <c r="CP59" s="146">
        <v>0</v>
      </c>
      <c r="CQ59" s="147"/>
      <c r="CR59" s="147"/>
      <c r="CS59" s="148"/>
      <c r="CT59" s="162"/>
      <c r="CU59" s="146">
        <v>0</v>
      </c>
      <c r="CV59" s="147"/>
      <c r="CW59" s="147"/>
      <c r="CX59" s="148"/>
      <c r="CY59" s="100" t="s">
        <v>1264</v>
      </c>
      <c r="CZ59" s="146">
        <v>0</v>
      </c>
      <c r="DA59" s="147"/>
      <c r="DB59" s="147"/>
      <c r="DC59" s="148"/>
      <c r="DD59" s="162"/>
      <c r="DE59" s="146">
        <v>0</v>
      </c>
      <c r="DF59" s="147"/>
      <c r="DG59" s="147"/>
      <c r="DH59" s="148"/>
      <c r="DI59" s="162"/>
      <c r="DJ59" s="146">
        <v>0</v>
      </c>
      <c r="DK59" s="147"/>
      <c r="DL59" s="147"/>
      <c r="DM59" s="148"/>
      <c r="DN59" s="162"/>
      <c r="DO59" s="146">
        <v>1</v>
      </c>
      <c r="DP59" s="147"/>
      <c r="DQ59" s="147"/>
      <c r="DR59" s="148"/>
      <c r="DS59" s="100" t="s">
        <v>1506</v>
      </c>
      <c r="DT59" s="146">
        <v>0</v>
      </c>
      <c r="DU59" s="147"/>
      <c r="DV59" s="147"/>
      <c r="DW59" s="148"/>
      <c r="DX59" s="162"/>
      <c r="DY59" s="146">
        <v>1</v>
      </c>
      <c r="DZ59" s="147"/>
      <c r="EA59" s="147"/>
      <c r="EB59" s="148"/>
      <c r="EC59" s="103"/>
      <c r="ED59" s="146">
        <v>1</v>
      </c>
      <c r="EE59" s="147"/>
      <c r="EF59" s="147"/>
      <c r="EG59" s="148"/>
      <c r="EH59" s="100" t="s">
        <v>1507</v>
      </c>
      <c r="EI59" s="146">
        <v>1</v>
      </c>
      <c r="EJ59" s="147"/>
      <c r="EK59" s="147"/>
      <c r="EL59" s="148"/>
      <c r="EM59" s="100" t="s">
        <v>1508</v>
      </c>
      <c r="EN59" s="146">
        <v>0</v>
      </c>
      <c r="EO59" s="147"/>
      <c r="EP59" s="147"/>
      <c r="EQ59" s="148"/>
      <c r="ER59" s="162"/>
      <c r="ES59" s="146">
        <v>1</v>
      </c>
      <c r="ET59" s="147"/>
      <c r="EU59" s="147"/>
      <c r="EV59" s="148"/>
      <c r="EW59" s="138" t="s">
        <v>1509</v>
      </c>
      <c r="EX59" s="146">
        <v>0</v>
      </c>
      <c r="EY59" s="147"/>
      <c r="EZ59" s="147"/>
      <c r="FA59" s="148"/>
      <c r="FB59" s="162"/>
      <c r="FC59" s="146">
        <v>0</v>
      </c>
      <c r="FD59" s="147"/>
      <c r="FE59" s="147"/>
      <c r="FF59" s="148"/>
      <c r="FG59" s="162"/>
      <c r="FH59" s="146">
        <v>1</v>
      </c>
      <c r="FI59" s="147"/>
      <c r="FJ59" s="147"/>
      <c r="FK59" s="148"/>
      <c r="FL59" s="138" t="s">
        <v>1510</v>
      </c>
      <c r="FM59" s="146">
        <v>0</v>
      </c>
      <c r="FN59" s="147"/>
      <c r="FO59" s="147"/>
      <c r="FP59" s="148"/>
      <c r="FQ59" s="162"/>
      <c r="FR59" s="146">
        <v>0</v>
      </c>
      <c r="FS59" s="147"/>
      <c r="FT59" s="147"/>
      <c r="FU59" s="148"/>
      <c r="FV59" s="162"/>
      <c r="FW59" s="146">
        <v>0</v>
      </c>
      <c r="FX59" s="147"/>
      <c r="FY59" s="147"/>
      <c r="FZ59" s="148"/>
      <c r="GA59" s="162"/>
      <c r="GB59" s="146">
        <v>0</v>
      </c>
      <c r="GC59" s="147"/>
      <c r="GD59" s="147"/>
      <c r="GE59" s="148"/>
      <c r="GF59" s="162"/>
      <c r="GG59" s="146">
        <v>0</v>
      </c>
      <c r="GH59" s="147"/>
      <c r="GI59" s="147"/>
      <c r="GJ59" s="148"/>
      <c r="GK59" s="138" t="s">
        <v>1511</v>
      </c>
      <c r="GL59" s="146">
        <v>1</v>
      </c>
      <c r="GM59" s="147"/>
      <c r="GN59" s="147"/>
      <c r="GO59" s="148"/>
      <c r="GP59" s="110" t="s">
        <v>1512</v>
      </c>
      <c r="GQ59" s="172">
        <v>1</v>
      </c>
      <c r="GR59" s="147"/>
      <c r="GS59" s="147"/>
      <c r="GT59" s="148"/>
      <c r="GU59" s="138" t="s">
        <v>945</v>
      </c>
      <c r="GV59" s="146">
        <v>0</v>
      </c>
      <c r="GW59" s="147"/>
      <c r="GX59" s="147"/>
      <c r="GY59" s="148"/>
      <c r="GZ59" s="162"/>
      <c r="HA59" s="146">
        <v>0</v>
      </c>
      <c r="HB59" s="147"/>
      <c r="HC59" s="147"/>
      <c r="HD59" s="148"/>
      <c r="HE59" s="162"/>
      <c r="HF59" s="146">
        <v>1</v>
      </c>
      <c r="HG59" s="147"/>
      <c r="HH59" s="147"/>
      <c r="HI59" s="148"/>
      <c r="HJ59" s="138" t="s">
        <v>1513</v>
      </c>
      <c r="HK59" s="146">
        <v>0</v>
      </c>
      <c r="HL59" s="147"/>
      <c r="HM59" s="147"/>
      <c r="HN59" s="148"/>
      <c r="HO59" s="162"/>
      <c r="HP59" s="146">
        <v>0</v>
      </c>
      <c r="HQ59" s="147"/>
      <c r="HR59" s="147"/>
      <c r="HS59" s="148"/>
      <c r="HT59" s="162"/>
      <c r="HU59" s="146">
        <v>1</v>
      </c>
      <c r="HV59" s="147"/>
      <c r="HW59" s="147"/>
      <c r="HX59" s="148"/>
      <c r="HY59" s="100" t="s">
        <v>1514</v>
      </c>
      <c r="HZ59" s="146">
        <v>0</v>
      </c>
      <c r="IA59" s="147"/>
      <c r="IB59" s="147"/>
      <c r="IC59" s="148"/>
      <c r="ID59" s="162"/>
      <c r="IE59" s="146">
        <v>0</v>
      </c>
      <c r="IF59" s="147"/>
      <c r="IG59" s="147"/>
      <c r="IH59" s="148"/>
      <c r="II59" s="162"/>
      <c r="IJ59" s="146">
        <v>0</v>
      </c>
      <c r="IK59" s="147"/>
      <c r="IL59" s="147"/>
      <c r="IM59" s="148"/>
      <c r="IN59" s="162"/>
      <c r="IO59" s="146">
        <v>0</v>
      </c>
      <c r="IP59" s="147"/>
      <c r="IQ59" s="147"/>
      <c r="IR59" s="148"/>
      <c r="IS59" s="162"/>
      <c r="IT59" s="146">
        <v>0</v>
      </c>
      <c r="IU59" s="147"/>
      <c r="IV59" s="147"/>
      <c r="IW59" s="148"/>
      <c r="IX59" s="162"/>
      <c r="IY59" s="146">
        <v>0</v>
      </c>
      <c r="IZ59" s="147"/>
      <c r="JA59" s="147"/>
      <c r="JB59" s="148"/>
      <c r="JC59" s="162"/>
      <c r="JD59" s="146">
        <v>0</v>
      </c>
      <c r="JE59" s="147"/>
      <c r="JF59" s="147"/>
      <c r="JG59" s="148"/>
      <c r="JH59" s="162"/>
      <c r="JI59" s="146">
        <v>0</v>
      </c>
      <c r="JJ59" s="147"/>
      <c r="JK59" s="147"/>
      <c r="JL59" s="148"/>
      <c r="JM59" s="162"/>
      <c r="JN59" s="146">
        <v>1</v>
      </c>
      <c r="JO59" s="147"/>
      <c r="JP59" s="147"/>
      <c r="JQ59" s="148"/>
      <c r="JR59" s="138" t="s">
        <v>1515</v>
      </c>
      <c r="JS59" s="146">
        <v>1</v>
      </c>
      <c r="JT59" s="147"/>
      <c r="JU59" s="147"/>
      <c r="JV59" s="148"/>
      <c r="JW59" s="103" t="s">
        <v>1516</v>
      </c>
      <c r="JX59" s="146">
        <v>0</v>
      </c>
      <c r="JY59" s="147"/>
      <c r="JZ59" s="147"/>
      <c r="KA59" s="148"/>
      <c r="KB59" s="162"/>
      <c r="KC59" s="146">
        <v>0</v>
      </c>
      <c r="KD59" s="147"/>
      <c r="KE59" s="147"/>
      <c r="KF59" s="148"/>
      <c r="KG59" s="162"/>
      <c r="KH59" s="146">
        <v>0</v>
      </c>
      <c r="KI59" s="147"/>
      <c r="KJ59" s="147"/>
      <c r="KK59" s="148"/>
      <c r="KL59" s="162"/>
      <c r="KM59" s="146">
        <v>1</v>
      </c>
      <c r="KN59" s="147"/>
      <c r="KO59" s="147"/>
      <c r="KP59" s="148"/>
      <c r="KQ59" s="138" t="s">
        <v>1372</v>
      </c>
      <c r="KR59" s="146">
        <v>1</v>
      </c>
      <c r="KS59" s="147"/>
      <c r="KT59" s="147"/>
      <c r="KU59" s="148"/>
      <c r="KV59" s="138" t="s">
        <v>1517</v>
      </c>
      <c r="KW59" s="146">
        <v>1</v>
      </c>
      <c r="KX59" s="147"/>
      <c r="KY59" s="147"/>
      <c r="KZ59" s="148"/>
      <c r="LA59" s="100" t="s">
        <v>1518</v>
      </c>
      <c r="LB59" s="146">
        <v>1</v>
      </c>
      <c r="LC59" s="147"/>
      <c r="LD59" s="147"/>
      <c r="LE59" s="148"/>
      <c r="LF59" s="138" t="s">
        <v>1519</v>
      </c>
      <c r="LG59" s="146">
        <v>1</v>
      </c>
      <c r="LH59" s="147"/>
      <c r="LI59" s="147"/>
      <c r="LJ59" s="148"/>
      <c r="LK59" s="138" t="s">
        <v>1520</v>
      </c>
      <c r="LL59" s="146">
        <v>0</v>
      </c>
      <c r="LM59" s="147"/>
      <c r="LN59" s="147"/>
      <c r="LO59" s="148"/>
      <c r="LP59" s="138" t="s">
        <v>1521</v>
      </c>
      <c r="LQ59" s="146">
        <v>1</v>
      </c>
      <c r="LR59" s="147"/>
      <c r="LS59" s="147"/>
      <c r="LT59" s="148"/>
      <c r="LU59" s="138" t="s">
        <v>1522</v>
      </c>
      <c r="LV59" s="146">
        <v>1</v>
      </c>
      <c r="LW59" s="147"/>
      <c r="LX59" s="147"/>
      <c r="LY59" s="148"/>
      <c r="LZ59" s="138" t="s">
        <v>1523</v>
      </c>
      <c r="MA59" s="146">
        <v>0</v>
      </c>
      <c r="MB59" s="147"/>
      <c r="MC59" s="147"/>
      <c r="MD59" s="148"/>
      <c r="ME59" s="138" t="s">
        <v>1524</v>
      </c>
      <c r="MF59" s="146">
        <v>0</v>
      </c>
      <c r="MG59" s="147"/>
      <c r="MH59" s="147"/>
      <c r="MI59" s="148"/>
      <c r="MJ59" s="162" t="s">
        <v>1525</v>
      </c>
      <c r="MK59" s="146">
        <v>0</v>
      </c>
      <c r="ML59" s="147"/>
      <c r="MM59" s="147"/>
      <c r="MN59" s="148"/>
      <c r="MO59" s="162"/>
      <c r="MP59" s="146">
        <v>0</v>
      </c>
      <c r="MQ59" s="147"/>
      <c r="MR59" s="147"/>
      <c r="MS59" s="148"/>
      <c r="MT59" s="162"/>
      <c r="MU59" s="146">
        <v>0</v>
      </c>
      <c r="MV59" s="147"/>
      <c r="MW59" s="147"/>
      <c r="MX59" s="148"/>
      <c r="MY59" s="162"/>
      <c r="MZ59" s="146">
        <v>0</v>
      </c>
      <c r="NA59" s="147"/>
      <c r="NB59" s="147"/>
      <c r="NC59" s="148"/>
      <c r="ND59" s="138" t="s">
        <v>1379</v>
      </c>
      <c r="NE59" s="146">
        <v>0</v>
      </c>
      <c r="NF59" s="147"/>
      <c r="NG59" s="147"/>
      <c r="NH59" s="148"/>
      <c r="NI59" s="162"/>
      <c r="NJ59" s="146">
        <v>0</v>
      </c>
      <c r="NK59" s="147"/>
      <c r="NL59" s="147"/>
      <c r="NM59" s="148"/>
      <c r="NN59" s="162"/>
      <c r="NO59" s="146">
        <v>1</v>
      </c>
      <c r="NP59" s="147"/>
      <c r="NQ59" s="147"/>
      <c r="NR59" s="148"/>
      <c r="NS59" s="100" t="s">
        <v>1526</v>
      </c>
      <c r="NT59" s="146">
        <v>0</v>
      </c>
      <c r="NU59" s="147"/>
      <c r="NV59" s="147"/>
      <c r="NW59" s="148"/>
      <c r="NX59" s="162"/>
      <c r="NY59" s="146">
        <v>0</v>
      </c>
      <c r="NZ59" s="147"/>
      <c r="OA59" s="147"/>
      <c r="OB59" s="148"/>
      <c r="OC59" s="162"/>
      <c r="OD59" s="146">
        <v>0</v>
      </c>
      <c r="OE59" s="147"/>
      <c r="OF59" s="147"/>
      <c r="OG59" s="148"/>
      <c r="OH59" s="162"/>
      <c r="OI59" s="146">
        <v>1</v>
      </c>
      <c r="OJ59" s="147"/>
      <c r="OK59" s="147"/>
      <c r="OL59" s="148"/>
      <c r="OM59" s="138" t="s">
        <v>1527</v>
      </c>
      <c r="ON59" s="146">
        <v>0</v>
      </c>
      <c r="OO59" s="147"/>
      <c r="OP59" s="147"/>
      <c r="OQ59" s="148"/>
      <c r="OR59" s="162"/>
      <c r="OS59" s="146">
        <v>0</v>
      </c>
      <c r="OT59" s="147"/>
      <c r="OU59" s="147"/>
      <c r="OV59" s="148"/>
      <c r="OW59" s="162"/>
      <c r="OX59" s="146">
        <v>0</v>
      </c>
      <c r="OY59" s="147"/>
      <c r="OZ59" s="147"/>
      <c r="PA59" s="148"/>
      <c r="PB59" s="162"/>
      <c r="PC59" s="146">
        <v>1</v>
      </c>
      <c r="PD59" s="147"/>
      <c r="PE59" s="147"/>
      <c r="PF59" s="148"/>
      <c r="PG59" s="138" t="s">
        <v>882</v>
      </c>
      <c r="PH59" s="146">
        <v>0</v>
      </c>
      <c r="PI59" s="147"/>
      <c r="PJ59" s="147"/>
      <c r="PK59" s="148"/>
      <c r="PL59" s="162"/>
      <c r="PM59" s="176">
        <v>0</v>
      </c>
      <c r="PN59" s="147"/>
      <c r="PO59" s="147"/>
      <c r="PP59" s="148"/>
      <c r="PQ59" s="162"/>
      <c r="PR59" s="146">
        <v>0</v>
      </c>
      <c r="PS59" s="147"/>
      <c r="PT59" s="147"/>
      <c r="PU59" s="148"/>
      <c r="PV59" s="162"/>
      <c r="PW59" s="146">
        <v>0</v>
      </c>
      <c r="PX59" s="147"/>
      <c r="PY59" s="147"/>
      <c r="PZ59" s="148"/>
      <c r="QA59" s="100" t="s">
        <v>1528</v>
      </c>
      <c r="QB59" s="146">
        <v>0</v>
      </c>
      <c r="QC59" s="147"/>
      <c r="QD59" s="147"/>
      <c r="QE59" s="148"/>
      <c r="QF59" s="162"/>
      <c r="QG59" s="146">
        <v>0</v>
      </c>
      <c r="QH59" s="147"/>
      <c r="QI59" s="147"/>
      <c r="QJ59" s="148"/>
      <c r="QK59" s="162"/>
      <c r="QL59" s="146">
        <v>0</v>
      </c>
      <c r="QM59" s="147"/>
      <c r="QN59" s="147"/>
      <c r="QO59" s="148"/>
      <c r="QP59" s="162"/>
      <c r="QQ59" s="146">
        <v>0</v>
      </c>
      <c r="QR59" s="147"/>
      <c r="QS59" s="147"/>
      <c r="QT59" s="148"/>
      <c r="QU59" s="162"/>
      <c r="QV59" s="146">
        <v>0</v>
      </c>
      <c r="QW59" s="147"/>
      <c r="QX59" s="147"/>
      <c r="QY59" s="148"/>
      <c r="QZ59" s="162"/>
      <c r="RA59" s="146">
        <v>0</v>
      </c>
      <c r="RB59" s="147"/>
      <c r="RC59" s="147"/>
      <c r="RD59" s="148"/>
      <c r="RE59" s="162"/>
      <c r="RF59" s="146">
        <v>0</v>
      </c>
      <c r="RG59" s="147"/>
      <c r="RH59" s="147"/>
      <c r="RI59" s="148"/>
      <c r="RJ59" s="162"/>
      <c r="RK59" s="146">
        <v>0</v>
      </c>
      <c r="RL59" s="147"/>
      <c r="RM59" s="147"/>
      <c r="RN59" s="148"/>
      <c r="RO59" s="162"/>
      <c r="RP59" s="146">
        <v>0</v>
      </c>
      <c r="RQ59" s="147"/>
      <c r="RR59" s="147"/>
      <c r="RS59" s="148"/>
      <c r="RT59" s="162"/>
      <c r="RU59" s="146">
        <v>0</v>
      </c>
      <c r="RV59" s="147"/>
      <c r="RW59" s="147"/>
      <c r="RX59" s="148"/>
      <c r="RY59" s="162"/>
      <c r="RZ59" s="146">
        <v>0</v>
      </c>
      <c r="SA59" s="147"/>
      <c r="SB59" s="147"/>
      <c r="SC59" s="148"/>
      <c r="SD59" s="162"/>
      <c r="SE59" s="146">
        <v>0</v>
      </c>
      <c r="SF59" s="147"/>
      <c r="SG59" s="147"/>
      <c r="SH59" s="148"/>
      <c r="SI59" s="162"/>
      <c r="SJ59" s="146">
        <v>0</v>
      </c>
      <c r="SK59" s="147"/>
      <c r="SL59" s="147"/>
      <c r="SM59" s="148"/>
      <c r="SN59" s="162"/>
      <c r="SO59" s="146">
        <v>0</v>
      </c>
      <c r="SP59" s="147"/>
      <c r="SQ59" s="147"/>
      <c r="SR59" s="148"/>
      <c r="SS59" s="162"/>
      <c r="ST59" s="146">
        <v>0</v>
      </c>
      <c r="SU59" s="147"/>
      <c r="SV59" s="147"/>
      <c r="SW59" s="148"/>
      <c r="SX59" s="138"/>
      <c r="SY59" s="146">
        <v>0</v>
      </c>
      <c r="SZ59" s="147"/>
      <c r="TA59" s="147"/>
      <c r="TB59" s="148"/>
      <c r="TC59" s="162"/>
      <c r="TD59" s="146">
        <v>1</v>
      </c>
      <c r="TE59" s="147"/>
      <c r="TF59" s="147"/>
      <c r="TG59" s="148"/>
      <c r="TH59" s="100" t="s">
        <v>1529</v>
      </c>
      <c r="TI59" s="146">
        <v>0</v>
      </c>
      <c r="TJ59" s="147"/>
      <c r="TK59" s="147"/>
      <c r="TL59" s="148"/>
      <c r="TM59" s="162"/>
      <c r="TN59" s="146">
        <v>0</v>
      </c>
      <c r="TO59" s="147"/>
      <c r="TP59" s="147"/>
      <c r="TQ59" s="148"/>
      <c r="TR59" s="162"/>
      <c r="TS59" s="146">
        <v>0</v>
      </c>
      <c r="TT59" s="147"/>
      <c r="TU59" s="147"/>
      <c r="TV59" s="148"/>
      <c r="TW59" s="162"/>
      <c r="TX59" s="146">
        <v>0</v>
      </c>
      <c r="TY59" s="147"/>
      <c r="TZ59" s="147"/>
      <c r="UA59" s="148"/>
      <c r="UB59" s="162"/>
      <c r="UC59" s="146">
        <v>1</v>
      </c>
      <c r="UD59" s="147"/>
      <c r="UE59" s="147"/>
      <c r="UF59" s="148"/>
      <c r="UG59" s="138" t="s">
        <v>1530</v>
      </c>
      <c r="UH59" s="146">
        <v>0</v>
      </c>
      <c r="UI59" s="147"/>
      <c r="UJ59" s="147"/>
      <c r="UK59" s="148"/>
      <c r="UL59" s="162"/>
      <c r="UM59" s="146">
        <v>0</v>
      </c>
      <c r="UN59" s="147"/>
      <c r="UO59" s="147"/>
      <c r="UP59" s="148"/>
      <c r="UQ59" s="162"/>
      <c r="UR59" s="146">
        <v>1</v>
      </c>
      <c r="US59" s="147"/>
      <c r="UT59" s="147"/>
      <c r="UU59" s="148"/>
      <c r="UV59" s="138" t="s">
        <v>1531</v>
      </c>
      <c r="UW59" s="146">
        <v>0</v>
      </c>
      <c r="UX59" s="147"/>
      <c r="UY59" s="147"/>
      <c r="UZ59" s="148"/>
      <c r="VA59" s="162"/>
      <c r="VB59" s="146">
        <v>1</v>
      </c>
      <c r="VC59" s="147"/>
      <c r="VD59" s="147"/>
      <c r="VE59" s="148"/>
      <c r="VF59" s="162" t="s">
        <v>1532</v>
      </c>
      <c r="VG59" s="146">
        <v>1</v>
      </c>
      <c r="VH59" s="147"/>
      <c r="VI59" s="147"/>
      <c r="VJ59" s="148"/>
      <c r="VK59" s="100" t="s">
        <v>1533</v>
      </c>
      <c r="VL59" s="146">
        <v>1</v>
      </c>
      <c r="VM59" s="147"/>
      <c r="VN59" s="147"/>
      <c r="VO59" s="148"/>
      <c r="VP59" s="100" t="s">
        <v>1534</v>
      </c>
      <c r="VQ59" s="146">
        <v>0</v>
      </c>
      <c r="VR59" s="147"/>
      <c r="VS59" s="147"/>
      <c r="VT59" s="148"/>
      <c r="VU59" s="162"/>
      <c r="VV59" s="146">
        <v>0</v>
      </c>
      <c r="VW59" s="147"/>
      <c r="VX59" s="147"/>
      <c r="VY59" s="148"/>
      <c r="VZ59" s="162"/>
      <c r="WA59" s="146">
        <v>0</v>
      </c>
      <c r="WB59" s="147"/>
      <c r="WC59" s="147"/>
      <c r="WD59" s="148"/>
      <c r="WE59" s="162"/>
      <c r="WF59" s="146">
        <v>1</v>
      </c>
      <c r="WG59" s="147"/>
      <c r="WH59" s="147"/>
      <c r="WI59" s="148"/>
      <c r="WJ59" s="138" t="s">
        <v>1501</v>
      </c>
      <c r="WK59" s="146">
        <v>0</v>
      </c>
      <c r="WL59" s="147"/>
      <c r="WM59" s="147"/>
      <c r="WN59" s="148"/>
      <c r="WO59" s="162"/>
      <c r="WP59" s="146">
        <v>0</v>
      </c>
      <c r="WQ59" s="147"/>
      <c r="WR59" s="147"/>
      <c r="WS59" s="148"/>
      <c r="WT59" s="162"/>
      <c r="WU59" s="146">
        <v>0</v>
      </c>
      <c r="WV59" s="147"/>
      <c r="WW59" s="147"/>
      <c r="WX59" s="148"/>
      <c r="WY59" s="162"/>
      <c r="WZ59" s="146">
        <v>0</v>
      </c>
      <c r="XA59" s="147"/>
      <c r="XB59" s="147"/>
      <c r="XC59" s="148"/>
      <c r="XD59" s="162"/>
      <c r="XE59" s="146">
        <v>1</v>
      </c>
      <c r="XF59" s="147"/>
      <c r="XG59" s="147"/>
      <c r="XH59" s="148"/>
      <c r="XI59" s="138" t="s">
        <v>1535</v>
      </c>
      <c r="XJ59" s="146">
        <v>1</v>
      </c>
      <c r="XK59" s="147"/>
      <c r="XL59" s="147"/>
      <c r="XM59" s="148"/>
      <c r="XN59" s="138" t="s">
        <v>1536</v>
      </c>
      <c r="XO59" s="146">
        <v>0</v>
      </c>
      <c r="XP59" s="147"/>
      <c r="XQ59" s="147"/>
      <c r="XR59" s="148"/>
      <c r="XS59" s="162"/>
      <c r="XT59" s="146">
        <v>1</v>
      </c>
      <c r="XU59" s="147"/>
      <c r="XV59" s="147"/>
      <c r="XW59" s="148"/>
      <c r="XX59" s="138" t="s">
        <v>1537</v>
      </c>
      <c r="XY59" s="146">
        <v>0</v>
      </c>
      <c r="XZ59" s="147"/>
      <c r="YA59" s="147"/>
      <c r="YB59" s="148"/>
      <c r="YC59" s="162"/>
      <c r="YD59" s="146">
        <v>1</v>
      </c>
      <c r="YE59" s="147"/>
      <c r="YF59" s="147"/>
      <c r="YG59" s="148"/>
      <c r="YH59" s="138" t="s">
        <v>1538</v>
      </c>
      <c r="YI59" s="146">
        <v>0</v>
      </c>
      <c r="YJ59" s="147"/>
      <c r="YK59" s="147"/>
      <c r="YL59" s="148"/>
      <c r="YM59" s="162"/>
      <c r="YN59" s="146">
        <v>0</v>
      </c>
      <c r="YO59" s="147"/>
      <c r="YP59" s="147"/>
      <c r="YQ59" s="148"/>
      <c r="YR59" s="162"/>
      <c r="YS59" s="146">
        <v>0</v>
      </c>
      <c r="YT59" s="147"/>
      <c r="YU59" s="147"/>
      <c r="YV59" s="148"/>
      <c r="YW59" s="162"/>
      <c r="YX59" s="146">
        <v>0</v>
      </c>
      <c r="YY59" s="147"/>
      <c r="YZ59" s="147"/>
      <c r="ZA59" s="148"/>
      <c r="ZB59" s="162"/>
      <c r="ZC59" s="146">
        <v>0</v>
      </c>
      <c r="ZD59" s="147"/>
      <c r="ZE59" s="147"/>
      <c r="ZF59" s="148"/>
      <c r="ZG59" s="162"/>
      <c r="ZH59" s="146">
        <v>0</v>
      </c>
      <c r="ZI59" s="147"/>
      <c r="ZJ59" s="147"/>
      <c r="ZK59" s="148"/>
      <c r="ZL59" s="162"/>
      <c r="ZM59" s="146">
        <v>0</v>
      </c>
      <c r="ZN59" s="147"/>
      <c r="ZO59" s="147"/>
      <c r="ZP59" s="148"/>
      <c r="ZQ59" s="138" t="s">
        <v>1539</v>
      </c>
      <c r="ZR59" s="146">
        <v>0</v>
      </c>
      <c r="ZS59" s="147"/>
      <c r="ZT59" s="147"/>
      <c r="ZU59" s="148"/>
      <c r="ZV59" s="162"/>
      <c r="ZW59" s="146">
        <v>1</v>
      </c>
      <c r="ZX59" s="147"/>
      <c r="ZY59" s="147"/>
      <c r="ZZ59" s="148"/>
      <c r="AAA59" s="100" t="s">
        <v>1540</v>
      </c>
      <c r="AAB59" s="146">
        <v>0</v>
      </c>
      <c r="AAC59" s="147"/>
      <c r="AAD59" s="147"/>
      <c r="AAE59" s="148"/>
      <c r="AAF59" s="162"/>
      <c r="AAG59" s="146">
        <v>0</v>
      </c>
      <c r="AAH59" s="147"/>
      <c r="AAI59" s="147"/>
      <c r="AAJ59" s="148"/>
      <c r="AAK59" s="162"/>
      <c r="AAL59" s="146">
        <v>0</v>
      </c>
      <c r="AAM59" s="147"/>
      <c r="AAN59" s="147"/>
      <c r="AAO59" s="148"/>
      <c r="AAP59" s="162"/>
      <c r="AAQ59" s="146">
        <v>0</v>
      </c>
      <c r="AAR59" s="147"/>
      <c r="AAS59" s="147"/>
      <c r="AAT59" s="148"/>
      <c r="AAU59" s="162"/>
      <c r="AAV59" s="146">
        <v>0</v>
      </c>
      <c r="AAW59" s="147"/>
      <c r="AAX59" s="147"/>
      <c r="AAY59" s="148"/>
      <c r="AAZ59" s="162"/>
      <c r="ABA59" s="146">
        <v>0</v>
      </c>
      <c r="ABB59" s="147"/>
      <c r="ABC59" s="147"/>
      <c r="ABD59" s="148"/>
      <c r="ABE59" s="162"/>
    </row>
    <row r="60" spans="1:733" x14ac:dyDescent="0.25">
      <c r="A60" s="65">
        <v>54</v>
      </c>
      <c r="B60" s="141"/>
      <c r="C60" s="120" t="s">
        <v>57</v>
      </c>
      <c r="D60" s="146">
        <v>1</v>
      </c>
      <c r="E60" s="147"/>
      <c r="F60" s="147"/>
      <c r="G60" s="148"/>
      <c r="H60" s="139"/>
      <c r="I60" s="146">
        <v>1</v>
      </c>
      <c r="J60" s="147"/>
      <c r="K60" s="147"/>
      <c r="L60" s="148"/>
      <c r="M60" s="100" t="s">
        <v>1541</v>
      </c>
      <c r="N60" s="177">
        <v>1</v>
      </c>
      <c r="O60" s="170"/>
      <c r="P60" s="170"/>
      <c r="Q60" s="171"/>
      <c r="R60" s="139"/>
      <c r="S60" s="146">
        <v>1</v>
      </c>
      <c r="T60" s="147"/>
      <c r="U60" s="147"/>
      <c r="V60" s="148"/>
      <c r="W60" s="139"/>
      <c r="X60" s="146">
        <v>1</v>
      </c>
      <c r="Y60" s="147"/>
      <c r="Z60" s="147"/>
      <c r="AA60" s="148"/>
      <c r="AB60" s="100" t="s">
        <v>1542</v>
      </c>
      <c r="AC60" s="169">
        <v>1</v>
      </c>
      <c r="AD60" s="170"/>
      <c r="AE60" s="170"/>
      <c r="AF60" s="171"/>
      <c r="AG60" s="112" t="s">
        <v>1543</v>
      </c>
      <c r="AH60" s="172">
        <v>0</v>
      </c>
      <c r="AI60" s="147"/>
      <c r="AJ60" s="147"/>
      <c r="AK60" s="148"/>
      <c r="AL60" s="139"/>
      <c r="AM60" s="169">
        <v>0</v>
      </c>
      <c r="AN60" s="170"/>
      <c r="AO60" s="170"/>
      <c r="AP60" s="171"/>
      <c r="AQ60" s="139"/>
      <c r="AR60" s="146">
        <v>0</v>
      </c>
      <c r="AS60" s="147"/>
      <c r="AT60" s="147"/>
      <c r="AU60" s="148"/>
      <c r="AV60" s="139"/>
      <c r="AW60" s="146">
        <v>1</v>
      </c>
      <c r="AX60" s="147"/>
      <c r="AY60" s="147"/>
      <c r="AZ60" s="148"/>
      <c r="BA60" s="139"/>
      <c r="BB60" s="169">
        <v>0</v>
      </c>
      <c r="BC60" s="170"/>
      <c r="BD60" s="170"/>
      <c r="BE60" s="171"/>
      <c r="BF60" s="139"/>
      <c r="BG60" s="146">
        <v>0</v>
      </c>
      <c r="BH60" s="147"/>
      <c r="BI60" s="147"/>
      <c r="BJ60" s="148"/>
      <c r="BK60" s="139"/>
      <c r="BL60" s="146">
        <v>0</v>
      </c>
      <c r="BM60" s="147"/>
      <c r="BN60" s="147"/>
      <c r="BO60" s="148"/>
      <c r="BP60" s="100" t="s">
        <v>1544</v>
      </c>
      <c r="BQ60" s="146">
        <v>1</v>
      </c>
      <c r="BR60" s="147"/>
      <c r="BS60" s="147"/>
      <c r="BT60" s="148"/>
      <c r="BU60" s="100" t="s">
        <v>1545</v>
      </c>
      <c r="BV60" s="146">
        <v>1</v>
      </c>
      <c r="BW60" s="147"/>
      <c r="BX60" s="147"/>
      <c r="BY60" s="148"/>
      <c r="BZ60" s="139"/>
      <c r="CA60" s="146">
        <v>1</v>
      </c>
      <c r="CB60" s="147"/>
      <c r="CC60" s="147"/>
      <c r="CD60" s="148"/>
      <c r="CE60" s="100" t="s">
        <v>1546</v>
      </c>
      <c r="CF60" s="146">
        <v>0</v>
      </c>
      <c r="CG60" s="147"/>
      <c r="CH60" s="147"/>
      <c r="CI60" s="148"/>
      <c r="CJ60" s="139"/>
      <c r="CK60" s="146">
        <v>1</v>
      </c>
      <c r="CL60" s="147"/>
      <c r="CM60" s="147"/>
      <c r="CN60" s="148"/>
      <c r="CO60" s="139"/>
      <c r="CP60" s="146">
        <v>0</v>
      </c>
      <c r="CQ60" s="147"/>
      <c r="CR60" s="147"/>
      <c r="CS60" s="148"/>
      <c r="CT60" s="139"/>
      <c r="CU60" s="146">
        <v>1</v>
      </c>
      <c r="CV60" s="147"/>
      <c r="CW60" s="147"/>
      <c r="CX60" s="148"/>
      <c r="CY60" s="103" t="s">
        <v>1547</v>
      </c>
      <c r="CZ60" s="146">
        <v>0</v>
      </c>
      <c r="DA60" s="147"/>
      <c r="DB60" s="147"/>
      <c r="DC60" s="148"/>
      <c r="DD60" s="139"/>
      <c r="DE60" s="146">
        <v>0</v>
      </c>
      <c r="DF60" s="147"/>
      <c r="DG60" s="147"/>
      <c r="DH60" s="148"/>
      <c r="DI60" s="139"/>
      <c r="DJ60" s="146">
        <v>0</v>
      </c>
      <c r="DK60" s="147"/>
      <c r="DL60" s="147"/>
      <c r="DM60" s="148"/>
      <c r="DN60" s="139"/>
      <c r="DO60" s="146">
        <v>1</v>
      </c>
      <c r="DP60" s="147"/>
      <c r="DQ60" s="147"/>
      <c r="DR60" s="148"/>
      <c r="DS60" s="100" t="s">
        <v>1548</v>
      </c>
      <c r="DT60" s="146">
        <v>0</v>
      </c>
      <c r="DU60" s="147"/>
      <c r="DV60" s="147"/>
      <c r="DW60" s="148"/>
      <c r="DX60" s="139"/>
      <c r="DY60" s="146">
        <v>1</v>
      </c>
      <c r="DZ60" s="147"/>
      <c r="EA60" s="147"/>
      <c r="EB60" s="148"/>
      <c r="EC60" s="103"/>
      <c r="ED60" s="146">
        <v>1</v>
      </c>
      <c r="EE60" s="147"/>
      <c r="EF60" s="147"/>
      <c r="EG60" s="148"/>
      <c r="EH60" s="100" t="s">
        <v>1089</v>
      </c>
      <c r="EI60" s="146">
        <v>1</v>
      </c>
      <c r="EJ60" s="147"/>
      <c r="EK60" s="147"/>
      <c r="EL60" s="148"/>
      <c r="EM60" s="100" t="s">
        <v>1549</v>
      </c>
      <c r="EN60" s="146">
        <v>0</v>
      </c>
      <c r="EO60" s="147"/>
      <c r="EP60" s="147"/>
      <c r="EQ60" s="148"/>
      <c r="ER60" s="139"/>
      <c r="ES60" s="146">
        <v>0</v>
      </c>
      <c r="ET60" s="147"/>
      <c r="EU60" s="147"/>
      <c r="EV60" s="148"/>
      <c r="EW60" s="139"/>
      <c r="EX60" s="146">
        <v>0</v>
      </c>
      <c r="EY60" s="147"/>
      <c r="EZ60" s="147"/>
      <c r="FA60" s="148"/>
      <c r="FB60" s="139"/>
      <c r="FC60" s="146">
        <v>0</v>
      </c>
      <c r="FD60" s="147"/>
      <c r="FE60" s="147"/>
      <c r="FF60" s="148"/>
      <c r="FG60" s="139"/>
      <c r="FH60" s="146">
        <v>0</v>
      </c>
      <c r="FI60" s="147"/>
      <c r="FJ60" s="147"/>
      <c r="FK60" s="148"/>
      <c r="FL60" s="139"/>
      <c r="FM60" s="146">
        <v>0</v>
      </c>
      <c r="FN60" s="147"/>
      <c r="FO60" s="147"/>
      <c r="FP60" s="148"/>
      <c r="FQ60" s="139"/>
      <c r="FR60" s="146">
        <v>0</v>
      </c>
      <c r="FS60" s="147"/>
      <c r="FT60" s="147"/>
      <c r="FU60" s="148"/>
      <c r="FV60" s="139"/>
      <c r="FW60" s="146">
        <v>0</v>
      </c>
      <c r="FX60" s="147"/>
      <c r="FY60" s="147"/>
      <c r="FZ60" s="148"/>
      <c r="GA60" s="139"/>
      <c r="GB60" s="146">
        <v>0</v>
      </c>
      <c r="GC60" s="147"/>
      <c r="GD60" s="147"/>
      <c r="GE60" s="148"/>
      <c r="GF60" s="139"/>
      <c r="GG60" s="146">
        <v>0</v>
      </c>
      <c r="GH60" s="147"/>
      <c r="GI60" s="147"/>
      <c r="GJ60" s="148"/>
      <c r="GK60" s="139"/>
      <c r="GL60" s="146">
        <v>1</v>
      </c>
      <c r="GM60" s="147"/>
      <c r="GN60" s="147"/>
      <c r="GO60" s="148"/>
      <c r="GP60" s="111" t="s">
        <v>1550</v>
      </c>
      <c r="GQ60" s="172">
        <v>0</v>
      </c>
      <c r="GR60" s="147"/>
      <c r="GS60" s="147"/>
      <c r="GT60" s="148"/>
      <c r="GU60" s="139"/>
      <c r="GV60" s="146">
        <v>0</v>
      </c>
      <c r="GW60" s="147"/>
      <c r="GX60" s="147"/>
      <c r="GY60" s="148"/>
      <c r="GZ60" s="139"/>
      <c r="HA60" s="146">
        <v>0</v>
      </c>
      <c r="HB60" s="147"/>
      <c r="HC60" s="147"/>
      <c r="HD60" s="148"/>
      <c r="HE60" s="139"/>
      <c r="HF60" s="146">
        <v>0</v>
      </c>
      <c r="HG60" s="147"/>
      <c r="HH60" s="147"/>
      <c r="HI60" s="148"/>
      <c r="HJ60" s="139"/>
      <c r="HK60" s="146">
        <v>0</v>
      </c>
      <c r="HL60" s="147"/>
      <c r="HM60" s="147"/>
      <c r="HN60" s="148"/>
      <c r="HO60" s="139"/>
      <c r="HP60" s="146">
        <v>0</v>
      </c>
      <c r="HQ60" s="147"/>
      <c r="HR60" s="147"/>
      <c r="HS60" s="148"/>
      <c r="HT60" s="139"/>
      <c r="HU60" s="146">
        <v>0</v>
      </c>
      <c r="HV60" s="147"/>
      <c r="HW60" s="147"/>
      <c r="HX60" s="148"/>
      <c r="HY60" s="100" t="s">
        <v>1551</v>
      </c>
      <c r="HZ60" s="146">
        <v>0</v>
      </c>
      <c r="IA60" s="147"/>
      <c r="IB60" s="147"/>
      <c r="IC60" s="148"/>
      <c r="ID60" s="139"/>
      <c r="IE60" s="146">
        <v>0</v>
      </c>
      <c r="IF60" s="147"/>
      <c r="IG60" s="147"/>
      <c r="IH60" s="148"/>
      <c r="II60" s="139"/>
      <c r="IJ60" s="146">
        <v>0</v>
      </c>
      <c r="IK60" s="147"/>
      <c r="IL60" s="147"/>
      <c r="IM60" s="148"/>
      <c r="IN60" s="139"/>
      <c r="IO60" s="146">
        <v>0</v>
      </c>
      <c r="IP60" s="147"/>
      <c r="IQ60" s="147"/>
      <c r="IR60" s="148"/>
      <c r="IS60" s="139"/>
      <c r="IT60" s="146">
        <v>0</v>
      </c>
      <c r="IU60" s="147"/>
      <c r="IV60" s="147"/>
      <c r="IW60" s="148"/>
      <c r="IX60" s="139"/>
      <c r="IY60" s="146">
        <v>0</v>
      </c>
      <c r="IZ60" s="147"/>
      <c r="JA60" s="147"/>
      <c r="JB60" s="148"/>
      <c r="JC60" s="139"/>
      <c r="JD60" s="146">
        <v>0</v>
      </c>
      <c r="JE60" s="147"/>
      <c r="JF60" s="147"/>
      <c r="JG60" s="148"/>
      <c r="JH60" s="139"/>
      <c r="JI60" s="146">
        <v>0</v>
      </c>
      <c r="JJ60" s="147"/>
      <c r="JK60" s="147"/>
      <c r="JL60" s="148"/>
      <c r="JM60" s="139"/>
      <c r="JN60" s="146">
        <v>1</v>
      </c>
      <c r="JO60" s="147"/>
      <c r="JP60" s="147"/>
      <c r="JQ60" s="148"/>
      <c r="JR60" s="139"/>
      <c r="JS60" s="146">
        <v>1</v>
      </c>
      <c r="JT60" s="147"/>
      <c r="JU60" s="147"/>
      <c r="JV60" s="148"/>
      <c r="JW60" s="103" t="s">
        <v>1552</v>
      </c>
      <c r="JX60" s="146">
        <v>0</v>
      </c>
      <c r="JY60" s="147"/>
      <c r="JZ60" s="147"/>
      <c r="KA60" s="148"/>
      <c r="KB60" s="139"/>
      <c r="KC60" s="146">
        <v>0</v>
      </c>
      <c r="KD60" s="147"/>
      <c r="KE60" s="147"/>
      <c r="KF60" s="148"/>
      <c r="KG60" s="139"/>
      <c r="KH60" s="146">
        <v>0</v>
      </c>
      <c r="KI60" s="147"/>
      <c r="KJ60" s="147"/>
      <c r="KK60" s="148"/>
      <c r="KL60" s="139"/>
      <c r="KM60" s="146">
        <v>1</v>
      </c>
      <c r="KN60" s="147"/>
      <c r="KO60" s="147"/>
      <c r="KP60" s="148"/>
      <c r="KQ60" s="139"/>
      <c r="KR60" s="146">
        <v>1</v>
      </c>
      <c r="KS60" s="147"/>
      <c r="KT60" s="147"/>
      <c r="KU60" s="148"/>
      <c r="KV60" s="139"/>
      <c r="KW60" s="146">
        <v>0</v>
      </c>
      <c r="KX60" s="147"/>
      <c r="KY60" s="147"/>
      <c r="KZ60" s="148"/>
      <c r="LA60" s="100" t="s">
        <v>1553</v>
      </c>
      <c r="LB60" s="146">
        <v>1</v>
      </c>
      <c r="LC60" s="147"/>
      <c r="LD60" s="147"/>
      <c r="LE60" s="148"/>
      <c r="LF60" s="139"/>
      <c r="LG60" s="146">
        <v>1</v>
      </c>
      <c r="LH60" s="147"/>
      <c r="LI60" s="147"/>
      <c r="LJ60" s="148"/>
      <c r="LK60" s="139"/>
      <c r="LL60" s="146">
        <v>0</v>
      </c>
      <c r="LM60" s="147"/>
      <c r="LN60" s="147"/>
      <c r="LO60" s="148"/>
      <c r="LP60" s="139"/>
      <c r="LQ60" s="146">
        <v>0</v>
      </c>
      <c r="LR60" s="147"/>
      <c r="LS60" s="147"/>
      <c r="LT60" s="148"/>
      <c r="LU60" s="139"/>
      <c r="LV60" s="146">
        <v>1</v>
      </c>
      <c r="LW60" s="147"/>
      <c r="LX60" s="147"/>
      <c r="LY60" s="148"/>
      <c r="LZ60" s="139"/>
      <c r="MA60" s="146">
        <v>1</v>
      </c>
      <c r="MB60" s="147"/>
      <c r="MC60" s="147"/>
      <c r="MD60" s="148"/>
      <c r="ME60" s="139"/>
      <c r="MF60" s="146">
        <v>0</v>
      </c>
      <c r="MG60" s="147"/>
      <c r="MH60" s="147"/>
      <c r="MI60" s="148"/>
      <c r="MJ60" s="139"/>
      <c r="MK60" s="146">
        <v>0</v>
      </c>
      <c r="ML60" s="147"/>
      <c r="MM60" s="147"/>
      <c r="MN60" s="148"/>
      <c r="MO60" s="139"/>
      <c r="MP60" s="146">
        <v>0</v>
      </c>
      <c r="MQ60" s="147"/>
      <c r="MR60" s="147"/>
      <c r="MS60" s="148"/>
      <c r="MT60" s="139"/>
      <c r="MU60" s="146">
        <v>0</v>
      </c>
      <c r="MV60" s="147"/>
      <c r="MW60" s="147"/>
      <c r="MX60" s="148"/>
      <c r="MY60" s="139"/>
      <c r="MZ60" s="146">
        <v>0</v>
      </c>
      <c r="NA60" s="147"/>
      <c r="NB60" s="147"/>
      <c r="NC60" s="148"/>
      <c r="ND60" s="139"/>
      <c r="NE60" s="146">
        <v>0</v>
      </c>
      <c r="NF60" s="147"/>
      <c r="NG60" s="147"/>
      <c r="NH60" s="148"/>
      <c r="NI60" s="139"/>
      <c r="NJ60" s="146">
        <v>0</v>
      </c>
      <c r="NK60" s="147"/>
      <c r="NL60" s="147"/>
      <c r="NM60" s="148"/>
      <c r="NN60" s="139"/>
      <c r="NO60" s="146">
        <v>1</v>
      </c>
      <c r="NP60" s="147"/>
      <c r="NQ60" s="147"/>
      <c r="NR60" s="148"/>
      <c r="NS60" s="100" t="s">
        <v>147</v>
      </c>
      <c r="NT60" s="146">
        <v>0</v>
      </c>
      <c r="NU60" s="147"/>
      <c r="NV60" s="147"/>
      <c r="NW60" s="148"/>
      <c r="NX60" s="139"/>
      <c r="NY60" s="146">
        <v>0</v>
      </c>
      <c r="NZ60" s="147"/>
      <c r="OA60" s="147"/>
      <c r="OB60" s="148"/>
      <c r="OC60" s="139"/>
      <c r="OD60" s="146">
        <v>0</v>
      </c>
      <c r="OE60" s="147"/>
      <c r="OF60" s="147"/>
      <c r="OG60" s="148"/>
      <c r="OH60" s="139"/>
      <c r="OI60" s="146">
        <v>1</v>
      </c>
      <c r="OJ60" s="147"/>
      <c r="OK60" s="147"/>
      <c r="OL60" s="148"/>
      <c r="OM60" s="139"/>
      <c r="ON60" s="146">
        <v>0</v>
      </c>
      <c r="OO60" s="147"/>
      <c r="OP60" s="147"/>
      <c r="OQ60" s="148"/>
      <c r="OR60" s="139"/>
      <c r="OS60" s="146">
        <v>0</v>
      </c>
      <c r="OT60" s="147"/>
      <c r="OU60" s="147"/>
      <c r="OV60" s="148"/>
      <c r="OW60" s="139"/>
      <c r="OX60" s="146">
        <v>0</v>
      </c>
      <c r="OY60" s="147"/>
      <c r="OZ60" s="147"/>
      <c r="PA60" s="148"/>
      <c r="PB60" s="139"/>
      <c r="PC60" s="146">
        <v>1</v>
      </c>
      <c r="PD60" s="147"/>
      <c r="PE60" s="147"/>
      <c r="PF60" s="148"/>
      <c r="PG60" s="139"/>
      <c r="PH60" s="146">
        <v>0</v>
      </c>
      <c r="PI60" s="147"/>
      <c r="PJ60" s="147"/>
      <c r="PK60" s="148"/>
      <c r="PL60" s="139"/>
      <c r="PM60" s="177">
        <v>0</v>
      </c>
      <c r="PN60" s="170"/>
      <c r="PO60" s="170"/>
      <c r="PP60" s="171"/>
      <c r="PQ60" s="139"/>
      <c r="PR60" s="146">
        <v>0</v>
      </c>
      <c r="PS60" s="147"/>
      <c r="PT60" s="147"/>
      <c r="PU60" s="148"/>
      <c r="PV60" s="139"/>
      <c r="PW60" s="146">
        <v>0</v>
      </c>
      <c r="PX60" s="147"/>
      <c r="PY60" s="147"/>
      <c r="PZ60" s="148"/>
      <c r="QA60" s="100" t="s">
        <v>267</v>
      </c>
      <c r="QB60" s="146">
        <v>0</v>
      </c>
      <c r="QC60" s="147"/>
      <c r="QD60" s="147"/>
      <c r="QE60" s="148"/>
      <c r="QF60" s="139"/>
      <c r="QG60" s="146">
        <v>0</v>
      </c>
      <c r="QH60" s="147"/>
      <c r="QI60" s="147"/>
      <c r="QJ60" s="148"/>
      <c r="QK60" s="139"/>
      <c r="QL60" s="146">
        <v>0</v>
      </c>
      <c r="QM60" s="147"/>
      <c r="QN60" s="147"/>
      <c r="QO60" s="148"/>
      <c r="QP60" s="139"/>
      <c r="QQ60" s="146">
        <v>0</v>
      </c>
      <c r="QR60" s="147"/>
      <c r="QS60" s="147"/>
      <c r="QT60" s="148"/>
      <c r="QU60" s="139"/>
      <c r="QV60" s="146">
        <v>0</v>
      </c>
      <c r="QW60" s="147"/>
      <c r="QX60" s="147"/>
      <c r="QY60" s="148"/>
      <c r="QZ60" s="139"/>
      <c r="RA60" s="146">
        <v>0</v>
      </c>
      <c r="RB60" s="147"/>
      <c r="RC60" s="147"/>
      <c r="RD60" s="148"/>
      <c r="RE60" s="139"/>
      <c r="RF60" s="146">
        <v>0</v>
      </c>
      <c r="RG60" s="147"/>
      <c r="RH60" s="147"/>
      <c r="RI60" s="148"/>
      <c r="RJ60" s="139"/>
      <c r="RK60" s="146">
        <v>0</v>
      </c>
      <c r="RL60" s="147"/>
      <c r="RM60" s="147"/>
      <c r="RN60" s="148"/>
      <c r="RO60" s="139"/>
      <c r="RP60" s="146">
        <v>0</v>
      </c>
      <c r="RQ60" s="147"/>
      <c r="RR60" s="147"/>
      <c r="RS60" s="148"/>
      <c r="RT60" s="139"/>
      <c r="RU60" s="146">
        <v>0</v>
      </c>
      <c r="RV60" s="147"/>
      <c r="RW60" s="147"/>
      <c r="RX60" s="148"/>
      <c r="RY60" s="139"/>
      <c r="RZ60" s="146">
        <v>0</v>
      </c>
      <c r="SA60" s="147"/>
      <c r="SB60" s="147"/>
      <c r="SC60" s="148"/>
      <c r="SD60" s="139"/>
      <c r="SE60" s="146">
        <v>0</v>
      </c>
      <c r="SF60" s="147"/>
      <c r="SG60" s="147"/>
      <c r="SH60" s="148"/>
      <c r="SI60" s="139"/>
      <c r="SJ60" s="146">
        <v>0</v>
      </c>
      <c r="SK60" s="147"/>
      <c r="SL60" s="147"/>
      <c r="SM60" s="148"/>
      <c r="SN60" s="139"/>
      <c r="SO60" s="146">
        <v>0</v>
      </c>
      <c r="SP60" s="147"/>
      <c r="SQ60" s="147"/>
      <c r="SR60" s="148"/>
      <c r="SS60" s="139"/>
      <c r="ST60" s="146">
        <v>0</v>
      </c>
      <c r="SU60" s="147"/>
      <c r="SV60" s="147"/>
      <c r="SW60" s="148"/>
      <c r="SX60" s="139"/>
      <c r="SY60" s="146">
        <v>0</v>
      </c>
      <c r="SZ60" s="147"/>
      <c r="TA60" s="147"/>
      <c r="TB60" s="148"/>
      <c r="TC60" s="139"/>
      <c r="TD60" s="146">
        <v>1</v>
      </c>
      <c r="TE60" s="147"/>
      <c r="TF60" s="147"/>
      <c r="TG60" s="148"/>
      <c r="TH60" s="100" t="s">
        <v>1554</v>
      </c>
      <c r="TI60" s="146">
        <v>0</v>
      </c>
      <c r="TJ60" s="147"/>
      <c r="TK60" s="147"/>
      <c r="TL60" s="148"/>
      <c r="TM60" s="139"/>
      <c r="TN60" s="146">
        <v>0</v>
      </c>
      <c r="TO60" s="147"/>
      <c r="TP60" s="147"/>
      <c r="TQ60" s="148"/>
      <c r="TR60" s="139"/>
      <c r="TS60" s="146">
        <v>0</v>
      </c>
      <c r="TT60" s="147"/>
      <c r="TU60" s="147"/>
      <c r="TV60" s="148"/>
      <c r="TW60" s="139"/>
      <c r="TX60" s="146">
        <v>0</v>
      </c>
      <c r="TY60" s="147"/>
      <c r="TZ60" s="147"/>
      <c r="UA60" s="148"/>
      <c r="UB60" s="139"/>
      <c r="UC60" s="146">
        <v>1</v>
      </c>
      <c r="UD60" s="147"/>
      <c r="UE60" s="147"/>
      <c r="UF60" s="148"/>
      <c r="UG60" s="139"/>
      <c r="UH60" s="146">
        <v>0</v>
      </c>
      <c r="UI60" s="147"/>
      <c r="UJ60" s="147"/>
      <c r="UK60" s="148"/>
      <c r="UL60" s="139"/>
      <c r="UM60" s="146">
        <v>0</v>
      </c>
      <c r="UN60" s="147"/>
      <c r="UO60" s="147"/>
      <c r="UP60" s="148"/>
      <c r="UQ60" s="139"/>
      <c r="UR60" s="146">
        <v>0</v>
      </c>
      <c r="US60" s="147"/>
      <c r="UT60" s="147"/>
      <c r="UU60" s="148"/>
      <c r="UV60" s="139"/>
      <c r="UW60" s="146">
        <v>0</v>
      </c>
      <c r="UX60" s="147"/>
      <c r="UY60" s="147"/>
      <c r="UZ60" s="148"/>
      <c r="VA60" s="139"/>
      <c r="VB60" s="146">
        <v>1</v>
      </c>
      <c r="VC60" s="147"/>
      <c r="VD60" s="147"/>
      <c r="VE60" s="148"/>
      <c r="VF60" s="139"/>
      <c r="VG60" s="146">
        <v>1</v>
      </c>
      <c r="VH60" s="147"/>
      <c r="VI60" s="147"/>
      <c r="VJ60" s="148"/>
      <c r="VK60" s="100" t="s">
        <v>1555</v>
      </c>
      <c r="VL60" s="146">
        <v>1</v>
      </c>
      <c r="VM60" s="147"/>
      <c r="VN60" s="147"/>
      <c r="VO60" s="148"/>
      <c r="VP60" s="100" t="s">
        <v>1556</v>
      </c>
      <c r="VQ60" s="146">
        <v>0</v>
      </c>
      <c r="VR60" s="147"/>
      <c r="VS60" s="147"/>
      <c r="VT60" s="148"/>
      <c r="VU60" s="139"/>
      <c r="VV60" s="146">
        <v>0</v>
      </c>
      <c r="VW60" s="147"/>
      <c r="VX60" s="147"/>
      <c r="VY60" s="148"/>
      <c r="VZ60" s="139"/>
      <c r="WA60" s="146">
        <v>0</v>
      </c>
      <c r="WB60" s="147"/>
      <c r="WC60" s="147"/>
      <c r="WD60" s="148"/>
      <c r="WE60" s="139"/>
      <c r="WF60" s="146">
        <v>1</v>
      </c>
      <c r="WG60" s="147"/>
      <c r="WH60" s="147"/>
      <c r="WI60" s="148"/>
      <c r="WJ60" s="139"/>
      <c r="WK60" s="146">
        <v>0</v>
      </c>
      <c r="WL60" s="147"/>
      <c r="WM60" s="147"/>
      <c r="WN60" s="148"/>
      <c r="WO60" s="139"/>
      <c r="WP60" s="146">
        <v>0</v>
      </c>
      <c r="WQ60" s="147"/>
      <c r="WR60" s="147"/>
      <c r="WS60" s="148"/>
      <c r="WT60" s="139"/>
      <c r="WU60" s="146">
        <v>0</v>
      </c>
      <c r="WV60" s="147"/>
      <c r="WW60" s="147"/>
      <c r="WX60" s="148"/>
      <c r="WY60" s="139"/>
      <c r="WZ60" s="146">
        <v>0</v>
      </c>
      <c r="XA60" s="147"/>
      <c r="XB60" s="147"/>
      <c r="XC60" s="148"/>
      <c r="XD60" s="139"/>
      <c r="XE60" s="146">
        <v>0</v>
      </c>
      <c r="XF60" s="147"/>
      <c r="XG60" s="147"/>
      <c r="XH60" s="148"/>
      <c r="XI60" s="139"/>
      <c r="XJ60" s="146">
        <v>0</v>
      </c>
      <c r="XK60" s="147"/>
      <c r="XL60" s="147"/>
      <c r="XM60" s="148"/>
      <c r="XN60" s="139"/>
      <c r="XO60" s="146">
        <v>0</v>
      </c>
      <c r="XP60" s="147"/>
      <c r="XQ60" s="147"/>
      <c r="XR60" s="148"/>
      <c r="XS60" s="139"/>
      <c r="XT60" s="146">
        <v>1</v>
      </c>
      <c r="XU60" s="147"/>
      <c r="XV60" s="147"/>
      <c r="XW60" s="148"/>
      <c r="XX60" s="139"/>
      <c r="XY60" s="146">
        <v>0</v>
      </c>
      <c r="XZ60" s="147"/>
      <c r="YA60" s="147"/>
      <c r="YB60" s="148"/>
      <c r="YC60" s="139"/>
      <c r="YD60" s="146">
        <v>0</v>
      </c>
      <c r="YE60" s="147"/>
      <c r="YF60" s="147"/>
      <c r="YG60" s="148"/>
      <c r="YH60" s="139"/>
      <c r="YI60" s="146">
        <v>0</v>
      </c>
      <c r="YJ60" s="147"/>
      <c r="YK60" s="147"/>
      <c r="YL60" s="148"/>
      <c r="YM60" s="139"/>
      <c r="YN60" s="146">
        <v>0</v>
      </c>
      <c r="YO60" s="147"/>
      <c r="YP60" s="147"/>
      <c r="YQ60" s="148"/>
      <c r="YR60" s="139"/>
      <c r="YS60" s="146">
        <v>0</v>
      </c>
      <c r="YT60" s="147"/>
      <c r="YU60" s="147"/>
      <c r="YV60" s="148"/>
      <c r="YW60" s="139"/>
      <c r="YX60" s="146">
        <v>0</v>
      </c>
      <c r="YY60" s="147"/>
      <c r="YZ60" s="147"/>
      <c r="ZA60" s="148"/>
      <c r="ZB60" s="139"/>
      <c r="ZC60" s="146">
        <v>0</v>
      </c>
      <c r="ZD60" s="147"/>
      <c r="ZE60" s="147"/>
      <c r="ZF60" s="148"/>
      <c r="ZG60" s="139"/>
      <c r="ZH60" s="146">
        <v>0</v>
      </c>
      <c r="ZI60" s="147"/>
      <c r="ZJ60" s="147"/>
      <c r="ZK60" s="148"/>
      <c r="ZL60" s="139"/>
      <c r="ZM60" s="146">
        <v>0</v>
      </c>
      <c r="ZN60" s="147"/>
      <c r="ZO60" s="147"/>
      <c r="ZP60" s="148"/>
      <c r="ZQ60" s="139"/>
      <c r="ZR60" s="146">
        <v>0</v>
      </c>
      <c r="ZS60" s="147"/>
      <c r="ZT60" s="147"/>
      <c r="ZU60" s="148"/>
      <c r="ZV60" s="139"/>
      <c r="ZW60" s="146">
        <v>0</v>
      </c>
      <c r="ZX60" s="147"/>
      <c r="ZY60" s="147"/>
      <c r="ZZ60" s="148"/>
      <c r="AAA60" s="103"/>
      <c r="AAB60" s="146">
        <v>0</v>
      </c>
      <c r="AAC60" s="147"/>
      <c r="AAD60" s="147"/>
      <c r="AAE60" s="148"/>
      <c r="AAF60" s="139"/>
      <c r="AAG60" s="146">
        <v>0</v>
      </c>
      <c r="AAH60" s="147"/>
      <c r="AAI60" s="147"/>
      <c r="AAJ60" s="148"/>
      <c r="AAK60" s="139"/>
      <c r="AAL60" s="146">
        <v>0</v>
      </c>
      <c r="AAM60" s="147"/>
      <c r="AAN60" s="147"/>
      <c r="AAO60" s="148"/>
      <c r="AAP60" s="139"/>
      <c r="AAQ60" s="146">
        <v>0</v>
      </c>
      <c r="AAR60" s="147"/>
      <c r="AAS60" s="147"/>
      <c r="AAT60" s="148"/>
      <c r="AAU60" s="139"/>
      <c r="AAV60" s="146">
        <v>0</v>
      </c>
      <c r="AAW60" s="147"/>
      <c r="AAX60" s="147"/>
      <c r="AAY60" s="148"/>
      <c r="AAZ60" s="139"/>
      <c r="ABA60" s="146">
        <v>0</v>
      </c>
      <c r="ABB60" s="147"/>
      <c r="ABC60" s="147"/>
      <c r="ABD60" s="148"/>
      <c r="ABE60" s="139"/>
    </row>
    <row r="61" spans="1:733" x14ac:dyDescent="0.25">
      <c r="A61" s="65">
        <v>55</v>
      </c>
      <c r="B61" s="141"/>
      <c r="C61" s="120" t="s">
        <v>58</v>
      </c>
      <c r="D61" s="146">
        <v>1</v>
      </c>
      <c r="E61" s="147"/>
      <c r="F61" s="147"/>
      <c r="G61" s="148"/>
      <c r="H61" s="139"/>
      <c r="I61" s="146">
        <v>1</v>
      </c>
      <c r="J61" s="147"/>
      <c r="K61" s="147"/>
      <c r="L61" s="148"/>
      <c r="M61" s="100" t="s">
        <v>1557</v>
      </c>
      <c r="N61" s="177">
        <v>1</v>
      </c>
      <c r="O61" s="170"/>
      <c r="P61" s="170"/>
      <c r="Q61" s="171"/>
      <c r="R61" s="139"/>
      <c r="S61" s="146">
        <v>1</v>
      </c>
      <c r="T61" s="147"/>
      <c r="U61" s="147"/>
      <c r="V61" s="148"/>
      <c r="W61" s="139"/>
      <c r="X61" s="146">
        <v>1</v>
      </c>
      <c r="Y61" s="147"/>
      <c r="Z61" s="147"/>
      <c r="AA61" s="148"/>
      <c r="AB61" s="103" t="s">
        <v>1071</v>
      </c>
      <c r="AC61" s="169">
        <v>1</v>
      </c>
      <c r="AD61" s="170"/>
      <c r="AE61" s="170"/>
      <c r="AF61" s="171"/>
      <c r="AG61" s="112"/>
      <c r="AH61" s="172">
        <v>0</v>
      </c>
      <c r="AI61" s="147"/>
      <c r="AJ61" s="147"/>
      <c r="AK61" s="148"/>
      <c r="AL61" s="139"/>
      <c r="AM61" s="169">
        <v>0</v>
      </c>
      <c r="AN61" s="170"/>
      <c r="AO61" s="170"/>
      <c r="AP61" s="171"/>
      <c r="AQ61" s="139"/>
      <c r="AR61" s="146">
        <v>0</v>
      </c>
      <c r="AS61" s="147"/>
      <c r="AT61" s="147"/>
      <c r="AU61" s="148"/>
      <c r="AV61" s="139"/>
      <c r="AW61" s="146">
        <v>0</v>
      </c>
      <c r="AX61" s="147"/>
      <c r="AY61" s="147"/>
      <c r="AZ61" s="148"/>
      <c r="BA61" s="139"/>
      <c r="BB61" s="169">
        <v>0</v>
      </c>
      <c r="BC61" s="170"/>
      <c r="BD61" s="170"/>
      <c r="BE61" s="171"/>
      <c r="BF61" s="139"/>
      <c r="BG61" s="146">
        <v>0</v>
      </c>
      <c r="BH61" s="147"/>
      <c r="BI61" s="147"/>
      <c r="BJ61" s="148"/>
      <c r="BK61" s="139"/>
      <c r="BL61" s="146">
        <v>0</v>
      </c>
      <c r="BM61" s="147"/>
      <c r="BN61" s="147"/>
      <c r="BO61" s="148"/>
      <c r="BP61" s="103"/>
      <c r="BQ61" s="146">
        <v>1</v>
      </c>
      <c r="BR61" s="147"/>
      <c r="BS61" s="147"/>
      <c r="BT61" s="148"/>
      <c r="BU61" s="100" t="s">
        <v>1558</v>
      </c>
      <c r="BV61" s="146">
        <v>1</v>
      </c>
      <c r="BW61" s="147"/>
      <c r="BX61" s="147"/>
      <c r="BY61" s="148"/>
      <c r="BZ61" s="139"/>
      <c r="CA61" s="146">
        <v>1</v>
      </c>
      <c r="CB61" s="147"/>
      <c r="CC61" s="147"/>
      <c r="CD61" s="148"/>
      <c r="CE61" s="103"/>
      <c r="CF61" s="146">
        <v>0</v>
      </c>
      <c r="CG61" s="147"/>
      <c r="CH61" s="147"/>
      <c r="CI61" s="148"/>
      <c r="CJ61" s="139"/>
      <c r="CK61" s="146">
        <v>0</v>
      </c>
      <c r="CL61" s="147"/>
      <c r="CM61" s="147"/>
      <c r="CN61" s="148"/>
      <c r="CO61" s="139"/>
      <c r="CP61" s="146">
        <v>0</v>
      </c>
      <c r="CQ61" s="147"/>
      <c r="CR61" s="147"/>
      <c r="CS61" s="148"/>
      <c r="CT61" s="139"/>
      <c r="CU61" s="146">
        <v>1</v>
      </c>
      <c r="CV61" s="147"/>
      <c r="CW61" s="147"/>
      <c r="CX61" s="148"/>
      <c r="CY61" s="103"/>
      <c r="CZ61" s="146">
        <v>0</v>
      </c>
      <c r="DA61" s="147"/>
      <c r="DB61" s="147"/>
      <c r="DC61" s="148"/>
      <c r="DD61" s="139"/>
      <c r="DE61" s="146">
        <v>0</v>
      </c>
      <c r="DF61" s="147"/>
      <c r="DG61" s="147"/>
      <c r="DH61" s="148"/>
      <c r="DI61" s="139"/>
      <c r="DJ61" s="146">
        <v>0</v>
      </c>
      <c r="DK61" s="147"/>
      <c r="DL61" s="147"/>
      <c r="DM61" s="148"/>
      <c r="DN61" s="139"/>
      <c r="DO61" s="146">
        <v>1</v>
      </c>
      <c r="DP61" s="147"/>
      <c r="DQ61" s="147"/>
      <c r="DR61" s="148"/>
      <c r="DS61" s="100" t="s">
        <v>1559</v>
      </c>
      <c r="DT61" s="146">
        <v>0</v>
      </c>
      <c r="DU61" s="147"/>
      <c r="DV61" s="147"/>
      <c r="DW61" s="148"/>
      <c r="DX61" s="139"/>
      <c r="DY61" s="146">
        <v>0</v>
      </c>
      <c r="DZ61" s="147"/>
      <c r="EA61" s="147"/>
      <c r="EB61" s="148"/>
      <c r="EC61" s="103" t="s">
        <v>1560</v>
      </c>
      <c r="ED61" s="146">
        <v>1</v>
      </c>
      <c r="EE61" s="147"/>
      <c r="EF61" s="147"/>
      <c r="EG61" s="148"/>
      <c r="EH61" s="103"/>
      <c r="EI61" s="146">
        <v>1</v>
      </c>
      <c r="EJ61" s="147"/>
      <c r="EK61" s="147"/>
      <c r="EL61" s="148"/>
      <c r="EM61" s="100" t="s">
        <v>1352</v>
      </c>
      <c r="EN61" s="146">
        <v>0</v>
      </c>
      <c r="EO61" s="147"/>
      <c r="EP61" s="147"/>
      <c r="EQ61" s="148"/>
      <c r="ER61" s="139"/>
      <c r="ES61" s="146">
        <v>0</v>
      </c>
      <c r="ET61" s="147"/>
      <c r="EU61" s="147"/>
      <c r="EV61" s="148"/>
      <c r="EW61" s="139"/>
      <c r="EX61" s="146">
        <v>0</v>
      </c>
      <c r="EY61" s="147"/>
      <c r="EZ61" s="147"/>
      <c r="FA61" s="148"/>
      <c r="FB61" s="139"/>
      <c r="FC61" s="146">
        <v>0</v>
      </c>
      <c r="FD61" s="147"/>
      <c r="FE61" s="147"/>
      <c r="FF61" s="148"/>
      <c r="FG61" s="139"/>
      <c r="FH61" s="146">
        <v>0</v>
      </c>
      <c r="FI61" s="147"/>
      <c r="FJ61" s="147"/>
      <c r="FK61" s="148"/>
      <c r="FL61" s="139"/>
      <c r="FM61" s="146">
        <v>0</v>
      </c>
      <c r="FN61" s="147"/>
      <c r="FO61" s="147"/>
      <c r="FP61" s="148"/>
      <c r="FQ61" s="139"/>
      <c r="FR61" s="146">
        <v>0</v>
      </c>
      <c r="FS61" s="147"/>
      <c r="FT61" s="147"/>
      <c r="FU61" s="148"/>
      <c r="FV61" s="139"/>
      <c r="FW61" s="146">
        <v>0</v>
      </c>
      <c r="FX61" s="147"/>
      <c r="FY61" s="147"/>
      <c r="FZ61" s="148"/>
      <c r="GA61" s="139"/>
      <c r="GB61" s="146">
        <v>0</v>
      </c>
      <c r="GC61" s="147"/>
      <c r="GD61" s="147"/>
      <c r="GE61" s="148"/>
      <c r="GF61" s="139"/>
      <c r="GG61" s="146">
        <v>0</v>
      </c>
      <c r="GH61" s="147"/>
      <c r="GI61" s="147"/>
      <c r="GJ61" s="148"/>
      <c r="GK61" s="139"/>
      <c r="GL61" s="146">
        <v>1</v>
      </c>
      <c r="GM61" s="147"/>
      <c r="GN61" s="147"/>
      <c r="GO61" s="148"/>
      <c r="GP61" s="111" t="s">
        <v>1561</v>
      </c>
      <c r="GQ61" s="172">
        <v>0</v>
      </c>
      <c r="GR61" s="147"/>
      <c r="GS61" s="147"/>
      <c r="GT61" s="148"/>
      <c r="GU61" s="139"/>
      <c r="GV61" s="146">
        <v>0</v>
      </c>
      <c r="GW61" s="147"/>
      <c r="GX61" s="147"/>
      <c r="GY61" s="148"/>
      <c r="GZ61" s="139"/>
      <c r="HA61" s="146">
        <v>0</v>
      </c>
      <c r="HB61" s="147"/>
      <c r="HC61" s="147"/>
      <c r="HD61" s="148"/>
      <c r="HE61" s="139"/>
      <c r="HF61" s="146">
        <v>0</v>
      </c>
      <c r="HG61" s="147"/>
      <c r="HH61" s="147"/>
      <c r="HI61" s="148"/>
      <c r="HJ61" s="139"/>
      <c r="HK61" s="146">
        <v>0</v>
      </c>
      <c r="HL61" s="147"/>
      <c r="HM61" s="147"/>
      <c r="HN61" s="148"/>
      <c r="HO61" s="139"/>
      <c r="HP61" s="146">
        <v>0</v>
      </c>
      <c r="HQ61" s="147"/>
      <c r="HR61" s="147"/>
      <c r="HS61" s="148"/>
      <c r="HT61" s="139"/>
      <c r="HU61" s="146">
        <v>0</v>
      </c>
      <c r="HV61" s="147"/>
      <c r="HW61" s="147"/>
      <c r="HX61" s="148"/>
      <c r="HY61" s="103"/>
      <c r="HZ61" s="146">
        <v>0</v>
      </c>
      <c r="IA61" s="147"/>
      <c r="IB61" s="147"/>
      <c r="IC61" s="148"/>
      <c r="ID61" s="139"/>
      <c r="IE61" s="146">
        <v>0</v>
      </c>
      <c r="IF61" s="147"/>
      <c r="IG61" s="147"/>
      <c r="IH61" s="148"/>
      <c r="II61" s="139"/>
      <c r="IJ61" s="146">
        <v>0</v>
      </c>
      <c r="IK61" s="147"/>
      <c r="IL61" s="147"/>
      <c r="IM61" s="148"/>
      <c r="IN61" s="139"/>
      <c r="IO61" s="146">
        <v>0</v>
      </c>
      <c r="IP61" s="147"/>
      <c r="IQ61" s="147"/>
      <c r="IR61" s="148"/>
      <c r="IS61" s="139"/>
      <c r="IT61" s="146">
        <v>0</v>
      </c>
      <c r="IU61" s="147"/>
      <c r="IV61" s="147"/>
      <c r="IW61" s="148"/>
      <c r="IX61" s="139"/>
      <c r="IY61" s="146">
        <v>0</v>
      </c>
      <c r="IZ61" s="147"/>
      <c r="JA61" s="147"/>
      <c r="JB61" s="148"/>
      <c r="JC61" s="139"/>
      <c r="JD61" s="146">
        <v>0</v>
      </c>
      <c r="JE61" s="147"/>
      <c r="JF61" s="147"/>
      <c r="JG61" s="148"/>
      <c r="JH61" s="139"/>
      <c r="JI61" s="146">
        <v>0</v>
      </c>
      <c r="JJ61" s="147"/>
      <c r="JK61" s="147"/>
      <c r="JL61" s="148"/>
      <c r="JM61" s="139"/>
      <c r="JN61" s="146">
        <v>1</v>
      </c>
      <c r="JO61" s="147"/>
      <c r="JP61" s="147"/>
      <c r="JQ61" s="148"/>
      <c r="JR61" s="139"/>
      <c r="JS61" s="146">
        <v>1</v>
      </c>
      <c r="JT61" s="147"/>
      <c r="JU61" s="147"/>
      <c r="JV61" s="148"/>
      <c r="JW61" s="103"/>
      <c r="JX61" s="146">
        <v>0</v>
      </c>
      <c r="JY61" s="147"/>
      <c r="JZ61" s="147"/>
      <c r="KA61" s="148"/>
      <c r="KB61" s="139"/>
      <c r="KC61" s="146">
        <v>0</v>
      </c>
      <c r="KD61" s="147"/>
      <c r="KE61" s="147"/>
      <c r="KF61" s="148"/>
      <c r="KG61" s="139"/>
      <c r="KH61" s="146">
        <v>0</v>
      </c>
      <c r="KI61" s="147"/>
      <c r="KJ61" s="147"/>
      <c r="KK61" s="148"/>
      <c r="KL61" s="139"/>
      <c r="KM61" s="146">
        <v>1</v>
      </c>
      <c r="KN61" s="147"/>
      <c r="KO61" s="147"/>
      <c r="KP61" s="148"/>
      <c r="KQ61" s="139"/>
      <c r="KR61" s="146">
        <v>1</v>
      </c>
      <c r="KS61" s="147"/>
      <c r="KT61" s="147"/>
      <c r="KU61" s="148"/>
      <c r="KV61" s="139"/>
      <c r="KW61" s="146">
        <v>0</v>
      </c>
      <c r="KX61" s="147"/>
      <c r="KY61" s="147"/>
      <c r="KZ61" s="148"/>
      <c r="LA61" s="103"/>
      <c r="LB61" s="146">
        <v>1</v>
      </c>
      <c r="LC61" s="147"/>
      <c r="LD61" s="147"/>
      <c r="LE61" s="148"/>
      <c r="LF61" s="139"/>
      <c r="LG61" s="146">
        <v>1</v>
      </c>
      <c r="LH61" s="147"/>
      <c r="LI61" s="147"/>
      <c r="LJ61" s="148"/>
      <c r="LK61" s="139"/>
      <c r="LL61" s="146">
        <v>0</v>
      </c>
      <c r="LM61" s="147"/>
      <c r="LN61" s="147"/>
      <c r="LO61" s="148"/>
      <c r="LP61" s="139"/>
      <c r="LQ61" s="146">
        <v>0</v>
      </c>
      <c r="LR61" s="147"/>
      <c r="LS61" s="147"/>
      <c r="LT61" s="148"/>
      <c r="LU61" s="139"/>
      <c r="LV61" s="146">
        <v>0</v>
      </c>
      <c r="LW61" s="147"/>
      <c r="LX61" s="147"/>
      <c r="LY61" s="148"/>
      <c r="LZ61" s="139"/>
      <c r="MA61" s="146">
        <v>0</v>
      </c>
      <c r="MB61" s="147"/>
      <c r="MC61" s="147"/>
      <c r="MD61" s="148"/>
      <c r="ME61" s="139"/>
      <c r="MF61" s="146">
        <v>0</v>
      </c>
      <c r="MG61" s="147"/>
      <c r="MH61" s="147"/>
      <c r="MI61" s="148"/>
      <c r="MJ61" s="139"/>
      <c r="MK61" s="146">
        <v>0</v>
      </c>
      <c r="ML61" s="147"/>
      <c r="MM61" s="147"/>
      <c r="MN61" s="148"/>
      <c r="MO61" s="139"/>
      <c r="MP61" s="146">
        <v>0</v>
      </c>
      <c r="MQ61" s="147"/>
      <c r="MR61" s="147"/>
      <c r="MS61" s="148"/>
      <c r="MT61" s="139"/>
      <c r="MU61" s="146">
        <v>0</v>
      </c>
      <c r="MV61" s="147"/>
      <c r="MW61" s="147"/>
      <c r="MX61" s="148"/>
      <c r="MY61" s="139"/>
      <c r="MZ61" s="146">
        <v>0</v>
      </c>
      <c r="NA61" s="147"/>
      <c r="NB61" s="147"/>
      <c r="NC61" s="148"/>
      <c r="ND61" s="139"/>
      <c r="NE61" s="146">
        <v>0</v>
      </c>
      <c r="NF61" s="147"/>
      <c r="NG61" s="147"/>
      <c r="NH61" s="148"/>
      <c r="NI61" s="139"/>
      <c r="NJ61" s="146">
        <v>0</v>
      </c>
      <c r="NK61" s="147"/>
      <c r="NL61" s="147"/>
      <c r="NM61" s="148"/>
      <c r="NN61" s="139"/>
      <c r="NO61" s="146">
        <v>0</v>
      </c>
      <c r="NP61" s="147"/>
      <c r="NQ61" s="147"/>
      <c r="NR61" s="148"/>
      <c r="NS61" s="100" t="s">
        <v>1562</v>
      </c>
      <c r="NT61" s="146">
        <v>0</v>
      </c>
      <c r="NU61" s="147"/>
      <c r="NV61" s="147"/>
      <c r="NW61" s="148"/>
      <c r="NX61" s="139"/>
      <c r="NY61" s="146">
        <v>0</v>
      </c>
      <c r="NZ61" s="147"/>
      <c r="OA61" s="147"/>
      <c r="OB61" s="148"/>
      <c r="OC61" s="139"/>
      <c r="OD61" s="146">
        <v>0</v>
      </c>
      <c r="OE61" s="147"/>
      <c r="OF61" s="147"/>
      <c r="OG61" s="148"/>
      <c r="OH61" s="139"/>
      <c r="OI61" s="146">
        <v>0</v>
      </c>
      <c r="OJ61" s="147"/>
      <c r="OK61" s="147"/>
      <c r="OL61" s="148"/>
      <c r="OM61" s="139"/>
      <c r="ON61" s="146">
        <v>0</v>
      </c>
      <c r="OO61" s="147"/>
      <c r="OP61" s="147"/>
      <c r="OQ61" s="148"/>
      <c r="OR61" s="139"/>
      <c r="OS61" s="146">
        <v>0</v>
      </c>
      <c r="OT61" s="147"/>
      <c r="OU61" s="147"/>
      <c r="OV61" s="148"/>
      <c r="OW61" s="139"/>
      <c r="OX61" s="146">
        <v>0</v>
      </c>
      <c r="OY61" s="147"/>
      <c r="OZ61" s="147"/>
      <c r="PA61" s="148"/>
      <c r="PB61" s="139"/>
      <c r="PC61" s="146">
        <v>1</v>
      </c>
      <c r="PD61" s="147"/>
      <c r="PE61" s="147"/>
      <c r="PF61" s="148"/>
      <c r="PG61" s="139"/>
      <c r="PH61" s="146">
        <v>0</v>
      </c>
      <c r="PI61" s="147"/>
      <c r="PJ61" s="147"/>
      <c r="PK61" s="148"/>
      <c r="PL61" s="139"/>
      <c r="PM61" s="177">
        <v>0</v>
      </c>
      <c r="PN61" s="170"/>
      <c r="PO61" s="170"/>
      <c r="PP61" s="171"/>
      <c r="PQ61" s="139"/>
      <c r="PR61" s="146">
        <v>0</v>
      </c>
      <c r="PS61" s="147"/>
      <c r="PT61" s="147"/>
      <c r="PU61" s="148"/>
      <c r="PV61" s="139"/>
      <c r="PW61" s="146">
        <v>0</v>
      </c>
      <c r="PX61" s="147"/>
      <c r="PY61" s="147"/>
      <c r="PZ61" s="148"/>
      <c r="QA61" s="103" t="s">
        <v>1563</v>
      </c>
      <c r="QB61" s="146">
        <v>0</v>
      </c>
      <c r="QC61" s="147"/>
      <c r="QD61" s="147"/>
      <c r="QE61" s="148"/>
      <c r="QF61" s="139"/>
      <c r="QG61" s="146">
        <v>0</v>
      </c>
      <c r="QH61" s="147"/>
      <c r="QI61" s="147"/>
      <c r="QJ61" s="148"/>
      <c r="QK61" s="139"/>
      <c r="QL61" s="146">
        <v>0</v>
      </c>
      <c r="QM61" s="147"/>
      <c r="QN61" s="147"/>
      <c r="QO61" s="148"/>
      <c r="QP61" s="139"/>
      <c r="QQ61" s="146">
        <v>0</v>
      </c>
      <c r="QR61" s="147"/>
      <c r="QS61" s="147"/>
      <c r="QT61" s="148"/>
      <c r="QU61" s="139"/>
      <c r="QV61" s="146">
        <v>0</v>
      </c>
      <c r="QW61" s="147"/>
      <c r="QX61" s="147"/>
      <c r="QY61" s="148"/>
      <c r="QZ61" s="139"/>
      <c r="RA61" s="146">
        <v>0</v>
      </c>
      <c r="RB61" s="147"/>
      <c r="RC61" s="147"/>
      <c r="RD61" s="148"/>
      <c r="RE61" s="139"/>
      <c r="RF61" s="146">
        <v>0</v>
      </c>
      <c r="RG61" s="147"/>
      <c r="RH61" s="147"/>
      <c r="RI61" s="148"/>
      <c r="RJ61" s="139"/>
      <c r="RK61" s="146">
        <v>0</v>
      </c>
      <c r="RL61" s="147"/>
      <c r="RM61" s="147"/>
      <c r="RN61" s="148"/>
      <c r="RO61" s="139"/>
      <c r="RP61" s="146">
        <v>0</v>
      </c>
      <c r="RQ61" s="147"/>
      <c r="RR61" s="147"/>
      <c r="RS61" s="148"/>
      <c r="RT61" s="139"/>
      <c r="RU61" s="146">
        <v>0</v>
      </c>
      <c r="RV61" s="147"/>
      <c r="RW61" s="147"/>
      <c r="RX61" s="148"/>
      <c r="RY61" s="139"/>
      <c r="RZ61" s="146">
        <v>0</v>
      </c>
      <c r="SA61" s="147"/>
      <c r="SB61" s="147"/>
      <c r="SC61" s="148"/>
      <c r="SD61" s="139"/>
      <c r="SE61" s="146">
        <v>0</v>
      </c>
      <c r="SF61" s="147"/>
      <c r="SG61" s="147"/>
      <c r="SH61" s="148"/>
      <c r="SI61" s="139"/>
      <c r="SJ61" s="146">
        <v>0</v>
      </c>
      <c r="SK61" s="147"/>
      <c r="SL61" s="147"/>
      <c r="SM61" s="148"/>
      <c r="SN61" s="139"/>
      <c r="SO61" s="146">
        <v>0</v>
      </c>
      <c r="SP61" s="147"/>
      <c r="SQ61" s="147"/>
      <c r="SR61" s="148"/>
      <c r="SS61" s="139"/>
      <c r="ST61" s="146">
        <v>0</v>
      </c>
      <c r="SU61" s="147"/>
      <c r="SV61" s="147"/>
      <c r="SW61" s="148"/>
      <c r="SX61" s="139"/>
      <c r="SY61" s="146">
        <v>0</v>
      </c>
      <c r="SZ61" s="147"/>
      <c r="TA61" s="147"/>
      <c r="TB61" s="148"/>
      <c r="TC61" s="139"/>
      <c r="TD61" s="146">
        <v>1</v>
      </c>
      <c r="TE61" s="147"/>
      <c r="TF61" s="147"/>
      <c r="TG61" s="148"/>
      <c r="TH61" s="100" t="s">
        <v>1564</v>
      </c>
      <c r="TI61" s="146">
        <v>0</v>
      </c>
      <c r="TJ61" s="147"/>
      <c r="TK61" s="147"/>
      <c r="TL61" s="148"/>
      <c r="TM61" s="139"/>
      <c r="TN61" s="146">
        <v>0</v>
      </c>
      <c r="TO61" s="147"/>
      <c r="TP61" s="147"/>
      <c r="TQ61" s="148"/>
      <c r="TR61" s="139"/>
      <c r="TS61" s="146">
        <v>0</v>
      </c>
      <c r="TT61" s="147"/>
      <c r="TU61" s="147"/>
      <c r="TV61" s="148"/>
      <c r="TW61" s="139"/>
      <c r="TX61" s="146">
        <v>0</v>
      </c>
      <c r="TY61" s="147"/>
      <c r="TZ61" s="147"/>
      <c r="UA61" s="148"/>
      <c r="UB61" s="139"/>
      <c r="UC61" s="146">
        <v>1</v>
      </c>
      <c r="UD61" s="147"/>
      <c r="UE61" s="147"/>
      <c r="UF61" s="148"/>
      <c r="UG61" s="139"/>
      <c r="UH61" s="146">
        <v>0</v>
      </c>
      <c r="UI61" s="147"/>
      <c r="UJ61" s="147"/>
      <c r="UK61" s="148"/>
      <c r="UL61" s="139"/>
      <c r="UM61" s="146">
        <v>0</v>
      </c>
      <c r="UN61" s="147"/>
      <c r="UO61" s="147"/>
      <c r="UP61" s="148"/>
      <c r="UQ61" s="139"/>
      <c r="UR61" s="146">
        <v>0</v>
      </c>
      <c r="US61" s="147"/>
      <c r="UT61" s="147"/>
      <c r="UU61" s="148"/>
      <c r="UV61" s="139"/>
      <c r="UW61" s="146">
        <v>0</v>
      </c>
      <c r="UX61" s="147"/>
      <c r="UY61" s="147"/>
      <c r="UZ61" s="148"/>
      <c r="VA61" s="139"/>
      <c r="VB61" s="146">
        <v>1</v>
      </c>
      <c r="VC61" s="147"/>
      <c r="VD61" s="147"/>
      <c r="VE61" s="148"/>
      <c r="VF61" s="139"/>
      <c r="VG61" s="146">
        <v>1</v>
      </c>
      <c r="VH61" s="147"/>
      <c r="VI61" s="147"/>
      <c r="VJ61" s="148"/>
      <c r="VK61" s="103"/>
      <c r="VL61" s="146">
        <v>0</v>
      </c>
      <c r="VM61" s="147"/>
      <c r="VN61" s="147"/>
      <c r="VO61" s="148"/>
      <c r="VP61" s="103"/>
      <c r="VQ61" s="146">
        <v>0</v>
      </c>
      <c r="VR61" s="147"/>
      <c r="VS61" s="147"/>
      <c r="VT61" s="148"/>
      <c r="VU61" s="139"/>
      <c r="VV61" s="146">
        <v>0</v>
      </c>
      <c r="VW61" s="147"/>
      <c r="VX61" s="147"/>
      <c r="VY61" s="148"/>
      <c r="VZ61" s="139"/>
      <c r="WA61" s="146">
        <v>0</v>
      </c>
      <c r="WB61" s="147"/>
      <c r="WC61" s="147"/>
      <c r="WD61" s="148"/>
      <c r="WE61" s="139"/>
      <c r="WF61" s="146">
        <v>0</v>
      </c>
      <c r="WG61" s="147"/>
      <c r="WH61" s="147"/>
      <c r="WI61" s="148"/>
      <c r="WJ61" s="139"/>
      <c r="WK61" s="146">
        <v>0</v>
      </c>
      <c r="WL61" s="147"/>
      <c r="WM61" s="147"/>
      <c r="WN61" s="148"/>
      <c r="WO61" s="139"/>
      <c r="WP61" s="146">
        <v>0</v>
      </c>
      <c r="WQ61" s="147"/>
      <c r="WR61" s="147"/>
      <c r="WS61" s="148"/>
      <c r="WT61" s="139"/>
      <c r="WU61" s="146">
        <v>0</v>
      </c>
      <c r="WV61" s="147"/>
      <c r="WW61" s="147"/>
      <c r="WX61" s="148"/>
      <c r="WY61" s="139"/>
      <c r="WZ61" s="146">
        <v>0</v>
      </c>
      <c r="XA61" s="147"/>
      <c r="XB61" s="147"/>
      <c r="XC61" s="148"/>
      <c r="XD61" s="139"/>
      <c r="XE61" s="146">
        <v>0</v>
      </c>
      <c r="XF61" s="147"/>
      <c r="XG61" s="147"/>
      <c r="XH61" s="148"/>
      <c r="XI61" s="139"/>
      <c r="XJ61" s="146">
        <v>0</v>
      </c>
      <c r="XK61" s="147"/>
      <c r="XL61" s="147"/>
      <c r="XM61" s="148"/>
      <c r="XN61" s="139"/>
      <c r="XO61" s="146">
        <v>0</v>
      </c>
      <c r="XP61" s="147"/>
      <c r="XQ61" s="147"/>
      <c r="XR61" s="148"/>
      <c r="XS61" s="139"/>
      <c r="XT61" s="146">
        <v>0</v>
      </c>
      <c r="XU61" s="147"/>
      <c r="XV61" s="147"/>
      <c r="XW61" s="148"/>
      <c r="XX61" s="139"/>
      <c r="XY61" s="146">
        <v>0</v>
      </c>
      <c r="XZ61" s="147"/>
      <c r="YA61" s="147"/>
      <c r="YB61" s="148"/>
      <c r="YC61" s="139"/>
      <c r="YD61" s="146">
        <v>0</v>
      </c>
      <c r="YE61" s="147"/>
      <c r="YF61" s="147"/>
      <c r="YG61" s="148"/>
      <c r="YH61" s="139"/>
      <c r="YI61" s="146">
        <v>0</v>
      </c>
      <c r="YJ61" s="147"/>
      <c r="YK61" s="147"/>
      <c r="YL61" s="148"/>
      <c r="YM61" s="139"/>
      <c r="YN61" s="146">
        <v>0</v>
      </c>
      <c r="YO61" s="147"/>
      <c r="YP61" s="147"/>
      <c r="YQ61" s="148"/>
      <c r="YR61" s="139"/>
      <c r="YS61" s="146">
        <v>0</v>
      </c>
      <c r="YT61" s="147"/>
      <c r="YU61" s="147"/>
      <c r="YV61" s="148"/>
      <c r="YW61" s="139"/>
      <c r="YX61" s="146">
        <v>0</v>
      </c>
      <c r="YY61" s="147"/>
      <c r="YZ61" s="147"/>
      <c r="ZA61" s="148"/>
      <c r="ZB61" s="139"/>
      <c r="ZC61" s="146">
        <v>0</v>
      </c>
      <c r="ZD61" s="147"/>
      <c r="ZE61" s="147"/>
      <c r="ZF61" s="148"/>
      <c r="ZG61" s="139"/>
      <c r="ZH61" s="146">
        <v>0</v>
      </c>
      <c r="ZI61" s="147"/>
      <c r="ZJ61" s="147"/>
      <c r="ZK61" s="148"/>
      <c r="ZL61" s="139"/>
      <c r="ZM61" s="146">
        <v>0</v>
      </c>
      <c r="ZN61" s="147"/>
      <c r="ZO61" s="147"/>
      <c r="ZP61" s="148"/>
      <c r="ZQ61" s="139"/>
      <c r="ZR61" s="146">
        <v>0</v>
      </c>
      <c r="ZS61" s="147"/>
      <c r="ZT61" s="147"/>
      <c r="ZU61" s="148"/>
      <c r="ZV61" s="139"/>
      <c r="ZW61" s="146">
        <v>0</v>
      </c>
      <c r="ZX61" s="147"/>
      <c r="ZY61" s="147"/>
      <c r="ZZ61" s="148"/>
      <c r="AAA61" s="103"/>
      <c r="AAB61" s="146">
        <v>0</v>
      </c>
      <c r="AAC61" s="147"/>
      <c r="AAD61" s="147"/>
      <c r="AAE61" s="148"/>
      <c r="AAF61" s="139"/>
      <c r="AAG61" s="146">
        <v>0</v>
      </c>
      <c r="AAH61" s="147"/>
      <c r="AAI61" s="147"/>
      <c r="AAJ61" s="148"/>
      <c r="AAK61" s="139"/>
      <c r="AAL61" s="146">
        <v>0</v>
      </c>
      <c r="AAM61" s="147"/>
      <c r="AAN61" s="147"/>
      <c r="AAO61" s="148"/>
      <c r="AAP61" s="139"/>
      <c r="AAQ61" s="146">
        <v>0</v>
      </c>
      <c r="AAR61" s="147"/>
      <c r="AAS61" s="147"/>
      <c r="AAT61" s="148"/>
      <c r="AAU61" s="139"/>
      <c r="AAV61" s="146">
        <v>0</v>
      </c>
      <c r="AAW61" s="147"/>
      <c r="AAX61" s="147"/>
      <c r="AAY61" s="148"/>
      <c r="AAZ61" s="139"/>
      <c r="ABA61" s="146">
        <v>0</v>
      </c>
      <c r="ABB61" s="147"/>
      <c r="ABC61" s="147"/>
      <c r="ABD61" s="148"/>
      <c r="ABE61" s="139"/>
    </row>
    <row r="62" spans="1:733" x14ac:dyDescent="0.25">
      <c r="A62" s="65">
        <v>56</v>
      </c>
      <c r="B62" s="141"/>
      <c r="C62" s="120" t="s">
        <v>59</v>
      </c>
      <c r="D62" s="146">
        <v>1</v>
      </c>
      <c r="E62" s="147"/>
      <c r="F62" s="147"/>
      <c r="G62" s="148"/>
      <c r="H62" s="139"/>
      <c r="I62" s="146">
        <v>1</v>
      </c>
      <c r="J62" s="147"/>
      <c r="K62" s="147"/>
      <c r="L62" s="148"/>
      <c r="M62" s="103"/>
      <c r="N62" s="177">
        <v>0</v>
      </c>
      <c r="O62" s="170"/>
      <c r="P62" s="170"/>
      <c r="Q62" s="171"/>
      <c r="R62" s="139"/>
      <c r="S62" s="146">
        <v>0</v>
      </c>
      <c r="T62" s="147"/>
      <c r="U62" s="147"/>
      <c r="V62" s="148"/>
      <c r="W62" s="139"/>
      <c r="X62" s="146">
        <v>0</v>
      </c>
      <c r="Y62" s="147"/>
      <c r="Z62" s="147"/>
      <c r="AA62" s="148"/>
      <c r="AB62" s="103"/>
      <c r="AC62" s="169">
        <v>0</v>
      </c>
      <c r="AD62" s="170"/>
      <c r="AE62" s="170"/>
      <c r="AF62" s="171"/>
      <c r="AG62" s="112"/>
      <c r="AH62" s="172">
        <v>0</v>
      </c>
      <c r="AI62" s="147"/>
      <c r="AJ62" s="147"/>
      <c r="AK62" s="148"/>
      <c r="AL62" s="139"/>
      <c r="AM62" s="169">
        <v>0</v>
      </c>
      <c r="AN62" s="170"/>
      <c r="AO62" s="170"/>
      <c r="AP62" s="171"/>
      <c r="AQ62" s="139"/>
      <c r="AR62" s="146">
        <v>0</v>
      </c>
      <c r="AS62" s="147"/>
      <c r="AT62" s="147"/>
      <c r="AU62" s="148"/>
      <c r="AV62" s="139"/>
      <c r="AW62" s="146">
        <v>0</v>
      </c>
      <c r="AX62" s="147"/>
      <c r="AY62" s="147"/>
      <c r="AZ62" s="148"/>
      <c r="BA62" s="139"/>
      <c r="BB62" s="169">
        <v>0</v>
      </c>
      <c r="BC62" s="170"/>
      <c r="BD62" s="170"/>
      <c r="BE62" s="171"/>
      <c r="BF62" s="139"/>
      <c r="BG62" s="146">
        <v>0</v>
      </c>
      <c r="BH62" s="147"/>
      <c r="BI62" s="147"/>
      <c r="BJ62" s="148"/>
      <c r="BK62" s="139"/>
      <c r="BL62" s="146">
        <v>0</v>
      </c>
      <c r="BM62" s="147"/>
      <c r="BN62" s="147"/>
      <c r="BO62" s="148"/>
      <c r="BP62" s="103"/>
      <c r="BQ62" s="146">
        <v>1</v>
      </c>
      <c r="BR62" s="147"/>
      <c r="BS62" s="147"/>
      <c r="BT62" s="148"/>
      <c r="BU62" s="103"/>
      <c r="BV62" s="146">
        <v>0</v>
      </c>
      <c r="BW62" s="147"/>
      <c r="BX62" s="147"/>
      <c r="BY62" s="148"/>
      <c r="BZ62" s="139"/>
      <c r="CA62" s="146">
        <v>0</v>
      </c>
      <c r="CB62" s="147"/>
      <c r="CC62" s="147"/>
      <c r="CD62" s="148"/>
      <c r="CE62" s="103"/>
      <c r="CF62" s="146">
        <v>0</v>
      </c>
      <c r="CG62" s="147"/>
      <c r="CH62" s="147"/>
      <c r="CI62" s="148"/>
      <c r="CJ62" s="139"/>
      <c r="CK62" s="146">
        <v>0</v>
      </c>
      <c r="CL62" s="147"/>
      <c r="CM62" s="147"/>
      <c r="CN62" s="148"/>
      <c r="CO62" s="139"/>
      <c r="CP62" s="146">
        <v>0</v>
      </c>
      <c r="CQ62" s="147"/>
      <c r="CR62" s="147"/>
      <c r="CS62" s="148"/>
      <c r="CT62" s="139"/>
      <c r="CU62" s="146">
        <v>0</v>
      </c>
      <c r="CV62" s="147"/>
      <c r="CW62" s="147"/>
      <c r="CX62" s="148"/>
      <c r="CY62" s="103"/>
      <c r="CZ62" s="146">
        <v>0</v>
      </c>
      <c r="DA62" s="147"/>
      <c r="DB62" s="147"/>
      <c r="DC62" s="148"/>
      <c r="DD62" s="139"/>
      <c r="DE62" s="146">
        <v>0</v>
      </c>
      <c r="DF62" s="147"/>
      <c r="DG62" s="147"/>
      <c r="DH62" s="148"/>
      <c r="DI62" s="139"/>
      <c r="DJ62" s="146">
        <v>0</v>
      </c>
      <c r="DK62" s="147"/>
      <c r="DL62" s="147"/>
      <c r="DM62" s="148"/>
      <c r="DN62" s="139"/>
      <c r="DO62" s="146">
        <v>0</v>
      </c>
      <c r="DP62" s="147"/>
      <c r="DQ62" s="147"/>
      <c r="DR62" s="148"/>
      <c r="DS62" s="103"/>
      <c r="DT62" s="146">
        <v>0</v>
      </c>
      <c r="DU62" s="147"/>
      <c r="DV62" s="147"/>
      <c r="DW62" s="148"/>
      <c r="DX62" s="139"/>
      <c r="DY62" s="146">
        <v>0</v>
      </c>
      <c r="DZ62" s="147"/>
      <c r="EA62" s="147"/>
      <c r="EB62" s="148"/>
      <c r="EC62" s="103"/>
      <c r="ED62" s="146">
        <v>0</v>
      </c>
      <c r="EE62" s="147"/>
      <c r="EF62" s="147"/>
      <c r="EG62" s="148"/>
      <c r="EH62" s="103"/>
      <c r="EI62" s="146">
        <v>0</v>
      </c>
      <c r="EJ62" s="147"/>
      <c r="EK62" s="147"/>
      <c r="EL62" s="148"/>
      <c r="EM62" s="103"/>
      <c r="EN62" s="146">
        <v>0</v>
      </c>
      <c r="EO62" s="147"/>
      <c r="EP62" s="147"/>
      <c r="EQ62" s="148"/>
      <c r="ER62" s="139"/>
      <c r="ES62" s="146">
        <v>0</v>
      </c>
      <c r="ET62" s="147"/>
      <c r="EU62" s="147"/>
      <c r="EV62" s="148"/>
      <c r="EW62" s="139"/>
      <c r="EX62" s="146">
        <v>0</v>
      </c>
      <c r="EY62" s="147"/>
      <c r="EZ62" s="147"/>
      <c r="FA62" s="148"/>
      <c r="FB62" s="139"/>
      <c r="FC62" s="146">
        <v>0</v>
      </c>
      <c r="FD62" s="147"/>
      <c r="FE62" s="147"/>
      <c r="FF62" s="148"/>
      <c r="FG62" s="139"/>
      <c r="FH62" s="146">
        <v>0</v>
      </c>
      <c r="FI62" s="147"/>
      <c r="FJ62" s="147"/>
      <c r="FK62" s="148"/>
      <c r="FL62" s="139"/>
      <c r="FM62" s="146">
        <v>0</v>
      </c>
      <c r="FN62" s="147"/>
      <c r="FO62" s="147"/>
      <c r="FP62" s="148"/>
      <c r="FQ62" s="139"/>
      <c r="FR62" s="146">
        <v>0</v>
      </c>
      <c r="FS62" s="147"/>
      <c r="FT62" s="147"/>
      <c r="FU62" s="148"/>
      <c r="FV62" s="139"/>
      <c r="FW62" s="146">
        <v>0</v>
      </c>
      <c r="FX62" s="147"/>
      <c r="FY62" s="147"/>
      <c r="FZ62" s="148"/>
      <c r="GA62" s="139"/>
      <c r="GB62" s="146">
        <v>0</v>
      </c>
      <c r="GC62" s="147"/>
      <c r="GD62" s="147"/>
      <c r="GE62" s="148"/>
      <c r="GF62" s="139"/>
      <c r="GG62" s="146">
        <v>0</v>
      </c>
      <c r="GH62" s="147"/>
      <c r="GI62" s="147"/>
      <c r="GJ62" s="148"/>
      <c r="GK62" s="139"/>
      <c r="GL62" s="146">
        <v>0</v>
      </c>
      <c r="GM62" s="147"/>
      <c r="GN62" s="147"/>
      <c r="GO62" s="148"/>
      <c r="GP62" s="111" t="s">
        <v>1565</v>
      </c>
      <c r="GQ62" s="172">
        <v>0</v>
      </c>
      <c r="GR62" s="147"/>
      <c r="GS62" s="147"/>
      <c r="GT62" s="148"/>
      <c r="GU62" s="139"/>
      <c r="GV62" s="146">
        <v>0</v>
      </c>
      <c r="GW62" s="147"/>
      <c r="GX62" s="147"/>
      <c r="GY62" s="148"/>
      <c r="GZ62" s="139"/>
      <c r="HA62" s="146">
        <v>0</v>
      </c>
      <c r="HB62" s="147"/>
      <c r="HC62" s="147"/>
      <c r="HD62" s="148"/>
      <c r="HE62" s="139"/>
      <c r="HF62" s="146">
        <v>0</v>
      </c>
      <c r="HG62" s="147"/>
      <c r="HH62" s="147"/>
      <c r="HI62" s="148"/>
      <c r="HJ62" s="139"/>
      <c r="HK62" s="146">
        <v>0</v>
      </c>
      <c r="HL62" s="147"/>
      <c r="HM62" s="147"/>
      <c r="HN62" s="148"/>
      <c r="HO62" s="139"/>
      <c r="HP62" s="146">
        <v>0</v>
      </c>
      <c r="HQ62" s="147"/>
      <c r="HR62" s="147"/>
      <c r="HS62" s="148"/>
      <c r="HT62" s="139"/>
      <c r="HU62" s="146">
        <v>0</v>
      </c>
      <c r="HV62" s="147"/>
      <c r="HW62" s="147"/>
      <c r="HX62" s="148"/>
      <c r="HY62" s="103"/>
      <c r="HZ62" s="146">
        <v>0</v>
      </c>
      <c r="IA62" s="147"/>
      <c r="IB62" s="147"/>
      <c r="IC62" s="148"/>
      <c r="ID62" s="139"/>
      <c r="IE62" s="146">
        <v>0</v>
      </c>
      <c r="IF62" s="147"/>
      <c r="IG62" s="147"/>
      <c r="IH62" s="148"/>
      <c r="II62" s="139"/>
      <c r="IJ62" s="146">
        <v>0</v>
      </c>
      <c r="IK62" s="147"/>
      <c r="IL62" s="147"/>
      <c r="IM62" s="148"/>
      <c r="IN62" s="139"/>
      <c r="IO62" s="146">
        <v>0</v>
      </c>
      <c r="IP62" s="147"/>
      <c r="IQ62" s="147"/>
      <c r="IR62" s="148"/>
      <c r="IS62" s="139"/>
      <c r="IT62" s="146">
        <v>0</v>
      </c>
      <c r="IU62" s="147"/>
      <c r="IV62" s="147"/>
      <c r="IW62" s="148"/>
      <c r="IX62" s="139"/>
      <c r="IY62" s="146">
        <v>0</v>
      </c>
      <c r="IZ62" s="147"/>
      <c r="JA62" s="147"/>
      <c r="JB62" s="148"/>
      <c r="JC62" s="139"/>
      <c r="JD62" s="146">
        <v>0</v>
      </c>
      <c r="JE62" s="147"/>
      <c r="JF62" s="147"/>
      <c r="JG62" s="148"/>
      <c r="JH62" s="139"/>
      <c r="JI62" s="146">
        <v>0</v>
      </c>
      <c r="JJ62" s="147"/>
      <c r="JK62" s="147"/>
      <c r="JL62" s="148"/>
      <c r="JM62" s="139"/>
      <c r="JN62" s="146">
        <v>0</v>
      </c>
      <c r="JO62" s="147"/>
      <c r="JP62" s="147"/>
      <c r="JQ62" s="148"/>
      <c r="JR62" s="139"/>
      <c r="JS62" s="146">
        <v>0</v>
      </c>
      <c r="JT62" s="147"/>
      <c r="JU62" s="147"/>
      <c r="JV62" s="148"/>
      <c r="JW62" s="103"/>
      <c r="JX62" s="146">
        <v>0</v>
      </c>
      <c r="JY62" s="147"/>
      <c r="JZ62" s="147"/>
      <c r="KA62" s="148"/>
      <c r="KB62" s="139"/>
      <c r="KC62" s="146">
        <v>0</v>
      </c>
      <c r="KD62" s="147"/>
      <c r="KE62" s="147"/>
      <c r="KF62" s="148"/>
      <c r="KG62" s="139"/>
      <c r="KH62" s="146">
        <v>0</v>
      </c>
      <c r="KI62" s="147"/>
      <c r="KJ62" s="147"/>
      <c r="KK62" s="148"/>
      <c r="KL62" s="139"/>
      <c r="KM62" s="146">
        <v>0</v>
      </c>
      <c r="KN62" s="147"/>
      <c r="KO62" s="147"/>
      <c r="KP62" s="148"/>
      <c r="KQ62" s="139"/>
      <c r="KR62" s="146">
        <v>0</v>
      </c>
      <c r="KS62" s="147"/>
      <c r="KT62" s="147"/>
      <c r="KU62" s="148"/>
      <c r="KV62" s="139"/>
      <c r="KW62" s="146">
        <v>0</v>
      </c>
      <c r="KX62" s="147"/>
      <c r="KY62" s="147"/>
      <c r="KZ62" s="148"/>
      <c r="LA62" s="103"/>
      <c r="LB62" s="146">
        <v>0</v>
      </c>
      <c r="LC62" s="147"/>
      <c r="LD62" s="147"/>
      <c r="LE62" s="148"/>
      <c r="LF62" s="139"/>
      <c r="LG62" s="146">
        <v>0</v>
      </c>
      <c r="LH62" s="147"/>
      <c r="LI62" s="147"/>
      <c r="LJ62" s="148"/>
      <c r="LK62" s="139"/>
      <c r="LL62" s="146">
        <v>0</v>
      </c>
      <c r="LM62" s="147"/>
      <c r="LN62" s="147"/>
      <c r="LO62" s="148"/>
      <c r="LP62" s="139"/>
      <c r="LQ62" s="146">
        <v>1</v>
      </c>
      <c r="LR62" s="147"/>
      <c r="LS62" s="147"/>
      <c r="LT62" s="148"/>
      <c r="LU62" s="139"/>
      <c r="LV62" s="146">
        <v>0</v>
      </c>
      <c r="LW62" s="147"/>
      <c r="LX62" s="147"/>
      <c r="LY62" s="148"/>
      <c r="LZ62" s="139"/>
      <c r="MA62" s="146">
        <v>0</v>
      </c>
      <c r="MB62" s="147"/>
      <c r="MC62" s="147"/>
      <c r="MD62" s="148"/>
      <c r="ME62" s="139"/>
      <c r="MF62" s="146">
        <v>0</v>
      </c>
      <c r="MG62" s="147"/>
      <c r="MH62" s="147"/>
      <c r="MI62" s="148"/>
      <c r="MJ62" s="139"/>
      <c r="MK62" s="146">
        <v>0</v>
      </c>
      <c r="ML62" s="147"/>
      <c r="MM62" s="147"/>
      <c r="MN62" s="148"/>
      <c r="MO62" s="139"/>
      <c r="MP62" s="146">
        <v>0</v>
      </c>
      <c r="MQ62" s="147"/>
      <c r="MR62" s="147"/>
      <c r="MS62" s="148"/>
      <c r="MT62" s="139"/>
      <c r="MU62" s="146">
        <v>0</v>
      </c>
      <c r="MV62" s="147"/>
      <c r="MW62" s="147"/>
      <c r="MX62" s="148"/>
      <c r="MY62" s="139"/>
      <c r="MZ62" s="146">
        <v>0</v>
      </c>
      <c r="NA62" s="147"/>
      <c r="NB62" s="147"/>
      <c r="NC62" s="148"/>
      <c r="ND62" s="139"/>
      <c r="NE62" s="146">
        <v>0</v>
      </c>
      <c r="NF62" s="147"/>
      <c r="NG62" s="147"/>
      <c r="NH62" s="148"/>
      <c r="NI62" s="139"/>
      <c r="NJ62" s="146">
        <v>0</v>
      </c>
      <c r="NK62" s="147"/>
      <c r="NL62" s="147"/>
      <c r="NM62" s="148"/>
      <c r="NN62" s="139"/>
      <c r="NO62" s="146">
        <v>0</v>
      </c>
      <c r="NP62" s="147"/>
      <c r="NQ62" s="147"/>
      <c r="NR62" s="148"/>
      <c r="NS62" s="103"/>
      <c r="NT62" s="146">
        <v>0</v>
      </c>
      <c r="NU62" s="147"/>
      <c r="NV62" s="147"/>
      <c r="NW62" s="148"/>
      <c r="NX62" s="139"/>
      <c r="NY62" s="146">
        <v>0</v>
      </c>
      <c r="NZ62" s="147"/>
      <c r="OA62" s="147"/>
      <c r="OB62" s="148"/>
      <c r="OC62" s="139"/>
      <c r="OD62" s="146">
        <v>0</v>
      </c>
      <c r="OE62" s="147"/>
      <c r="OF62" s="147"/>
      <c r="OG62" s="148"/>
      <c r="OH62" s="139"/>
      <c r="OI62" s="146">
        <v>0</v>
      </c>
      <c r="OJ62" s="147"/>
      <c r="OK62" s="147"/>
      <c r="OL62" s="148"/>
      <c r="OM62" s="139"/>
      <c r="ON62" s="146">
        <v>0</v>
      </c>
      <c r="OO62" s="147"/>
      <c r="OP62" s="147"/>
      <c r="OQ62" s="148"/>
      <c r="OR62" s="139"/>
      <c r="OS62" s="146">
        <v>0</v>
      </c>
      <c r="OT62" s="147"/>
      <c r="OU62" s="147"/>
      <c r="OV62" s="148"/>
      <c r="OW62" s="139"/>
      <c r="OX62" s="146">
        <v>0</v>
      </c>
      <c r="OY62" s="147"/>
      <c r="OZ62" s="147"/>
      <c r="PA62" s="148"/>
      <c r="PB62" s="139"/>
      <c r="PC62" s="146">
        <v>0</v>
      </c>
      <c r="PD62" s="147"/>
      <c r="PE62" s="147"/>
      <c r="PF62" s="148"/>
      <c r="PG62" s="139"/>
      <c r="PH62" s="146">
        <v>0</v>
      </c>
      <c r="PI62" s="147"/>
      <c r="PJ62" s="147"/>
      <c r="PK62" s="148"/>
      <c r="PL62" s="139"/>
      <c r="PM62" s="177">
        <v>0</v>
      </c>
      <c r="PN62" s="170"/>
      <c r="PO62" s="170"/>
      <c r="PP62" s="171"/>
      <c r="PQ62" s="139"/>
      <c r="PR62" s="146">
        <v>0</v>
      </c>
      <c r="PS62" s="147"/>
      <c r="PT62" s="147"/>
      <c r="PU62" s="148"/>
      <c r="PV62" s="139"/>
      <c r="PW62" s="146">
        <v>0</v>
      </c>
      <c r="PX62" s="147"/>
      <c r="PY62" s="147"/>
      <c r="PZ62" s="148"/>
      <c r="QA62" s="103"/>
      <c r="QB62" s="146">
        <v>0</v>
      </c>
      <c r="QC62" s="147"/>
      <c r="QD62" s="147"/>
      <c r="QE62" s="148"/>
      <c r="QF62" s="139"/>
      <c r="QG62" s="146">
        <v>0</v>
      </c>
      <c r="QH62" s="147"/>
      <c r="QI62" s="147"/>
      <c r="QJ62" s="148"/>
      <c r="QK62" s="139"/>
      <c r="QL62" s="146">
        <v>0</v>
      </c>
      <c r="QM62" s="147"/>
      <c r="QN62" s="147"/>
      <c r="QO62" s="148"/>
      <c r="QP62" s="139"/>
      <c r="QQ62" s="146">
        <v>0</v>
      </c>
      <c r="QR62" s="147"/>
      <c r="QS62" s="147"/>
      <c r="QT62" s="148"/>
      <c r="QU62" s="139"/>
      <c r="QV62" s="146">
        <v>0</v>
      </c>
      <c r="QW62" s="147"/>
      <c r="QX62" s="147"/>
      <c r="QY62" s="148"/>
      <c r="QZ62" s="139"/>
      <c r="RA62" s="146">
        <v>0</v>
      </c>
      <c r="RB62" s="147"/>
      <c r="RC62" s="147"/>
      <c r="RD62" s="148"/>
      <c r="RE62" s="139"/>
      <c r="RF62" s="146">
        <v>0</v>
      </c>
      <c r="RG62" s="147"/>
      <c r="RH62" s="147"/>
      <c r="RI62" s="148"/>
      <c r="RJ62" s="139"/>
      <c r="RK62" s="146">
        <v>0</v>
      </c>
      <c r="RL62" s="147"/>
      <c r="RM62" s="147"/>
      <c r="RN62" s="148"/>
      <c r="RO62" s="139"/>
      <c r="RP62" s="146">
        <v>0</v>
      </c>
      <c r="RQ62" s="147"/>
      <c r="RR62" s="147"/>
      <c r="RS62" s="148"/>
      <c r="RT62" s="139"/>
      <c r="RU62" s="146">
        <v>0</v>
      </c>
      <c r="RV62" s="147"/>
      <c r="RW62" s="147"/>
      <c r="RX62" s="148"/>
      <c r="RY62" s="139"/>
      <c r="RZ62" s="146">
        <v>0</v>
      </c>
      <c r="SA62" s="147"/>
      <c r="SB62" s="147"/>
      <c r="SC62" s="148"/>
      <c r="SD62" s="139"/>
      <c r="SE62" s="146">
        <v>0</v>
      </c>
      <c r="SF62" s="147"/>
      <c r="SG62" s="147"/>
      <c r="SH62" s="148"/>
      <c r="SI62" s="139"/>
      <c r="SJ62" s="146">
        <v>0</v>
      </c>
      <c r="SK62" s="147"/>
      <c r="SL62" s="147"/>
      <c r="SM62" s="148"/>
      <c r="SN62" s="139"/>
      <c r="SO62" s="146">
        <v>0</v>
      </c>
      <c r="SP62" s="147"/>
      <c r="SQ62" s="147"/>
      <c r="SR62" s="148"/>
      <c r="SS62" s="139"/>
      <c r="ST62" s="146">
        <v>0</v>
      </c>
      <c r="SU62" s="147"/>
      <c r="SV62" s="147"/>
      <c r="SW62" s="148"/>
      <c r="SX62" s="139"/>
      <c r="SY62" s="146">
        <v>0</v>
      </c>
      <c r="SZ62" s="147"/>
      <c r="TA62" s="147"/>
      <c r="TB62" s="148"/>
      <c r="TC62" s="139"/>
      <c r="TD62" s="146">
        <v>1</v>
      </c>
      <c r="TE62" s="147"/>
      <c r="TF62" s="147"/>
      <c r="TG62" s="148"/>
      <c r="TH62" s="103"/>
      <c r="TI62" s="146">
        <v>0</v>
      </c>
      <c r="TJ62" s="147"/>
      <c r="TK62" s="147"/>
      <c r="TL62" s="148"/>
      <c r="TM62" s="139"/>
      <c r="TN62" s="146">
        <v>0</v>
      </c>
      <c r="TO62" s="147"/>
      <c r="TP62" s="147"/>
      <c r="TQ62" s="148"/>
      <c r="TR62" s="139"/>
      <c r="TS62" s="146">
        <v>0</v>
      </c>
      <c r="TT62" s="147"/>
      <c r="TU62" s="147"/>
      <c r="TV62" s="148"/>
      <c r="TW62" s="139"/>
      <c r="TX62" s="146">
        <v>0</v>
      </c>
      <c r="TY62" s="147"/>
      <c r="TZ62" s="147"/>
      <c r="UA62" s="148"/>
      <c r="UB62" s="139"/>
      <c r="UC62" s="146">
        <v>0</v>
      </c>
      <c r="UD62" s="147"/>
      <c r="UE62" s="147"/>
      <c r="UF62" s="148"/>
      <c r="UG62" s="139"/>
      <c r="UH62" s="146">
        <v>0</v>
      </c>
      <c r="UI62" s="147"/>
      <c r="UJ62" s="147"/>
      <c r="UK62" s="148"/>
      <c r="UL62" s="139"/>
      <c r="UM62" s="146">
        <v>0</v>
      </c>
      <c r="UN62" s="147"/>
      <c r="UO62" s="147"/>
      <c r="UP62" s="148"/>
      <c r="UQ62" s="139"/>
      <c r="UR62" s="146">
        <v>0</v>
      </c>
      <c r="US62" s="147"/>
      <c r="UT62" s="147"/>
      <c r="UU62" s="148"/>
      <c r="UV62" s="139"/>
      <c r="UW62" s="146">
        <v>0</v>
      </c>
      <c r="UX62" s="147"/>
      <c r="UY62" s="147"/>
      <c r="UZ62" s="148"/>
      <c r="VA62" s="139"/>
      <c r="VB62" s="146">
        <v>0</v>
      </c>
      <c r="VC62" s="147"/>
      <c r="VD62" s="147"/>
      <c r="VE62" s="148"/>
      <c r="VF62" s="139"/>
      <c r="VG62" s="146">
        <v>0</v>
      </c>
      <c r="VH62" s="147"/>
      <c r="VI62" s="147"/>
      <c r="VJ62" s="148"/>
      <c r="VK62" s="103"/>
      <c r="VL62" s="146">
        <v>1</v>
      </c>
      <c r="VM62" s="147"/>
      <c r="VN62" s="147"/>
      <c r="VO62" s="148"/>
      <c r="VP62" s="103"/>
      <c r="VQ62" s="146">
        <v>0</v>
      </c>
      <c r="VR62" s="147"/>
      <c r="VS62" s="147"/>
      <c r="VT62" s="148"/>
      <c r="VU62" s="139"/>
      <c r="VV62" s="146">
        <v>0</v>
      </c>
      <c r="VW62" s="147"/>
      <c r="VX62" s="147"/>
      <c r="VY62" s="148"/>
      <c r="VZ62" s="139"/>
      <c r="WA62" s="146">
        <v>0</v>
      </c>
      <c r="WB62" s="147"/>
      <c r="WC62" s="147"/>
      <c r="WD62" s="148"/>
      <c r="WE62" s="139"/>
      <c r="WF62" s="146">
        <v>0</v>
      </c>
      <c r="WG62" s="147"/>
      <c r="WH62" s="147"/>
      <c r="WI62" s="148"/>
      <c r="WJ62" s="139"/>
      <c r="WK62" s="146">
        <v>0</v>
      </c>
      <c r="WL62" s="147"/>
      <c r="WM62" s="147"/>
      <c r="WN62" s="148"/>
      <c r="WO62" s="139"/>
      <c r="WP62" s="146">
        <v>0</v>
      </c>
      <c r="WQ62" s="147"/>
      <c r="WR62" s="147"/>
      <c r="WS62" s="148"/>
      <c r="WT62" s="139"/>
      <c r="WU62" s="146">
        <v>0</v>
      </c>
      <c r="WV62" s="147"/>
      <c r="WW62" s="147"/>
      <c r="WX62" s="148"/>
      <c r="WY62" s="139"/>
      <c r="WZ62" s="146">
        <v>0</v>
      </c>
      <c r="XA62" s="147"/>
      <c r="XB62" s="147"/>
      <c r="XC62" s="148"/>
      <c r="XD62" s="139"/>
      <c r="XE62" s="146">
        <v>0</v>
      </c>
      <c r="XF62" s="147"/>
      <c r="XG62" s="147"/>
      <c r="XH62" s="148"/>
      <c r="XI62" s="139"/>
      <c r="XJ62" s="146">
        <v>0</v>
      </c>
      <c r="XK62" s="147"/>
      <c r="XL62" s="147"/>
      <c r="XM62" s="148"/>
      <c r="XN62" s="139"/>
      <c r="XO62" s="146">
        <v>0</v>
      </c>
      <c r="XP62" s="147"/>
      <c r="XQ62" s="147"/>
      <c r="XR62" s="148"/>
      <c r="XS62" s="139"/>
      <c r="XT62" s="146">
        <v>0</v>
      </c>
      <c r="XU62" s="147"/>
      <c r="XV62" s="147"/>
      <c r="XW62" s="148"/>
      <c r="XX62" s="139"/>
      <c r="XY62" s="146">
        <v>0</v>
      </c>
      <c r="XZ62" s="147"/>
      <c r="YA62" s="147"/>
      <c r="YB62" s="148"/>
      <c r="YC62" s="139"/>
      <c r="YD62" s="146">
        <v>0</v>
      </c>
      <c r="YE62" s="147"/>
      <c r="YF62" s="147"/>
      <c r="YG62" s="148"/>
      <c r="YH62" s="139"/>
      <c r="YI62" s="146">
        <v>0</v>
      </c>
      <c r="YJ62" s="147"/>
      <c r="YK62" s="147"/>
      <c r="YL62" s="148"/>
      <c r="YM62" s="139"/>
      <c r="YN62" s="146">
        <v>0</v>
      </c>
      <c r="YO62" s="147"/>
      <c r="YP62" s="147"/>
      <c r="YQ62" s="148"/>
      <c r="YR62" s="139"/>
      <c r="YS62" s="146">
        <v>0</v>
      </c>
      <c r="YT62" s="147"/>
      <c r="YU62" s="147"/>
      <c r="YV62" s="148"/>
      <c r="YW62" s="139"/>
      <c r="YX62" s="146">
        <v>0</v>
      </c>
      <c r="YY62" s="147"/>
      <c r="YZ62" s="147"/>
      <c r="ZA62" s="148"/>
      <c r="ZB62" s="139"/>
      <c r="ZC62" s="146">
        <v>0</v>
      </c>
      <c r="ZD62" s="147"/>
      <c r="ZE62" s="147"/>
      <c r="ZF62" s="148"/>
      <c r="ZG62" s="139"/>
      <c r="ZH62" s="146">
        <v>0</v>
      </c>
      <c r="ZI62" s="147"/>
      <c r="ZJ62" s="147"/>
      <c r="ZK62" s="148"/>
      <c r="ZL62" s="139"/>
      <c r="ZM62" s="146">
        <v>0</v>
      </c>
      <c r="ZN62" s="147"/>
      <c r="ZO62" s="147"/>
      <c r="ZP62" s="148"/>
      <c r="ZQ62" s="139"/>
      <c r="ZR62" s="146">
        <v>0</v>
      </c>
      <c r="ZS62" s="147"/>
      <c r="ZT62" s="147"/>
      <c r="ZU62" s="148"/>
      <c r="ZV62" s="139"/>
      <c r="ZW62" s="146">
        <v>0</v>
      </c>
      <c r="ZX62" s="147"/>
      <c r="ZY62" s="147"/>
      <c r="ZZ62" s="148"/>
      <c r="AAA62" s="103"/>
      <c r="AAB62" s="146">
        <v>0</v>
      </c>
      <c r="AAC62" s="147"/>
      <c r="AAD62" s="147"/>
      <c r="AAE62" s="148"/>
      <c r="AAF62" s="139"/>
      <c r="AAG62" s="146">
        <v>0</v>
      </c>
      <c r="AAH62" s="147"/>
      <c r="AAI62" s="147"/>
      <c r="AAJ62" s="148"/>
      <c r="AAK62" s="139"/>
      <c r="AAL62" s="146">
        <v>0</v>
      </c>
      <c r="AAM62" s="147"/>
      <c r="AAN62" s="147"/>
      <c r="AAO62" s="148"/>
      <c r="AAP62" s="139"/>
      <c r="AAQ62" s="146">
        <v>0</v>
      </c>
      <c r="AAR62" s="147"/>
      <c r="AAS62" s="147"/>
      <c r="AAT62" s="148"/>
      <c r="AAU62" s="139"/>
      <c r="AAV62" s="146">
        <v>0</v>
      </c>
      <c r="AAW62" s="147"/>
      <c r="AAX62" s="147"/>
      <c r="AAY62" s="148"/>
      <c r="AAZ62" s="139"/>
      <c r="ABA62" s="146">
        <v>0</v>
      </c>
      <c r="ABB62" s="147"/>
      <c r="ABC62" s="147"/>
      <c r="ABD62" s="148"/>
      <c r="ABE62" s="139"/>
    </row>
    <row r="63" spans="1:733" x14ac:dyDescent="0.25">
      <c r="A63" s="65">
        <v>57</v>
      </c>
      <c r="B63" s="141"/>
      <c r="C63" s="120" t="s">
        <v>60</v>
      </c>
      <c r="D63" s="146">
        <v>1</v>
      </c>
      <c r="E63" s="147"/>
      <c r="F63" s="147"/>
      <c r="G63" s="148"/>
      <c r="H63" s="139"/>
      <c r="I63" s="146">
        <v>1</v>
      </c>
      <c r="J63" s="147"/>
      <c r="K63" s="147"/>
      <c r="L63" s="148"/>
      <c r="M63" s="103"/>
      <c r="N63" s="177">
        <v>0</v>
      </c>
      <c r="O63" s="170"/>
      <c r="P63" s="170"/>
      <c r="Q63" s="171"/>
      <c r="R63" s="139"/>
      <c r="S63" s="146">
        <v>1</v>
      </c>
      <c r="T63" s="147"/>
      <c r="U63" s="147"/>
      <c r="V63" s="148"/>
      <c r="W63" s="139"/>
      <c r="X63" s="146">
        <v>0</v>
      </c>
      <c r="Y63" s="147"/>
      <c r="Z63" s="147"/>
      <c r="AA63" s="148"/>
      <c r="AB63" s="103"/>
      <c r="AC63" s="169">
        <v>0</v>
      </c>
      <c r="AD63" s="170"/>
      <c r="AE63" s="170"/>
      <c r="AF63" s="171"/>
      <c r="AG63" s="112"/>
      <c r="AH63" s="172">
        <v>0</v>
      </c>
      <c r="AI63" s="147"/>
      <c r="AJ63" s="147"/>
      <c r="AK63" s="148"/>
      <c r="AL63" s="139"/>
      <c r="AM63" s="169">
        <v>0</v>
      </c>
      <c r="AN63" s="170"/>
      <c r="AO63" s="170"/>
      <c r="AP63" s="171"/>
      <c r="AQ63" s="139"/>
      <c r="AR63" s="146">
        <v>0</v>
      </c>
      <c r="AS63" s="147"/>
      <c r="AT63" s="147"/>
      <c r="AU63" s="148"/>
      <c r="AV63" s="139"/>
      <c r="AW63" s="146">
        <v>0</v>
      </c>
      <c r="AX63" s="147"/>
      <c r="AY63" s="147"/>
      <c r="AZ63" s="148"/>
      <c r="BA63" s="139"/>
      <c r="BB63" s="169">
        <v>0</v>
      </c>
      <c r="BC63" s="170"/>
      <c r="BD63" s="170"/>
      <c r="BE63" s="171"/>
      <c r="BF63" s="139"/>
      <c r="BG63" s="146">
        <v>0</v>
      </c>
      <c r="BH63" s="147"/>
      <c r="BI63" s="147"/>
      <c r="BJ63" s="148"/>
      <c r="BK63" s="139"/>
      <c r="BL63" s="146">
        <v>0</v>
      </c>
      <c r="BM63" s="147"/>
      <c r="BN63" s="147"/>
      <c r="BO63" s="148"/>
      <c r="BP63" s="103"/>
      <c r="BQ63" s="146">
        <v>1</v>
      </c>
      <c r="BR63" s="147"/>
      <c r="BS63" s="147"/>
      <c r="BT63" s="148"/>
      <c r="BU63" s="103"/>
      <c r="BV63" s="146">
        <v>0</v>
      </c>
      <c r="BW63" s="147"/>
      <c r="BX63" s="147"/>
      <c r="BY63" s="148"/>
      <c r="BZ63" s="139"/>
      <c r="CA63" s="146">
        <v>0</v>
      </c>
      <c r="CB63" s="147"/>
      <c r="CC63" s="147"/>
      <c r="CD63" s="148"/>
      <c r="CE63" s="103"/>
      <c r="CF63" s="146">
        <v>0</v>
      </c>
      <c r="CG63" s="147"/>
      <c r="CH63" s="147"/>
      <c r="CI63" s="148"/>
      <c r="CJ63" s="139"/>
      <c r="CK63" s="146">
        <v>0</v>
      </c>
      <c r="CL63" s="147"/>
      <c r="CM63" s="147"/>
      <c r="CN63" s="148"/>
      <c r="CO63" s="139"/>
      <c r="CP63" s="146">
        <v>0</v>
      </c>
      <c r="CQ63" s="147"/>
      <c r="CR63" s="147"/>
      <c r="CS63" s="148"/>
      <c r="CT63" s="139"/>
      <c r="CU63" s="146">
        <v>0</v>
      </c>
      <c r="CV63" s="147"/>
      <c r="CW63" s="147"/>
      <c r="CX63" s="148"/>
      <c r="CY63" s="103"/>
      <c r="CZ63" s="146">
        <v>0</v>
      </c>
      <c r="DA63" s="147"/>
      <c r="DB63" s="147"/>
      <c r="DC63" s="148"/>
      <c r="DD63" s="139"/>
      <c r="DE63" s="146">
        <v>0</v>
      </c>
      <c r="DF63" s="147"/>
      <c r="DG63" s="147"/>
      <c r="DH63" s="148"/>
      <c r="DI63" s="139"/>
      <c r="DJ63" s="146">
        <v>0</v>
      </c>
      <c r="DK63" s="147"/>
      <c r="DL63" s="147"/>
      <c r="DM63" s="148"/>
      <c r="DN63" s="139"/>
      <c r="DO63" s="146">
        <v>0</v>
      </c>
      <c r="DP63" s="147"/>
      <c r="DQ63" s="147"/>
      <c r="DR63" s="148"/>
      <c r="DS63" s="103"/>
      <c r="DT63" s="146">
        <v>0</v>
      </c>
      <c r="DU63" s="147"/>
      <c r="DV63" s="147"/>
      <c r="DW63" s="148"/>
      <c r="DX63" s="139"/>
      <c r="DY63" s="146">
        <v>0</v>
      </c>
      <c r="DZ63" s="147"/>
      <c r="EA63" s="147"/>
      <c r="EB63" s="148"/>
      <c r="EC63" s="103"/>
      <c r="ED63" s="146">
        <v>0</v>
      </c>
      <c r="EE63" s="147"/>
      <c r="EF63" s="147"/>
      <c r="EG63" s="148"/>
      <c r="EH63" s="103"/>
      <c r="EI63" s="146">
        <v>0</v>
      </c>
      <c r="EJ63" s="147"/>
      <c r="EK63" s="147"/>
      <c r="EL63" s="148"/>
      <c r="EM63" s="103"/>
      <c r="EN63" s="146">
        <v>0</v>
      </c>
      <c r="EO63" s="147"/>
      <c r="EP63" s="147"/>
      <c r="EQ63" s="148"/>
      <c r="ER63" s="139"/>
      <c r="ES63" s="146">
        <v>0</v>
      </c>
      <c r="ET63" s="147"/>
      <c r="EU63" s="147"/>
      <c r="EV63" s="148"/>
      <c r="EW63" s="139"/>
      <c r="EX63" s="146">
        <v>0</v>
      </c>
      <c r="EY63" s="147"/>
      <c r="EZ63" s="147"/>
      <c r="FA63" s="148"/>
      <c r="FB63" s="139"/>
      <c r="FC63" s="146">
        <v>0</v>
      </c>
      <c r="FD63" s="147"/>
      <c r="FE63" s="147"/>
      <c r="FF63" s="148"/>
      <c r="FG63" s="139"/>
      <c r="FH63" s="146">
        <v>0</v>
      </c>
      <c r="FI63" s="147"/>
      <c r="FJ63" s="147"/>
      <c r="FK63" s="148"/>
      <c r="FL63" s="139"/>
      <c r="FM63" s="146">
        <v>0</v>
      </c>
      <c r="FN63" s="147"/>
      <c r="FO63" s="147"/>
      <c r="FP63" s="148"/>
      <c r="FQ63" s="139"/>
      <c r="FR63" s="146">
        <v>0</v>
      </c>
      <c r="FS63" s="147"/>
      <c r="FT63" s="147"/>
      <c r="FU63" s="148"/>
      <c r="FV63" s="139"/>
      <c r="FW63" s="146">
        <v>0</v>
      </c>
      <c r="FX63" s="147"/>
      <c r="FY63" s="147"/>
      <c r="FZ63" s="148"/>
      <c r="GA63" s="139"/>
      <c r="GB63" s="146">
        <v>0</v>
      </c>
      <c r="GC63" s="147"/>
      <c r="GD63" s="147"/>
      <c r="GE63" s="148"/>
      <c r="GF63" s="139"/>
      <c r="GG63" s="146">
        <v>0</v>
      </c>
      <c r="GH63" s="147"/>
      <c r="GI63" s="147"/>
      <c r="GJ63" s="148"/>
      <c r="GK63" s="139"/>
      <c r="GL63" s="146">
        <v>0</v>
      </c>
      <c r="GM63" s="147"/>
      <c r="GN63" s="147"/>
      <c r="GO63" s="148"/>
      <c r="GP63" s="112"/>
      <c r="GQ63" s="172">
        <v>1</v>
      </c>
      <c r="GR63" s="147"/>
      <c r="GS63" s="147"/>
      <c r="GT63" s="148"/>
      <c r="GU63" s="139"/>
      <c r="GV63" s="146">
        <v>0</v>
      </c>
      <c r="GW63" s="147"/>
      <c r="GX63" s="147"/>
      <c r="GY63" s="148"/>
      <c r="GZ63" s="139"/>
      <c r="HA63" s="146">
        <v>0</v>
      </c>
      <c r="HB63" s="147"/>
      <c r="HC63" s="147"/>
      <c r="HD63" s="148"/>
      <c r="HE63" s="139"/>
      <c r="HF63" s="146">
        <v>0</v>
      </c>
      <c r="HG63" s="147"/>
      <c r="HH63" s="147"/>
      <c r="HI63" s="148"/>
      <c r="HJ63" s="139"/>
      <c r="HK63" s="146">
        <v>0</v>
      </c>
      <c r="HL63" s="147"/>
      <c r="HM63" s="147"/>
      <c r="HN63" s="148"/>
      <c r="HO63" s="139"/>
      <c r="HP63" s="146">
        <v>0</v>
      </c>
      <c r="HQ63" s="147"/>
      <c r="HR63" s="147"/>
      <c r="HS63" s="148"/>
      <c r="HT63" s="139"/>
      <c r="HU63" s="146">
        <v>0</v>
      </c>
      <c r="HV63" s="147"/>
      <c r="HW63" s="147"/>
      <c r="HX63" s="148"/>
      <c r="HY63" s="103"/>
      <c r="HZ63" s="146">
        <v>0</v>
      </c>
      <c r="IA63" s="147"/>
      <c r="IB63" s="147"/>
      <c r="IC63" s="148"/>
      <c r="ID63" s="139"/>
      <c r="IE63" s="146">
        <v>0</v>
      </c>
      <c r="IF63" s="147"/>
      <c r="IG63" s="147"/>
      <c r="IH63" s="148"/>
      <c r="II63" s="139"/>
      <c r="IJ63" s="146">
        <v>0</v>
      </c>
      <c r="IK63" s="147"/>
      <c r="IL63" s="147"/>
      <c r="IM63" s="148"/>
      <c r="IN63" s="139"/>
      <c r="IO63" s="146">
        <v>0</v>
      </c>
      <c r="IP63" s="147"/>
      <c r="IQ63" s="147"/>
      <c r="IR63" s="148"/>
      <c r="IS63" s="139"/>
      <c r="IT63" s="146">
        <v>0</v>
      </c>
      <c r="IU63" s="147"/>
      <c r="IV63" s="147"/>
      <c r="IW63" s="148"/>
      <c r="IX63" s="139"/>
      <c r="IY63" s="146">
        <v>0</v>
      </c>
      <c r="IZ63" s="147"/>
      <c r="JA63" s="147"/>
      <c r="JB63" s="148"/>
      <c r="JC63" s="139"/>
      <c r="JD63" s="146">
        <v>0</v>
      </c>
      <c r="JE63" s="147"/>
      <c r="JF63" s="147"/>
      <c r="JG63" s="148"/>
      <c r="JH63" s="139"/>
      <c r="JI63" s="146">
        <v>0</v>
      </c>
      <c r="JJ63" s="147"/>
      <c r="JK63" s="147"/>
      <c r="JL63" s="148"/>
      <c r="JM63" s="139"/>
      <c r="JN63" s="146">
        <v>0</v>
      </c>
      <c r="JO63" s="147"/>
      <c r="JP63" s="147"/>
      <c r="JQ63" s="148"/>
      <c r="JR63" s="139"/>
      <c r="JS63" s="146">
        <v>0</v>
      </c>
      <c r="JT63" s="147"/>
      <c r="JU63" s="147"/>
      <c r="JV63" s="148"/>
      <c r="JW63" s="103"/>
      <c r="JX63" s="146">
        <v>0</v>
      </c>
      <c r="JY63" s="147"/>
      <c r="JZ63" s="147"/>
      <c r="KA63" s="148"/>
      <c r="KB63" s="139"/>
      <c r="KC63" s="146">
        <v>0</v>
      </c>
      <c r="KD63" s="147"/>
      <c r="KE63" s="147"/>
      <c r="KF63" s="148"/>
      <c r="KG63" s="139"/>
      <c r="KH63" s="146">
        <v>0</v>
      </c>
      <c r="KI63" s="147"/>
      <c r="KJ63" s="147"/>
      <c r="KK63" s="148"/>
      <c r="KL63" s="139"/>
      <c r="KM63" s="146">
        <v>0</v>
      </c>
      <c r="KN63" s="147"/>
      <c r="KO63" s="147"/>
      <c r="KP63" s="148"/>
      <c r="KQ63" s="139"/>
      <c r="KR63" s="146">
        <v>0</v>
      </c>
      <c r="KS63" s="147"/>
      <c r="KT63" s="147"/>
      <c r="KU63" s="148"/>
      <c r="KV63" s="139"/>
      <c r="KW63" s="146">
        <v>0</v>
      </c>
      <c r="KX63" s="147"/>
      <c r="KY63" s="147"/>
      <c r="KZ63" s="148"/>
      <c r="LA63" s="103"/>
      <c r="LB63" s="146">
        <v>0</v>
      </c>
      <c r="LC63" s="147"/>
      <c r="LD63" s="147"/>
      <c r="LE63" s="148"/>
      <c r="LF63" s="139"/>
      <c r="LG63" s="146">
        <v>0</v>
      </c>
      <c r="LH63" s="147"/>
      <c r="LI63" s="147"/>
      <c r="LJ63" s="148"/>
      <c r="LK63" s="139"/>
      <c r="LL63" s="146">
        <v>0</v>
      </c>
      <c r="LM63" s="147"/>
      <c r="LN63" s="147"/>
      <c r="LO63" s="148"/>
      <c r="LP63" s="139"/>
      <c r="LQ63" s="146">
        <v>1</v>
      </c>
      <c r="LR63" s="147"/>
      <c r="LS63" s="147"/>
      <c r="LT63" s="148"/>
      <c r="LU63" s="139"/>
      <c r="LV63" s="146">
        <v>0</v>
      </c>
      <c r="LW63" s="147"/>
      <c r="LX63" s="147"/>
      <c r="LY63" s="148"/>
      <c r="LZ63" s="139"/>
      <c r="MA63" s="146">
        <v>0</v>
      </c>
      <c r="MB63" s="147"/>
      <c r="MC63" s="147"/>
      <c r="MD63" s="148"/>
      <c r="ME63" s="139"/>
      <c r="MF63" s="146">
        <v>0</v>
      </c>
      <c r="MG63" s="147"/>
      <c r="MH63" s="147"/>
      <c r="MI63" s="148"/>
      <c r="MJ63" s="139"/>
      <c r="MK63" s="146">
        <v>0</v>
      </c>
      <c r="ML63" s="147"/>
      <c r="MM63" s="147"/>
      <c r="MN63" s="148"/>
      <c r="MO63" s="139"/>
      <c r="MP63" s="146">
        <v>0</v>
      </c>
      <c r="MQ63" s="147"/>
      <c r="MR63" s="147"/>
      <c r="MS63" s="148"/>
      <c r="MT63" s="139"/>
      <c r="MU63" s="146">
        <v>0</v>
      </c>
      <c r="MV63" s="147"/>
      <c r="MW63" s="147"/>
      <c r="MX63" s="148"/>
      <c r="MY63" s="139"/>
      <c r="MZ63" s="146">
        <v>0</v>
      </c>
      <c r="NA63" s="147"/>
      <c r="NB63" s="147"/>
      <c r="NC63" s="148"/>
      <c r="ND63" s="139"/>
      <c r="NE63" s="146">
        <v>0</v>
      </c>
      <c r="NF63" s="147"/>
      <c r="NG63" s="147"/>
      <c r="NH63" s="148"/>
      <c r="NI63" s="139"/>
      <c r="NJ63" s="146">
        <v>0</v>
      </c>
      <c r="NK63" s="147"/>
      <c r="NL63" s="147"/>
      <c r="NM63" s="148"/>
      <c r="NN63" s="139"/>
      <c r="NO63" s="146">
        <v>0</v>
      </c>
      <c r="NP63" s="147"/>
      <c r="NQ63" s="147"/>
      <c r="NR63" s="148"/>
      <c r="NS63" s="103"/>
      <c r="NT63" s="146">
        <v>0</v>
      </c>
      <c r="NU63" s="147"/>
      <c r="NV63" s="147"/>
      <c r="NW63" s="148"/>
      <c r="NX63" s="139"/>
      <c r="NY63" s="146">
        <v>0</v>
      </c>
      <c r="NZ63" s="147"/>
      <c r="OA63" s="147"/>
      <c r="OB63" s="148"/>
      <c r="OC63" s="139"/>
      <c r="OD63" s="146">
        <v>0</v>
      </c>
      <c r="OE63" s="147"/>
      <c r="OF63" s="147"/>
      <c r="OG63" s="148"/>
      <c r="OH63" s="139"/>
      <c r="OI63" s="146">
        <v>0</v>
      </c>
      <c r="OJ63" s="147"/>
      <c r="OK63" s="147"/>
      <c r="OL63" s="148"/>
      <c r="OM63" s="139"/>
      <c r="ON63" s="146">
        <v>0</v>
      </c>
      <c r="OO63" s="147"/>
      <c r="OP63" s="147"/>
      <c r="OQ63" s="148"/>
      <c r="OR63" s="139"/>
      <c r="OS63" s="146">
        <v>0</v>
      </c>
      <c r="OT63" s="147"/>
      <c r="OU63" s="147"/>
      <c r="OV63" s="148"/>
      <c r="OW63" s="139"/>
      <c r="OX63" s="146">
        <v>0</v>
      </c>
      <c r="OY63" s="147"/>
      <c r="OZ63" s="147"/>
      <c r="PA63" s="148"/>
      <c r="PB63" s="139"/>
      <c r="PC63" s="146">
        <v>0</v>
      </c>
      <c r="PD63" s="147"/>
      <c r="PE63" s="147"/>
      <c r="PF63" s="148"/>
      <c r="PG63" s="139"/>
      <c r="PH63" s="146">
        <v>0</v>
      </c>
      <c r="PI63" s="147"/>
      <c r="PJ63" s="147"/>
      <c r="PK63" s="148"/>
      <c r="PL63" s="139"/>
      <c r="PM63" s="177">
        <v>0</v>
      </c>
      <c r="PN63" s="170"/>
      <c r="PO63" s="170"/>
      <c r="PP63" s="171"/>
      <c r="PQ63" s="139"/>
      <c r="PR63" s="146">
        <v>0</v>
      </c>
      <c r="PS63" s="147"/>
      <c r="PT63" s="147"/>
      <c r="PU63" s="148"/>
      <c r="PV63" s="139"/>
      <c r="PW63" s="146">
        <v>0</v>
      </c>
      <c r="PX63" s="147"/>
      <c r="PY63" s="147"/>
      <c r="PZ63" s="148"/>
      <c r="QA63" s="103"/>
      <c r="QB63" s="146">
        <v>0</v>
      </c>
      <c r="QC63" s="147"/>
      <c r="QD63" s="147"/>
      <c r="QE63" s="148"/>
      <c r="QF63" s="139"/>
      <c r="QG63" s="146">
        <v>0</v>
      </c>
      <c r="QH63" s="147"/>
      <c r="QI63" s="147"/>
      <c r="QJ63" s="148"/>
      <c r="QK63" s="139"/>
      <c r="QL63" s="146">
        <v>0</v>
      </c>
      <c r="QM63" s="147"/>
      <c r="QN63" s="147"/>
      <c r="QO63" s="148"/>
      <c r="QP63" s="139"/>
      <c r="QQ63" s="146">
        <v>0</v>
      </c>
      <c r="QR63" s="147"/>
      <c r="QS63" s="147"/>
      <c r="QT63" s="148"/>
      <c r="QU63" s="139"/>
      <c r="QV63" s="146">
        <v>0</v>
      </c>
      <c r="QW63" s="147"/>
      <c r="QX63" s="147"/>
      <c r="QY63" s="148"/>
      <c r="QZ63" s="139"/>
      <c r="RA63" s="146">
        <v>0</v>
      </c>
      <c r="RB63" s="147"/>
      <c r="RC63" s="147"/>
      <c r="RD63" s="148"/>
      <c r="RE63" s="139"/>
      <c r="RF63" s="146">
        <v>0</v>
      </c>
      <c r="RG63" s="147"/>
      <c r="RH63" s="147"/>
      <c r="RI63" s="148"/>
      <c r="RJ63" s="139"/>
      <c r="RK63" s="146">
        <v>0</v>
      </c>
      <c r="RL63" s="147"/>
      <c r="RM63" s="147"/>
      <c r="RN63" s="148"/>
      <c r="RO63" s="139"/>
      <c r="RP63" s="146">
        <v>0</v>
      </c>
      <c r="RQ63" s="147"/>
      <c r="RR63" s="147"/>
      <c r="RS63" s="148"/>
      <c r="RT63" s="139"/>
      <c r="RU63" s="146">
        <v>0</v>
      </c>
      <c r="RV63" s="147"/>
      <c r="RW63" s="147"/>
      <c r="RX63" s="148"/>
      <c r="RY63" s="139"/>
      <c r="RZ63" s="146">
        <v>0</v>
      </c>
      <c r="SA63" s="147"/>
      <c r="SB63" s="147"/>
      <c r="SC63" s="148"/>
      <c r="SD63" s="139"/>
      <c r="SE63" s="146">
        <v>0</v>
      </c>
      <c r="SF63" s="147"/>
      <c r="SG63" s="147"/>
      <c r="SH63" s="148"/>
      <c r="SI63" s="139"/>
      <c r="SJ63" s="146">
        <v>0</v>
      </c>
      <c r="SK63" s="147"/>
      <c r="SL63" s="147"/>
      <c r="SM63" s="148"/>
      <c r="SN63" s="139"/>
      <c r="SO63" s="146">
        <v>0</v>
      </c>
      <c r="SP63" s="147"/>
      <c r="SQ63" s="147"/>
      <c r="SR63" s="148"/>
      <c r="SS63" s="139"/>
      <c r="ST63" s="146">
        <v>0</v>
      </c>
      <c r="SU63" s="147"/>
      <c r="SV63" s="147"/>
      <c r="SW63" s="148"/>
      <c r="SX63" s="139"/>
      <c r="SY63" s="146">
        <v>0</v>
      </c>
      <c r="SZ63" s="147"/>
      <c r="TA63" s="147"/>
      <c r="TB63" s="148"/>
      <c r="TC63" s="139"/>
      <c r="TD63" s="146">
        <v>0</v>
      </c>
      <c r="TE63" s="147"/>
      <c r="TF63" s="147"/>
      <c r="TG63" s="148"/>
      <c r="TH63" s="103"/>
      <c r="TI63" s="146">
        <v>0</v>
      </c>
      <c r="TJ63" s="147"/>
      <c r="TK63" s="147"/>
      <c r="TL63" s="148"/>
      <c r="TM63" s="139"/>
      <c r="TN63" s="146">
        <v>0</v>
      </c>
      <c r="TO63" s="147"/>
      <c r="TP63" s="147"/>
      <c r="TQ63" s="148"/>
      <c r="TR63" s="139"/>
      <c r="TS63" s="146">
        <v>0</v>
      </c>
      <c r="TT63" s="147"/>
      <c r="TU63" s="147"/>
      <c r="TV63" s="148"/>
      <c r="TW63" s="139"/>
      <c r="TX63" s="146">
        <v>0</v>
      </c>
      <c r="TY63" s="147"/>
      <c r="TZ63" s="147"/>
      <c r="UA63" s="148"/>
      <c r="UB63" s="139"/>
      <c r="UC63" s="146">
        <v>0</v>
      </c>
      <c r="UD63" s="147"/>
      <c r="UE63" s="147"/>
      <c r="UF63" s="148"/>
      <c r="UG63" s="139"/>
      <c r="UH63" s="146">
        <v>0</v>
      </c>
      <c r="UI63" s="147"/>
      <c r="UJ63" s="147"/>
      <c r="UK63" s="148"/>
      <c r="UL63" s="139"/>
      <c r="UM63" s="146">
        <v>0</v>
      </c>
      <c r="UN63" s="147"/>
      <c r="UO63" s="147"/>
      <c r="UP63" s="148"/>
      <c r="UQ63" s="139"/>
      <c r="UR63" s="146">
        <v>0</v>
      </c>
      <c r="US63" s="147"/>
      <c r="UT63" s="147"/>
      <c r="UU63" s="148"/>
      <c r="UV63" s="139"/>
      <c r="UW63" s="146">
        <v>0</v>
      </c>
      <c r="UX63" s="147"/>
      <c r="UY63" s="147"/>
      <c r="UZ63" s="148"/>
      <c r="VA63" s="139"/>
      <c r="VB63" s="146">
        <v>0</v>
      </c>
      <c r="VC63" s="147"/>
      <c r="VD63" s="147"/>
      <c r="VE63" s="148"/>
      <c r="VF63" s="139"/>
      <c r="VG63" s="146">
        <v>0</v>
      </c>
      <c r="VH63" s="147"/>
      <c r="VI63" s="147"/>
      <c r="VJ63" s="148"/>
      <c r="VK63" s="103"/>
      <c r="VL63" s="146">
        <v>0</v>
      </c>
      <c r="VM63" s="147"/>
      <c r="VN63" s="147"/>
      <c r="VO63" s="148"/>
      <c r="VP63" s="103"/>
      <c r="VQ63" s="146">
        <v>0</v>
      </c>
      <c r="VR63" s="147"/>
      <c r="VS63" s="147"/>
      <c r="VT63" s="148"/>
      <c r="VU63" s="139"/>
      <c r="VV63" s="146">
        <v>0</v>
      </c>
      <c r="VW63" s="147"/>
      <c r="VX63" s="147"/>
      <c r="VY63" s="148"/>
      <c r="VZ63" s="139"/>
      <c r="WA63" s="146">
        <v>0</v>
      </c>
      <c r="WB63" s="147"/>
      <c r="WC63" s="147"/>
      <c r="WD63" s="148"/>
      <c r="WE63" s="139"/>
      <c r="WF63" s="146">
        <v>0</v>
      </c>
      <c r="WG63" s="147"/>
      <c r="WH63" s="147"/>
      <c r="WI63" s="148"/>
      <c r="WJ63" s="139"/>
      <c r="WK63" s="146">
        <v>0</v>
      </c>
      <c r="WL63" s="147"/>
      <c r="WM63" s="147"/>
      <c r="WN63" s="148"/>
      <c r="WO63" s="139"/>
      <c r="WP63" s="146">
        <v>0</v>
      </c>
      <c r="WQ63" s="147"/>
      <c r="WR63" s="147"/>
      <c r="WS63" s="148"/>
      <c r="WT63" s="139"/>
      <c r="WU63" s="146">
        <v>0</v>
      </c>
      <c r="WV63" s="147"/>
      <c r="WW63" s="147"/>
      <c r="WX63" s="148"/>
      <c r="WY63" s="139"/>
      <c r="WZ63" s="146">
        <v>0</v>
      </c>
      <c r="XA63" s="147"/>
      <c r="XB63" s="147"/>
      <c r="XC63" s="148"/>
      <c r="XD63" s="139"/>
      <c r="XE63" s="146">
        <v>0</v>
      </c>
      <c r="XF63" s="147"/>
      <c r="XG63" s="147"/>
      <c r="XH63" s="148"/>
      <c r="XI63" s="139"/>
      <c r="XJ63" s="146">
        <v>0</v>
      </c>
      <c r="XK63" s="147"/>
      <c r="XL63" s="147"/>
      <c r="XM63" s="148"/>
      <c r="XN63" s="139"/>
      <c r="XO63" s="146">
        <v>0</v>
      </c>
      <c r="XP63" s="147"/>
      <c r="XQ63" s="147"/>
      <c r="XR63" s="148"/>
      <c r="XS63" s="139"/>
      <c r="XT63" s="146">
        <v>0</v>
      </c>
      <c r="XU63" s="147"/>
      <c r="XV63" s="147"/>
      <c r="XW63" s="148"/>
      <c r="XX63" s="139"/>
      <c r="XY63" s="146">
        <v>0</v>
      </c>
      <c r="XZ63" s="147"/>
      <c r="YA63" s="147"/>
      <c r="YB63" s="148"/>
      <c r="YC63" s="139"/>
      <c r="YD63" s="146">
        <v>0</v>
      </c>
      <c r="YE63" s="147"/>
      <c r="YF63" s="147"/>
      <c r="YG63" s="148"/>
      <c r="YH63" s="139"/>
      <c r="YI63" s="146">
        <v>0</v>
      </c>
      <c r="YJ63" s="147"/>
      <c r="YK63" s="147"/>
      <c r="YL63" s="148"/>
      <c r="YM63" s="139"/>
      <c r="YN63" s="146">
        <v>0</v>
      </c>
      <c r="YO63" s="147"/>
      <c r="YP63" s="147"/>
      <c r="YQ63" s="148"/>
      <c r="YR63" s="139"/>
      <c r="YS63" s="146">
        <v>0</v>
      </c>
      <c r="YT63" s="147"/>
      <c r="YU63" s="147"/>
      <c r="YV63" s="148"/>
      <c r="YW63" s="139"/>
      <c r="YX63" s="146">
        <v>0</v>
      </c>
      <c r="YY63" s="147"/>
      <c r="YZ63" s="147"/>
      <c r="ZA63" s="148"/>
      <c r="ZB63" s="139"/>
      <c r="ZC63" s="146">
        <v>0</v>
      </c>
      <c r="ZD63" s="147"/>
      <c r="ZE63" s="147"/>
      <c r="ZF63" s="148"/>
      <c r="ZG63" s="139"/>
      <c r="ZH63" s="146">
        <v>0</v>
      </c>
      <c r="ZI63" s="147"/>
      <c r="ZJ63" s="147"/>
      <c r="ZK63" s="148"/>
      <c r="ZL63" s="139"/>
      <c r="ZM63" s="146">
        <v>0</v>
      </c>
      <c r="ZN63" s="147"/>
      <c r="ZO63" s="147"/>
      <c r="ZP63" s="148"/>
      <c r="ZQ63" s="139"/>
      <c r="ZR63" s="146">
        <v>0</v>
      </c>
      <c r="ZS63" s="147"/>
      <c r="ZT63" s="147"/>
      <c r="ZU63" s="148"/>
      <c r="ZV63" s="139"/>
      <c r="ZW63" s="146">
        <v>0</v>
      </c>
      <c r="ZX63" s="147"/>
      <c r="ZY63" s="147"/>
      <c r="ZZ63" s="148"/>
      <c r="AAA63" s="103"/>
      <c r="AAB63" s="146">
        <v>0</v>
      </c>
      <c r="AAC63" s="147"/>
      <c r="AAD63" s="147"/>
      <c r="AAE63" s="148"/>
      <c r="AAF63" s="139"/>
      <c r="AAG63" s="146">
        <v>0</v>
      </c>
      <c r="AAH63" s="147"/>
      <c r="AAI63" s="147"/>
      <c r="AAJ63" s="148"/>
      <c r="AAK63" s="139"/>
      <c r="AAL63" s="146">
        <v>0</v>
      </c>
      <c r="AAM63" s="147"/>
      <c r="AAN63" s="147"/>
      <c r="AAO63" s="148"/>
      <c r="AAP63" s="139"/>
      <c r="AAQ63" s="146">
        <v>0</v>
      </c>
      <c r="AAR63" s="147"/>
      <c r="AAS63" s="147"/>
      <c r="AAT63" s="148"/>
      <c r="AAU63" s="139"/>
      <c r="AAV63" s="146">
        <v>0</v>
      </c>
      <c r="AAW63" s="147"/>
      <c r="AAX63" s="147"/>
      <c r="AAY63" s="148"/>
      <c r="AAZ63" s="139"/>
      <c r="ABA63" s="146">
        <v>0</v>
      </c>
      <c r="ABB63" s="147"/>
      <c r="ABC63" s="147"/>
      <c r="ABD63" s="148"/>
      <c r="ABE63" s="139"/>
    </row>
    <row r="64" spans="1:733" ht="15.75" customHeight="1" thickBot="1" x14ac:dyDescent="0.3">
      <c r="A64" s="65">
        <v>58</v>
      </c>
      <c r="B64" s="141"/>
      <c r="C64" s="120" t="s">
        <v>61</v>
      </c>
      <c r="D64" s="124">
        <v>1</v>
      </c>
      <c r="E64" s="124">
        <v>1</v>
      </c>
      <c r="F64" s="124">
        <v>1</v>
      </c>
      <c r="G64" s="124">
        <v>1</v>
      </c>
      <c r="H64" s="140"/>
      <c r="I64" s="124">
        <v>0</v>
      </c>
      <c r="J64" s="124">
        <v>1</v>
      </c>
      <c r="K64" s="124">
        <v>1</v>
      </c>
      <c r="L64" s="124">
        <v>1</v>
      </c>
      <c r="M64" s="103"/>
      <c r="N64" s="124">
        <v>0</v>
      </c>
      <c r="O64" s="124">
        <v>0</v>
      </c>
      <c r="P64" s="124">
        <v>0</v>
      </c>
      <c r="Q64" s="124">
        <v>0</v>
      </c>
      <c r="R64" s="140"/>
      <c r="S64" s="124">
        <v>0</v>
      </c>
      <c r="T64" s="124">
        <v>0</v>
      </c>
      <c r="U64" s="124">
        <v>0</v>
      </c>
      <c r="V64" s="124">
        <v>0</v>
      </c>
      <c r="W64" s="140"/>
      <c r="X64" s="124">
        <v>0</v>
      </c>
      <c r="Y64" s="124">
        <v>0</v>
      </c>
      <c r="Z64" s="124">
        <v>0</v>
      </c>
      <c r="AA64" s="124">
        <v>0</v>
      </c>
      <c r="AB64" s="102"/>
      <c r="AC64" s="123">
        <v>0</v>
      </c>
      <c r="AD64" s="123">
        <v>0</v>
      </c>
      <c r="AE64" s="123">
        <v>0</v>
      </c>
      <c r="AF64" s="121">
        <v>0</v>
      </c>
      <c r="AG64" s="113"/>
      <c r="AH64" s="126">
        <v>0</v>
      </c>
      <c r="AI64" s="124">
        <v>0</v>
      </c>
      <c r="AJ64" s="124">
        <v>0</v>
      </c>
      <c r="AK64" s="124">
        <v>0</v>
      </c>
      <c r="AL64" s="140"/>
      <c r="AM64" s="123">
        <v>0</v>
      </c>
      <c r="AN64" s="123">
        <v>0</v>
      </c>
      <c r="AO64" s="123">
        <v>0</v>
      </c>
      <c r="AP64" s="123">
        <v>0</v>
      </c>
      <c r="AQ64" s="140"/>
      <c r="AR64" s="124">
        <v>0</v>
      </c>
      <c r="AS64" s="124">
        <v>0</v>
      </c>
      <c r="AT64" s="124">
        <v>0</v>
      </c>
      <c r="AU64" s="124">
        <v>0</v>
      </c>
      <c r="AV64" s="140"/>
      <c r="AW64" s="124">
        <v>0</v>
      </c>
      <c r="AX64" s="124">
        <v>0</v>
      </c>
      <c r="AY64" s="124">
        <v>0</v>
      </c>
      <c r="AZ64" s="124">
        <v>0</v>
      </c>
      <c r="BA64" s="140"/>
      <c r="BB64" s="123">
        <v>0</v>
      </c>
      <c r="BC64" s="123">
        <v>0</v>
      </c>
      <c r="BD64" s="123">
        <v>0</v>
      </c>
      <c r="BE64" s="123">
        <v>0</v>
      </c>
      <c r="BF64" s="140"/>
      <c r="BG64" s="124">
        <v>0</v>
      </c>
      <c r="BH64" s="124">
        <v>0</v>
      </c>
      <c r="BI64" s="124">
        <v>0</v>
      </c>
      <c r="BJ64" s="124">
        <v>0</v>
      </c>
      <c r="BK64" s="140"/>
      <c r="BL64" s="124">
        <v>0</v>
      </c>
      <c r="BM64" s="124">
        <v>0</v>
      </c>
      <c r="BN64" s="124">
        <v>0</v>
      </c>
      <c r="BO64" s="124">
        <v>0</v>
      </c>
      <c r="BP64" s="102"/>
      <c r="BQ64" s="124">
        <v>0</v>
      </c>
      <c r="BR64" s="124">
        <v>0</v>
      </c>
      <c r="BS64" s="124">
        <v>0</v>
      </c>
      <c r="BT64" s="124">
        <v>0</v>
      </c>
      <c r="BU64" s="102"/>
      <c r="BV64" s="124">
        <v>0</v>
      </c>
      <c r="BW64" s="124">
        <v>0</v>
      </c>
      <c r="BX64" s="124">
        <v>0</v>
      </c>
      <c r="BY64" s="124">
        <v>0</v>
      </c>
      <c r="BZ64" s="140"/>
      <c r="CA64" s="124">
        <v>0</v>
      </c>
      <c r="CB64" s="124">
        <v>0</v>
      </c>
      <c r="CC64" s="124">
        <v>0</v>
      </c>
      <c r="CD64" s="124">
        <v>0</v>
      </c>
      <c r="CE64" s="102"/>
      <c r="CF64" s="124">
        <v>0</v>
      </c>
      <c r="CG64" s="124">
        <v>0</v>
      </c>
      <c r="CH64" s="124">
        <v>0</v>
      </c>
      <c r="CI64" s="124">
        <v>0</v>
      </c>
      <c r="CJ64" s="140"/>
      <c r="CK64" s="124">
        <v>0</v>
      </c>
      <c r="CL64" s="124">
        <v>0</v>
      </c>
      <c r="CM64" s="124">
        <v>0</v>
      </c>
      <c r="CN64" s="124">
        <v>0</v>
      </c>
      <c r="CO64" s="140"/>
      <c r="CP64" s="124">
        <v>0</v>
      </c>
      <c r="CQ64" s="124">
        <v>0</v>
      </c>
      <c r="CR64" s="124">
        <v>0</v>
      </c>
      <c r="CS64" s="124">
        <v>0</v>
      </c>
      <c r="CT64" s="140"/>
      <c r="CU64" s="124">
        <v>0</v>
      </c>
      <c r="CV64" s="124">
        <v>1</v>
      </c>
      <c r="CW64" s="124">
        <v>0</v>
      </c>
      <c r="CX64" s="124">
        <v>1</v>
      </c>
      <c r="CY64" s="102"/>
      <c r="CZ64" s="124">
        <v>0</v>
      </c>
      <c r="DA64" s="124">
        <v>0</v>
      </c>
      <c r="DB64" s="124">
        <v>0</v>
      </c>
      <c r="DC64" s="124">
        <v>0</v>
      </c>
      <c r="DD64" s="140"/>
      <c r="DE64" s="124">
        <v>0</v>
      </c>
      <c r="DF64" s="124">
        <v>0</v>
      </c>
      <c r="DG64" s="124">
        <v>0</v>
      </c>
      <c r="DH64" s="124">
        <v>0</v>
      </c>
      <c r="DI64" s="140"/>
      <c r="DJ64" s="124">
        <v>0</v>
      </c>
      <c r="DK64" s="124">
        <v>0</v>
      </c>
      <c r="DL64" s="124">
        <v>0</v>
      </c>
      <c r="DM64" s="124">
        <v>0</v>
      </c>
      <c r="DN64" s="140"/>
      <c r="DO64" s="124">
        <v>0</v>
      </c>
      <c r="DP64" s="124">
        <v>0</v>
      </c>
      <c r="DQ64" s="124">
        <v>0</v>
      </c>
      <c r="DR64" s="124">
        <v>0</v>
      </c>
      <c r="DS64" s="102"/>
      <c r="DT64" s="124">
        <v>0</v>
      </c>
      <c r="DU64" s="124">
        <v>0</v>
      </c>
      <c r="DV64" s="124">
        <v>0</v>
      </c>
      <c r="DW64" s="124">
        <v>0</v>
      </c>
      <c r="DX64" s="140"/>
      <c r="DY64" s="124">
        <v>0</v>
      </c>
      <c r="DZ64" s="124">
        <v>0</v>
      </c>
      <c r="EA64" s="124">
        <v>0</v>
      </c>
      <c r="EB64" s="124">
        <v>0</v>
      </c>
      <c r="EC64" s="102"/>
      <c r="ED64" s="124">
        <v>0</v>
      </c>
      <c r="EE64" s="124">
        <v>0</v>
      </c>
      <c r="EF64" s="124">
        <v>0</v>
      </c>
      <c r="EG64" s="124">
        <v>0</v>
      </c>
      <c r="EH64" s="102"/>
      <c r="EI64" s="124">
        <v>0</v>
      </c>
      <c r="EJ64" s="124">
        <v>0</v>
      </c>
      <c r="EK64" s="124">
        <v>0</v>
      </c>
      <c r="EL64" s="124">
        <v>0</v>
      </c>
      <c r="EM64" s="102"/>
      <c r="EN64" s="124">
        <v>0</v>
      </c>
      <c r="EO64" s="124">
        <v>0</v>
      </c>
      <c r="EP64" s="124">
        <v>0</v>
      </c>
      <c r="EQ64" s="124">
        <v>0</v>
      </c>
      <c r="ER64" s="140"/>
      <c r="ES64" s="124">
        <v>0</v>
      </c>
      <c r="ET64" s="124">
        <v>0</v>
      </c>
      <c r="EU64" s="124">
        <v>0</v>
      </c>
      <c r="EV64" s="124">
        <v>0</v>
      </c>
      <c r="EW64" s="140"/>
      <c r="EX64" s="124">
        <v>0</v>
      </c>
      <c r="EY64" s="124">
        <v>0</v>
      </c>
      <c r="EZ64" s="124">
        <v>0</v>
      </c>
      <c r="FA64" s="124">
        <v>0</v>
      </c>
      <c r="FB64" s="140"/>
      <c r="FC64" s="124">
        <v>0</v>
      </c>
      <c r="FD64" s="124">
        <v>0</v>
      </c>
      <c r="FE64" s="124">
        <v>0</v>
      </c>
      <c r="FF64" s="124">
        <v>0</v>
      </c>
      <c r="FG64" s="140"/>
      <c r="FH64" s="124">
        <v>0</v>
      </c>
      <c r="FI64" s="124">
        <v>0</v>
      </c>
      <c r="FJ64" s="124">
        <v>0</v>
      </c>
      <c r="FK64" s="124">
        <v>0</v>
      </c>
      <c r="FL64" s="140"/>
      <c r="FM64" s="124">
        <v>0</v>
      </c>
      <c r="FN64" s="124">
        <v>0</v>
      </c>
      <c r="FO64" s="124">
        <v>0</v>
      </c>
      <c r="FP64" s="124">
        <v>0</v>
      </c>
      <c r="FQ64" s="140"/>
      <c r="FR64" s="124">
        <v>0</v>
      </c>
      <c r="FS64" s="124">
        <v>0</v>
      </c>
      <c r="FT64" s="124">
        <v>0</v>
      </c>
      <c r="FU64" s="124">
        <v>0</v>
      </c>
      <c r="FV64" s="140"/>
      <c r="FW64" s="124">
        <v>0</v>
      </c>
      <c r="FX64" s="124">
        <v>0</v>
      </c>
      <c r="FY64" s="124">
        <v>0</v>
      </c>
      <c r="FZ64" s="124">
        <v>0</v>
      </c>
      <c r="GA64" s="140"/>
      <c r="GB64" s="124">
        <v>0</v>
      </c>
      <c r="GC64" s="124">
        <v>0</v>
      </c>
      <c r="GD64" s="124">
        <v>0</v>
      </c>
      <c r="GE64" s="124">
        <v>0</v>
      </c>
      <c r="GF64" s="140"/>
      <c r="GG64" s="124">
        <v>0</v>
      </c>
      <c r="GH64" s="124">
        <v>0</v>
      </c>
      <c r="GI64" s="124">
        <v>0</v>
      </c>
      <c r="GJ64" s="124">
        <v>0</v>
      </c>
      <c r="GK64" s="140"/>
      <c r="GL64" s="124">
        <v>0</v>
      </c>
      <c r="GM64" s="124">
        <v>0</v>
      </c>
      <c r="GN64" s="124">
        <v>0</v>
      </c>
      <c r="GO64" s="125">
        <v>0</v>
      </c>
      <c r="GP64" s="113"/>
      <c r="GQ64" s="126">
        <v>0</v>
      </c>
      <c r="GR64" s="124">
        <v>0</v>
      </c>
      <c r="GS64" s="124">
        <v>0</v>
      </c>
      <c r="GT64" s="124">
        <v>0</v>
      </c>
      <c r="GU64" s="140"/>
      <c r="GV64" s="124">
        <v>0</v>
      </c>
      <c r="GW64" s="124">
        <v>0</v>
      </c>
      <c r="GX64" s="124">
        <v>0</v>
      </c>
      <c r="GY64" s="124">
        <v>0</v>
      </c>
      <c r="GZ64" s="140"/>
      <c r="HA64" s="124">
        <v>0</v>
      </c>
      <c r="HB64" s="124">
        <v>0</v>
      </c>
      <c r="HC64" s="124">
        <v>0</v>
      </c>
      <c r="HD64" s="124">
        <v>0</v>
      </c>
      <c r="HE64" s="140"/>
      <c r="HF64" s="124">
        <v>0</v>
      </c>
      <c r="HG64" s="124">
        <v>0</v>
      </c>
      <c r="HH64" s="124">
        <v>0</v>
      </c>
      <c r="HI64" s="124">
        <v>0</v>
      </c>
      <c r="HJ64" s="140"/>
      <c r="HK64" s="124">
        <v>0</v>
      </c>
      <c r="HL64" s="124">
        <v>0</v>
      </c>
      <c r="HM64" s="124">
        <v>0</v>
      </c>
      <c r="HN64" s="124">
        <v>0</v>
      </c>
      <c r="HO64" s="140"/>
      <c r="HP64" s="124">
        <v>0</v>
      </c>
      <c r="HQ64" s="124">
        <v>0</v>
      </c>
      <c r="HR64" s="124">
        <v>0</v>
      </c>
      <c r="HS64" s="124">
        <v>0</v>
      </c>
      <c r="HT64" s="140"/>
      <c r="HU64" s="124">
        <v>0</v>
      </c>
      <c r="HV64" s="124">
        <v>0</v>
      </c>
      <c r="HW64" s="124">
        <v>0</v>
      </c>
      <c r="HX64" s="124">
        <v>0</v>
      </c>
      <c r="HY64" s="102"/>
      <c r="HZ64" s="124">
        <v>0</v>
      </c>
      <c r="IA64" s="124">
        <v>0</v>
      </c>
      <c r="IB64" s="124">
        <v>0</v>
      </c>
      <c r="IC64" s="124">
        <v>0</v>
      </c>
      <c r="ID64" s="140"/>
      <c r="IE64" s="124">
        <v>0</v>
      </c>
      <c r="IF64" s="124">
        <v>0</v>
      </c>
      <c r="IG64" s="124">
        <v>0</v>
      </c>
      <c r="IH64" s="124">
        <v>0</v>
      </c>
      <c r="II64" s="140"/>
      <c r="IJ64" s="124">
        <v>0</v>
      </c>
      <c r="IK64" s="124">
        <v>0</v>
      </c>
      <c r="IL64" s="124">
        <v>0</v>
      </c>
      <c r="IM64" s="124">
        <v>0</v>
      </c>
      <c r="IN64" s="140"/>
      <c r="IO64" s="124">
        <v>0</v>
      </c>
      <c r="IP64" s="124">
        <v>0</v>
      </c>
      <c r="IQ64" s="124">
        <v>0</v>
      </c>
      <c r="IR64" s="124">
        <v>0</v>
      </c>
      <c r="IS64" s="140"/>
      <c r="IT64" s="124">
        <v>0</v>
      </c>
      <c r="IU64" s="124">
        <v>0</v>
      </c>
      <c r="IV64" s="124">
        <v>0</v>
      </c>
      <c r="IW64" s="124">
        <v>0</v>
      </c>
      <c r="IX64" s="140"/>
      <c r="IY64" s="124">
        <v>0</v>
      </c>
      <c r="IZ64" s="124">
        <v>0</v>
      </c>
      <c r="JA64" s="124">
        <v>0</v>
      </c>
      <c r="JB64" s="124">
        <v>0</v>
      </c>
      <c r="JC64" s="140"/>
      <c r="JD64" s="124">
        <v>0</v>
      </c>
      <c r="JE64" s="124">
        <v>0</v>
      </c>
      <c r="JF64" s="124">
        <v>0</v>
      </c>
      <c r="JG64" s="124">
        <v>0</v>
      </c>
      <c r="JH64" s="140"/>
      <c r="JI64" s="124">
        <v>0</v>
      </c>
      <c r="JJ64" s="124">
        <v>0</v>
      </c>
      <c r="JK64" s="124">
        <v>0</v>
      </c>
      <c r="JL64" s="124">
        <v>0</v>
      </c>
      <c r="JM64" s="140"/>
      <c r="JN64" s="124">
        <v>0</v>
      </c>
      <c r="JO64" s="124">
        <v>1</v>
      </c>
      <c r="JP64" s="124">
        <v>1</v>
      </c>
      <c r="JQ64" s="124">
        <v>1</v>
      </c>
      <c r="JR64" s="140"/>
      <c r="JS64" s="124">
        <v>0</v>
      </c>
      <c r="JT64" s="124">
        <v>0</v>
      </c>
      <c r="JU64" s="124">
        <v>0</v>
      </c>
      <c r="JV64" s="124">
        <v>0</v>
      </c>
      <c r="JW64" s="102"/>
      <c r="JX64" s="124">
        <v>0</v>
      </c>
      <c r="JY64" s="124">
        <v>0</v>
      </c>
      <c r="JZ64" s="124">
        <v>0</v>
      </c>
      <c r="KA64" s="124">
        <v>0</v>
      </c>
      <c r="KB64" s="140"/>
      <c r="KC64" s="124">
        <v>0</v>
      </c>
      <c r="KD64" s="124">
        <v>0</v>
      </c>
      <c r="KE64" s="124">
        <v>0</v>
      </c>
      <c r="KF64" s="124">
        <v>0</v>
      </c>
      <c r="KG64" s="140"/>
      <c r="KH64" s="124">
        <v>0</v>
      </c>
      <c r="KI64" s="124">
        <v>0</v>
      </c>
      <c r="KJ64" s="124">
        <v>0</v>
      </c>
      <c r="KK64" s="124">
        <v>0</v>
      </c>
      <c r="KL64" s="140"/>
      <c r="KM64" s="124">
        <v>0</v>
      </c>
      <c r="KN64" s="124">
        <v>0</v>
      </c>
      <c r="KO64" s="124">
        <v>0</v>
      </c>
      <c r="KP64" s="124">
        <v>0</v>
      </c>
      <c r="KQ64" s="140"/>
      <c r="KR64" s="124">
        <v>0</v>
      </c>
      <c r="KS64" s="124">
        <v>0</v>
      </c>
      <c r="KT64" s="124">
        <v>0</v>
      </c>
      <c r="KU64" s="124">
        <v>0</v>
      </c>
      <c r="KV64" s="140"/>
      <c r="KW64" s="124">
        <v>0</v>
      </c>
      <c r="KX64" s="124">
        <v>0</v>
      </c>
      <c r="KY64" s="124">
        <v>0</v>
      </c>
      <c r="KZ64" s="124">
        <v>0</v>
      </c>
      <c r="LA64" s="102"/>
      <c r="LB64" s="124">
        <v>0</v>
      </c>
      <c r="LC64" s="124">
        <v>0</v>
      </c>
      <c r="LD64" s="124">
        <v>0</v>
      </c>
      <c r="LE64" s="124">
        <v>0</v>
      </c>
      <c r="LF64" s="140"/>
      <c r="LG64" s="124">
        <v>0</v>
      </c>
      <c r="LH64" s="124">
        <v>0</v>
      </c>
      <c r="LI64" s="124">
        <v>0</v>
      </c>
      <c r="LJ64" s="124">
        <v>0</v>
      </c>
      <c r="LK64" s="140"/>
      <c r="LL64" s="124">
        <v>0</v>
      </c>
      <c r="LM64" s="124">
        <v>0</v>
      </c>
      <c r="LN64" s="124">
        <v>0</v>
      </c>
      <c r="LO64" s="124">
        <v>0</v>
      </c>
      <c r="LP64" s="140"/>
      <c r="LQ64" s="124">
        <v>0</v>
      </c>
      <c r="LR64" s="124">
        <v>0</v>
      </c>
      <c r="LS64" s="124">
        <v>0</v>
      </c>
      <c r="LT64" s="124">
        <v>0</v>
      </c>
      <c r="LU64" s="140"/>
      <c r="LV64" s="124">
        <v>0</v>
      </c>
      <c r="LW64" s="124">
        <v>0</v>
      </c>
      <c r="LX64" s="124">
        <v>0</v>
      </c>
      <c r="LY64" s="124">
        <v>0</v>
      </c>
      <c r="LZ64" s="140"/>
      <c r="MA64" s="124">
        <v>0</v>
      </c>
      <c r="MB64" s="124">
        <v>0</v>
      </c>
      <c r="MC64" s="124">
        <v>0</v>
      </c>
      <c r="MD64" s="124">
        <v>0</v>
      </c>
      <c r="ME64" s="140"/>
      <c r="MF64" s="124">
        <v>0</v>
      </c>
      <c r="MG64" s="124">
        <v>0</v>
      </c>
      <c r="MH64" s="124">
        <v>0</v>
      </c>
      <c r="MI64" s="124">
        <v>0</v>
      </c>
      <c r="MJ64" s="140"/>
      <c r="MK64" s="124">
        <v>0</v>
      </c>
      <c r="ML64" s="124">
        <v>0</v>
      </c>
      <c r="MM64" s="124">
        <v>0</v>
      </c>
      <c r="MN64" s="124">
        <v>0</v>
      </c>
      <c r="MO64" s="140"/>
      <c r="MP64" s="124">
        <v>0</v>
      </c>
      <c r="MQ64" s="124">
        <v>0</v>
      </c>
      <c r="MR64" s="124">
        <v>0</v>
      </c>
      <c r="MS64" s="124">
        <v>0</v>
      </c>
      <c r="MT64" s="140"/>
      <c r="MU64" s="124">
        <v>0</v>
      </c>
      <c r="MV64" s="124">
        <v>0</v>
      </c>
      <c r="MW64" s="124">
        <v>0</v>
      </c>
      <c r="MX64" s="124">
        <v>0</v>
      </c>
      <c r="MY64" s="140"/>
      <c r="MZ64" s="124">
        <v>0</v>
      </c>
      <c r="NA64" s="124">
        <v>0</v>
      </c>
      <c r="NB64" s="124">
        <v>0</v>
      </c>
      <c r="NC64" s="124">
        <v>0</v>
      </c>
      <c r="ND64" s="140"/>
      <c r="NE64" s="124">
        <v>0</v>
      </c>
      <c r="NF64" s="124">
        <v>0</v>
      </c>
      <c r="NG64" s="124">
        <v>0</v>
      </c>
      <c r="NH64" s="124">
        <v>0</v>
      </c>
      <c r="NI64" s="140"/>
      <c r="NJ64" s="124">
        <v>0</v>
      </c>
      <c r="NK64" s="124">
        <v>0</v>
      </c>
      <c r="NL64" s="124">
        <v>0</v>
      </c>
      <c r="NM64" s="124">
        <v>0</v>
      </c>
      <c r="NN64" s="140"/>
      <c r="NO64" s="124">
        <v>0</v>
      </c>
      <c r="NP64" s="124">
        <v>0</v>
      </c>
      <c r="NQ64" s="124">
        <v>0</v>
      </c>
      <c r="NR64" s="124">
        <v>0</v>
      </c>
      <c r="NS64" s="102"/>
      <c r="NT64" s="124">
        <v>0</v>
      </c>
      <c r="NU64" s="124">
        <v>0</v>
      </c>
      <c r="NV64" s="124">
        <v>0</v>
      </c>
      <c r="NW64" s="124">
        <v>0</v>
      </c>
      <c r="NX64" s="140"/>
      <c r="NY64" s="124">
        <v>0</v>
      </c>
      <c r="NZ64" s="124">
        <v>0</v>
      </c>
      <c r="OA64" s="124">
        <v>0</v>
      </c>
      <c r="OB64" s="124">
        <v>0</v>
      </c>
      <c r="OC64" s="140"/>
      <c r="OD64" s="124">
        <v>0</v>
      </c>
      <c r="OE64" s="124">
        <v>0</v>
      </c>
      <c r="OF64" s="124">
        <v>0</v>
      </c>
      <c r="OG64" s="124">
        <v>0</v>
      </c>
      <c r="OH64" s="140"/>
      <c r="OI64" s="124">
        <v>0</v>
      </c>
      <c r="OJ64" s="124">
        <v>0</v>
      </c>
      <c r="OK64" s="124">
        <v>0</v>
      </c>
      <c r="OL64" s="124">
        <v>0</v>
      </c>
      <c r="OM64" s="140"/>
      <c r="ON64" s="124">
        <v>0</v>
      </c>
      <c r="OO64" s="124">
        <v>0</v>
      </c>
      <c r="OP64" s="124">
        <v>0</v>
      </c>
      <c r="OQ64" s="124">
        <v>0</v>
      </c>
      <c r="OR64" s="140"/>
      <c r="OS64" s="124">
        <v>0</v>
      </c>
      <c r="OT64" s="124">
        <v>0</v>
      </c>
      <c r="OU64" s="124">
        <v>0</v>
      </c>
      <c r="OV64" s="124">
        <v>0</v>
      </c>
      <c r="OW64" s="140"/>
      <c r="OX64" s="124">
        <v>0</v>
      </c>
      <c r="OY64" s="124">
        <v>0</v>
      </c>
      <c r="OZ64" s="124">
        <v>0</v>
      </c>
      <c r="PA64" s="124">
        <v>0</v>
      </c>
      <c r="PB64" s="140"/>
      <c r="PC64" s="124">
        <v>0</v>
      </c>
      <c r="PD64" s="124">
        <v>0</v>
      </c>
      <c r="PE64" s="124">
        <v>0</v>
      </c>
      <c r="PF64" s="124">
        <v>0</v>
      </c>
      <c r="PG64" s="140"/>
      <c r="PH64" s="124">
        <v>0</v>
      </c>
      <c r="PI64" s="124">
        <v>0</v>
      </c>
      <c r="PJ64" s="124">
        <v>0</v>
      </c>
      <c r="PK64" s="124">
        <v>0</v>
      </c>
      <c r="PL64" s="140"/>
      <c r="PM64" s="124">
        <v>0</v>
      </c>
      <c r="PN64" s="124">
        <v>0</v>
      </c>
      <c r="PO64" s="124">
        <v>0</v>
      </c>
      <c r="PP64" s="124">
        <v>0</v>
      </c>
      <c r="PQ64" s="140"/>
      <c r="PR64" s="124">
        <v>0</v>
      </c>
      <c r="PS64" s="124">
        <v>0</v>
      </c>
      <c r="PT64" s="124">
        <v>0</v>
      </c>
      <c r="PU64" s="124">
        <v>0</v>
      </c>
      <c r="PV64" s="140"/>
      <c r="PW64" s="124">
        <v>0</v>
      </c>
      <c r="PX64" s="124">
        <v>1</v>
      </c>
      <c r="PY64" s="124">
        <v>1</v>
      </c>
      <c r="PZ64" s="124">
        <v>1</v>
      </c>
      <c r="QA64" s="102"/>
      <c r="QB64" s="124">
        <v>0</v>
      </c>
      <c r="QC64" s="124">
        <v>0</v>
      </c>
      <c r="QD64" s="124">
        <v>0</v>
      </c>
      <c r="QE64" s="124">
        <v>0</v>
      </c>
      <c r="QF64" s="140"/>
      <c r="QG64" s="124">
        <v>0</v>
      </c>
      <c r="QH64" s="124">
        <v>0</v>
      </c>
      <c r="QI64" s="124">
        <v>0</v>
      </c>
      <c r="QJ64" s="124">
        <v>0</v>
      </c>
      <c r="QK64" s="140"/>
      <c r="QL64" s="124">
        <v>0</v>
      </c>
      <c r="QM64" s="124">
        <v>0</v>
      </c>
      <c r="QN64" s="124">
        <v>0</v>
      </c>
      <c r="QO64" s="124">
        <v>0</v>
      </c>
      <c r="QP64" s="140"/>
      <c r="QQ64" s="124">
        <v>0</v>
      </c>
      <c r="QR64" s="124">
        <v>0</v>
      </c>
      <c r="QS64" s="124">
        <v>0</v>
      </c>
      <c r="QT64" s="124">
        <v>0</v>
      </c>
      <c r="QU64" s="140"/>
      <c r="QV64" s="124">
        <v>0</v>
      </c>
      <c r="QW64" s="124">
        <v>0</v>
      </c>
      <c r="QX64" s="124">
        <v>0</v>
      </c>
      <c r="QY64" s="124">
        <v>0</v>
      </c>
      <c r="QZ64" s="140"/>
      <c r="RA64" s="124">
        <v>0</v>
      </c>
      <c r="RB64" s="124">
        <v>0</v>
      </c>
      <c r="RC64" s="124">
        <v>0</v>
      </c>
      <c r="RD64" s="124">
        <v>0</v>
      </c>
      <c r="RE64" s="140"/>
      <c r="RF64" s="124">
        <v>0</v>
      </c>
      <c r="RG64" s="124">
        <v>0</v>
      </c>
      <c r="RH64" s="124">
        <v>0</v>
      </c>
      <c r="RI64" s="124">
        <v>0</v>
      </c>
      <c r="RJ64" s="140"/>
      <c r="RK64" s="124">
        <v>0</v>
      </c>
      <c r="RL64" s="124">
        <v>0</v>
      </c>
      <c r="RM64" s="124">
        <v>0</v>
      </c>
      <c r="RN64" s="124">
        <v>0</v>
      </c>
      <c r="RO64" s="140"/>
      <c r="RP64" s="124">
        <v>0</v>
      </c>
      <c r="RQ64" s="124">
        <v>0</v>
      </c>
      <c r="RR64" s="124">
        <v>0</v>
      </c>
      <c r="RS64" s="124">
        <v>0</v>
      </c>
      <c r="RT64" s="140"/>
      <c r="RU64" s="124">
        <v>0</v>
      </c>
      <c r="RV64" s="124">
        <v>0</v>
      </c>
      <c r="RW64" s="124">
        <v>0</v>
      </c>
      <c r="RX64" s="124">
        <v>0</v>
      </c>
      <c r="RY64" s="140"/>
      <c r="RZ64" s="124">
        <v>0</v>
      </c>
      <c r="SA64" s="124">
        <v>0</v>
      </c>
      <c r="SB64" s="124">
        <v>0</v>
      </c>
      <c r="SC64" s="124">
        <v>0</v>
      </c>
      <c r="SD64" s="140"/>
      <c r="SE64" s="124">
        <v>0</v>
      </c>
      <c r="SF64" s="124">
        <v>0</v>
      </c>
      <c r="SG64" s="124">
        <v>0</v>
      </c>
      <c r="SH64" s="124">
        <v>0</v>
      </c>
      <c r="SI64" s="140"/>
      <c r="SJ64" s="124">
        <v>0</v>
      </c>
      <c r="SK64" s="124">
        <v>0</v>
      </c>
      <c r="SL64" s="124">
        <v>0</v>
      </c>
      <c r="SM64" s="124">
        <v>0</v>
      </c>
      <c r="SN64" s="140"/>
      <c r="SO64" s="124">
        <v>0</v>
      </c>
      <c r="SP64" s="124">
        <v>0</v>
      </c>
      <c r="SQ64" s="124">
        <v>0</v>
      </c>
      <c r="SR64" s="124">
        <v>0</v>
      </c>
      <c r="SS64" s="140"/>
      <c r="ST64" s="124">
        <v>0</v>
      </c>
      <c r="SU64" s="124">
        <v>0</v>
      </c>
      <c r="SV64" s="124">
        <v>0</v>
      </c>
      <c r="SW64" s="124">
        <v>0</v>
      </c>
      <c r="SX64" s="140"/>
      <c r="SY64" s="124">
        <v>0</v>
      </c>
      <c r="SZ64" s="124">
        <v>0</v>
      </c>
      <c r="TA64" s="124">
        <v>0</v>
      </c>
      <c r="TB64" s="124">
        <v>0</v>
      </c>
      <c r="TC64" s="140"/>
      <c r="TD64" s="124">
        <v>0</v>
      </c>
      <c r="TE64" s="124">
        <v>0</v>
      </c>
      <c r="TF64" s="124">
        <v>0</v>
      </c>
      <c r="TG64" s="124">
        <v>0</v>
      </c>
      <c r="TH64" s="102"/>
      <c r="TI64" s="124">
        <v>0</v>
      </c>
      <c r="TJ64" s="124">
        <v>0</v>
      </c>
      <c r="TK64" s="124">
        <v>0</v>
      </c>
      <c r="TL64" s="124">
        <v>0</v>
      </c>
      <c r="TM64" s="140"/>
      <c r="TN64" s="124">
        <v>0</v>
      </c>
      <c r="TO64" s="124">
        <v>0</v>
      </c>
      <c r="TP64" s="124">
        <v>0</v>
      </c>
      <c r="TQ64" s="124">
        <v>0</v>
      </c>
      <c r="TR64" s="140"/>
      <c r="TS64" s="124">
        <v>0</v>
      </c>
      <c r="TT64" s="124">
        <v>0</v>
      </c>
      <c r="TU64" s="124">
        <v>0</v>
      </c>
      <c r="TV64" s="124">
        <v>0</v>
      </c>
      <c r="TW64" s="140"/>
      <c r="TX64" s="124">
        <v>0</v>
      </c>
      <c r="TY64" s="124">
        <v>0</v>
      </c>
      <c r="TZ64" s="124">
        <v>0</v>
      </c>
      <c r="UA64" s="124">
        <v>0</v>
      </c>
      <c r="UB64" s="140"/>
      <c r="UC64" s="124">
        <v>0</v>
      </c>
      <c r="UD64" s="124">
        <v>0</v>
      </c>
      <c r="UE64" s="124">
        <v>0</v>
      </c>
      <c r="UF64" s="124">
        <v>0</v>
      </c>
      <c r="UG64" s="140"/>
      <c r="UH64" s="124">
        <v>0</v>
      </c>
      <c r="UI64" s="124">
        <v>0</v>
      </c>
      <c r="UJ64" s="124">
        <v>0</v>
      </c>
      <c r="UK64" s="124">
        <v>0</v>
      </c>
      <c r="UL64" s="140"/>
      <c r="UM64" s="124">
        <v>0</v>
      </c>
      <c r="UN64" s="124">
        <v>0</v>
      </c>
      <c r="UO64" s="124">
        <v>0</v>
      </c>
      <c r="UP64" s="124">
        <v>0</v>
      </c>
      <c r="UQ64" s="140"/>
      <c r="UR64" s="124">
        <v>0</v>
      </c>
      <c r="US64" s="124">
        <v>0</v>
      </c>
      <c r="UT64" s="124">
        <v>0</v>
      </c>
      <c r="UU64" s="124">
        <v>0</v>
      </c>
      <c r="UV64" s="140"/>
      <c r="UW64" s="124">
        <v>0</v>
      </c>
      <c r="UX64" s="124">
        <v>0</v>
      </c>
      <c r="UY64" s="124">
        <v>0</v>
      </c>
      <c r="UZ64" s="124">
        <v>0</v>
      </c>
      <c r="VA64" s="140"/>
      <c r="VB64" s="124">
        <v>0</v>
      </c>
      <c r="VC64" s="124">
        <v>0</v>
      </c>
      <c r="VD64" s="124">
        <v>0</v>
      </c>
      <c r="VE64" s="124">
        <v>0</v>
      </c>
      <c r="VF64" s="140"/>
      <c r="VG64" s="124">
        <v>0</v>
      </c>
      <c r="VH64" s="124">
        <v>0</v>
      </c>
      <c r="VI64" s="124">
        <v>0</v>
      </c>
      <c r="VJ64" s="124">
        <v>0</v>
      </c>
      <c r="VK64" s="102"/>
      <c r="VL64" s="124">
        <v>0</v>
      </c>
      <c r="VM64" s="124">
        <v>0</v>
      </c>
      <c r="VN64" s="124">
        <v>0</v>
      </c>
      <c r="VO64" s="124">
        <v>0</v>
      </c>
      <c r="VP64" s="102"/>
      <c r="VQ64" s="124">
        <v>0</v>
      </c>
      <c r="VR64" s="124">
        <v>0</v>
      </c>
      <c r="VS64" s="124">
        <v>0</v>
      </c>
      <c r="VT64" s="124">
        <v>0</v>
      </c>
      <c r="VU64" s="140"/>
      <c r="VV64" s="124">
        <v>0</v>
      </c>
      <c r="VW64" s="124">
        <v>0</v>
      </c>
      <c r="VX64" s="124">
        <v>0</v>
      </c>
      <c r="VY64" s="124">
        <v>0</v>
      </c>
      <c r="VZ64" s="140"/>
      <c r="WA64" s="124">
        <v>0</v>
      </c>
      <c r="WB64" s="124">
        <v>0</v>
      </c>
      <c r="WC64" s="124">
        <v>0</v>
      </c>
      <c r="WD64" s="124">
        <v>0</v>
      </c>
      <c r="WE64" s="140"/>
      <c r="WF64" s="124">
        <v>0</v>
      </c>
      <c r="WG64" s="124">
        <v>0</v>
      </c>
      <c r="WH64" s="124">
        <v>0</v>
      </c>
      <c r="WI64" s="124">
        <v>0</v>
      </c>
      <c r="WJ64" s="140"/>
      <c r="WK64" s="124">
        <v>0</v>
      </c>
      <c r="WL64" s="124">
        <v>0</v>
      </c>
      <c r="WM64" s="124">
        <v>0</v>
      </c>
      <c r="WN64" s="124">
        <v>0</v>
      </c>
      <c r="WO64" s="140"/>
      <c r="WP64" s="124">
        <v>0</v>
      </c>
      <c r="WQ64" s="124">
        <v>0</v>
      </c>
      <c r="WR64" s="124">
        <v>0</v>
      </c>
      <c r="WS64" s="124">
        <v>0</v>
      </c>
      <c r="WT64" s="140"/>
      <c r="WU64" s="124">
        <v>0</v>
      </c>
      <c r="WV64" s="124">
        <v>0</v>
      </c>
      <c r="WW64" s="124">
        <v>0</v>
      </c>
      <c r="WX64" s="124">
        <v>0</v>
      </c>
      <c r="WY64" s="140"/>
      <c r="WZ64" s="124">
        <v>0</v>
      </c>
      <c r="XA64" s="124">
        <v>0</v>
      </c>
      <c r="XB64" s="124">
        <v>0</v>
      </c>
      <c r="XC64" s="124">
        <v>0</v>
      </c>
      <c r="XD64" s="140"/>
      <c r="XE64" s="124">
        <v>0</v>
      </c>
      <c r="XF64" s="124">
        <v>0</v>
      </c>
      <c r="XG64" s="124">
        <v>0</v>
      </c>
      <c r="XH64" s="124">
        <v>0</v>
      </c>
      <c r="XI64" s="140"/>
      <c r="XJ64" s="124">
        <v>0</v>
      </c>
      <c r="XK64" s="124">
        <v>0</v>
      </c>
      <c r="XL64" s="124">
        <v>0</v>
      </c>
      <c r="XM64" s="124">
        <v>0</v>
      </c>
      <c r="XN64" s="140"/>
      <c r="XO64" s="124">
        <v>0</v>
      </c>
      <c r="XP64" s="124">
        <v>0</v>
      </c>
      <c r="XQ64" s="124">
        <v>0</v>
      </c>
      <c r="XR64" s="124">
        <v>0</v>
      </c>
      <c r="XS64" s="140"/>
      <c r="XT64" s="124">
        <v>0</v>
      </c>
      <c r="XU64" s="124">
        <v>0</v>
      </c>
      <c r="XV64" s="124">
        <v>0</v>
      </c>
      <c r="XW64" s="124">
        <v>0</v>
      </c>
      <c r="XX64" s="140"/>
      <c r="XY64" s="124">
        <v>0</v>
      </c>
      <c r="XZ64" s="124">
        <v>0</v>
      </c>
      <c r="YA64" s="124">
        <v>0</v>
      </c>
      <c r="YB64" s="124">
        <v>0</v>
      </c>
      <c r="YC64" s="140"/>
      <c r="YD64" s="124">
        <v>0</v>
      </c>
      <c r="YE64" s="124">
        <v>0</v>
      </c>
      <c r="YF64" s="124">
        <v>0</v>
      </c>
      <c r="YG64" s="124">
        <v>0</v>
      </c>
      <c r="YH64" s="140"/>
      <c r="YI64" s="124">
        <v>0</v>
      </c>
      <c r="YJ64" s="124">
        <v>0</v>
      </c>
      <c r="YK64" s="124">
        <v>0</v>
      </c>
      <c r="YL64" s="124">
        <v>0</v>
      </c>
      <c r="YM64" s="140"/>
      <c r="YN64" s="124">
        <v>0</v>
      </c>
      <c r="YO64" s="124">
        <v>0</v>
      </c>
      <c r="YP64" s="124">
        <v>0</v>
      </c>
      <c r="YQ64" s="124">
        <v>0</v>
      </c>
      <c r="YR64" s="140"/>
      <c r="YS64" s="124">
        <v>0</v>
      </c>
      <c r="YT64" s="124">
        <v>0</v>
      </c>
      <c r="YU64" s="124">
        <v>0</v>
      </c>
      <c r="YV64" s="124">
        <v>0</v>
      </c>
      <c r="YW64" s="140"/>
      <c r="YX64" s="124">
        <v>0</v>
      </c>
      <c r="YY64" s="124">
        <v>0</v>
      </c>
      <c r="YZ64" s="124">
        <v>0</v>
      </c>
      <c r="ZA64" s="124">
        <v>0</v>
      </c>
      <c r="ZB64" s="140"/>
      <c r="ZC64" s="124">
        <v>0</v>
      </c>
      <c r="ZD64" s="124">
        <v>0</v>
      </c>
      <c r="ZE64" s="124">
        <v>0</v>
      </c>
      <c r="ZF64" s="124">
        <v>0</v>
      </c>
      <c r="ZG64" s="140"/>
      <c r="ZH64" s="124">
        <v>0</v>
      </c>
      <c r="ZI64" s="124">
        <v>0</v>
      </c>
      <c r="ZJ64" s="124">
        <v>0</v>
      </c>
      <c r="ZK64" s="124">
        <v>0</v>
      </c>
      <c r="ZL64" s="140"/>
      <c r="ZM64" s="124">
        <v>0</v>
      </c>
      <c r="ZN64" s="124">
        <v>0</v>
      </c>
      <c r="ZO64" s="124">
        <v>0</v>
      </c>
      <c r="ZP64" s="124">
        <v>0</v>
      </c>
      <c r="ZQ64" s="140"/>
      <c r="ZR64" s="124">
        <v>0</v>
      </c>
      <c r="ZS64" s="124">
        <v>0</v>
      </c>
      <c r="ZT64" s="124">
        <v>0</v>
      </c>
      <c r="ZU64" s="124">
        <v>0</v>
      </c>
      <c r="ZV64" s="140"/>
      <c r="ZW64" s="124">
        <v>0</v>
      </c>
      <c r="ZX64" s="124">
        <v>0</v>
      </c>
      <c r="ZY64" s="124">
        <v>0</v>
      </c>
      <c r="ZZ64" s="124">
        <v>0</v>
      </c>
      <c r="AAA64" s="102"/>
      <c r="AAB64" s="124">
        <v>0</v>
      </c>
      <c r="AAC64" s="124">
        <v>0</v>
      </c>
      <c r="AAD64" s="124">
        <v>0</v>
      </c>
      <c r="AAE64" s="124">
        <v>0</v>
      </c>
      <c r="AAF64" s="140"/>
      <c r="AAG64" s="124">
        <v>0</v>
      </c>
      <c r="AAH64" s="124">
        <v>0</v>
      </c>
      <c r="AAI64" s="124">
        <v>0</v>
      </c>
      <c r="AAJ64" s="124">
        <v>0</v>
      </c>
      <c r="AAK64" s="140"/>
      <c r="AAL64" s="124">
        <v>0</v>
      </c>
      <c r="AAM64" s="124">
        <v>0</v>
      </c>
      <c r="AAN64" s="124">
        <v>0</v>
      </c>
      <c r="AAO64" s="124">
        <v>0</v>
      </c>
      <c r="AAP64" s="140"/>
      <c r="AAQ64" s="124">
        <v>0</v>
      </c>
      <c r="AAR64" s="124">
        <v>0</v>
      </c>
      <c r="AAS64" s="124">
        <v>0</v>
      </c>
      <c r="AAT64" s="124">
        <v>0</v>
      </c>
      <c r="AAU64" s="140"/>
      <c r="AAV64" s="124">
        <v>0</v>
      </c>
      <c r="AAW64" s="124">
        <v>0</v>
      </c>
      <c r="AAX64" s="124">
        <v>0</v>
      </c>
      <c r="AAY64" s="124">
        <v>0</v>
      </c>
      <c r="AAZ64" s="140"/>
      <c r="ABA64" s="124">
        <v>0</v>
      </c>
      <c r="ABB64" s="124">
        <v>0</v>
      </c>
      <c r="ABC64" s="124">
        <v>0</v>
      </c>
      <c r="ABD64" s="124">
        <v>0</v>
      </c>
      <c r="ABE64" s="140"/>
    </row>
    <row r="65" spans="1:733" x14ac:dyDescent="0.25">
      <c r="A65" s="65">
        <v>59</v>
      </c>
      <c r="B65" s="141" t="s">
        <v>62</v>
      </c>
      <c r="C65" s="68" t="s">
        <v>4</v>
      </c>
      <c r="D65" s="159">
        <v>1</v>
      </c>
      <c r="E65" s="160"/>
      <c r="F65" s="160"/>
      <c r="G65" s="161"/>
      <c r="H65" s="149" t="s">
        <v>1566</v>
      </c>
      <c r="I65" s="159">
        <v>1</v>
      </c>
      <c r="J65" s="160"/>
      <c r="K65" s="160"/>
      <c r="L65" s="161"/>
      <c r="M65" s="110" t="s">
        <v>849</v>
      </c>
      <c r="N65" s="174">
        <v>0</v>
      </c>
      <c r="O65" s="160"/>
      <c r="P65" s="160"/>
      <c r="Q65" s="161"/>
      <c r="R65" s="145"/>
      <c r="S65" s="159">
        <v>1</v>
      </c>
      <c r="T65" s="160"/>
      <c r="U65" s="160"/>
      <c r="V65" s="161"/>
      <c r="W65" s="149" t="s">
        <v>1567</v>
      </c>
      <c r="X65" s="159">
        <v>0</v>
      </c>
      <c r="Y65" s="160"/>
      <c r="Z65" s="160"/>
      <c r="AA65" s="161"/>
      <c r="AB65" s="145"/>
      <c r="AC65" s="159">
        <v>1</v>
      </c>
      <c r="AD65" s="160"/>
      <c r="AE65" s="160"/>
      <c r="AF65" s="161"/>
      <c r="AG65" s="138" t="s">
        <v>1568</v>
      </c>
      <c r="AH65" s="159">
        <v>0</v>
      </c>
      <c r="AI65" s="160"/>
      <c r="AJ65" s="160"/>
      <c r="AK65" s="161"/>
      <c r="AL65" s="145"/>
      <c r="AM65" s="159">
        <v>0</v>
      </c>
      <c r="AN65" s="160"/>
      <c r="AO65" s="160"/>
      <c r="AP65" s="161"/>
      <c r="AQ65" s="145"/>
      <c r="AR65" s="159">
        <v>1</v>
      </c>
      <c r="AS65" s="160"/>
      <c r="AT65" s="160"/>
      <c r="AU65" s="161"/>
      <c r="AV65" s="149" t="s">
        <v>1569</v>
      </c>
      <c r="AW65" s="159">
        <v>0</v>
      </c>
      <c r="AX65" s="160"/>
      <c r="AY65" s="160"/>
      <c r="AZ65" s="161"/>
      <c r="BA65" s="145"/>
      <c r="BB65" s="159">
        <v>0</v>
      </c>
      <c r="BC65" s="160"/>
      <c r="BD65" s="160"/>
      <c r="BE65" s="161"/>
      <c r="BF65" s="145"/>
      <c r="BG65" s="159">
        <v>0</v>
      </c>
      <c r="BH65" s="160"/>
      <c r="BI65" s="160"/>
      <c r="BJ65" s="161"/>
      <c r="BK65" s="145"/>
      <c r="BL65" s="159">
        <v>0</v>
      </c>
      <c r="BM65" s="160"/>
      <c r="BN65" s="160"/>
      <c r="BO65" s="161"/>
      <c r="BP65" s="104"/>
      <c r="BQ65" s="159">
        <v>1</v>
      </c>
      <c r="BR65" s="160"/>
      <c r="BS65" s="160"/>
      <c r="BT65" s="161"/>
      <c r="BU65" s="149" t="s">
        <v>1570</v>
      </c>
      <c r="BV65" s="159">
        <v>0</v>
      </c>
      <c r="BW65" s="160"/>
      <c r="BX65" s="160"/>
      <c r="BY65" s="161"/>
      <c r="BZ65" s="145"/>
      <c r="CA65" s="159">
        <v>0</v>
      </c>
      <c r="CB65" s="160"/>
      <c r="CC65" s="160"/>
      <c r="CD65" s="161"/>
      <c r="CE65" s="145"/>
      <c r="CF65" s="159">
        <v>0</v>
      </c>
      <c r="CG65" s="160"/>
      <c r="CH65" s="160"/>
      <c r="CI65" s="161"/>
      <c r="CJ65" s="145"/>
      <c r="CK65" s="159">
        <v>0</v>
      </c>
      <c r="CL65" s="160"/>
      <c r="CM65" s="160"/>
      <c r="CN65" s="161"/>
      <c r="CO65" s="145"/>
      <c r="CP65" s="159">
        <v>0</v>
      </c>
      <c r="CQ65" s="160"/>
      <c r="CR65" s="160"/>
      <c r="CS65" s="161"/>
      <c r="CT65" s="145"/>
      <c r="CU65" s="159">
        <v>1</v>
      </c>
      <c r="CV65" s="160"/>
      <c r="CW65" s="160"/>
      <c r="CX65" s="161"/>
      <c r="CY65" s="105" t="s">
        <v>1571</v>
      </c>
      <c r="CZ65" s="159">
        <v>0</v>
      </c>
      <c r="DA65" s="160"/>
      <c r="DB65" s="160"/>
      <c r="DC65" s="161"/>
      <c r="DD65" s="145"/>
      <c r="DE65" s="159">
        <v>0</v>
      </c>
      <c r="DF65" s="160"/>
      <c r="DG65" s="160"/>
      <c r="DH65" s="161"/>
      <c r="DI65" s="145"/>
      <c r="DJ65" s="159">
        <v>1</v>
      </c>
      <c r="DK65" s="160"/>
      <c r="DL65" s="160"/>
      <c r="DM65" s="161"/>
      <c r="DN65" s="149" t="s">
        <v>1572</v>
      </c>
      <c r="DO65" s="159">
        <v>0</v>
      </c>
      <c r="DP65" s="160"/>
      <c r="DQ65" s="160"/>
      <c r="DR65" s="161"/>
      <c r="DS65" s="145"/>
      <c r="DT65" s="159">
        <v>0</v>
      </c>
      <c r="DU65" s="160"/>
      <c r="DV65" s="160"/>
      <c r="DW65" s="161"/>
      <c r="DX65" s="145"/>
      <c r="DY65" s="159">
        <v>0</v>
      </c>
      <c r="DZ65" s="160"/>
      <c r="EA65" s="160"/>
      <c r="EB65" s="161"/>
      <c r="EC65" s="145"/>
      <c r="ED65" s="159">
        <v>0</v>
      </c>
      <c r="EE65" s="160"/>
      <c r="EF65" s="160"/>
      <c r="EG65" s="161"/>
      <c r="EH65" s="145"/>
      <c r="EI65" s="159">
        <v>0</v>
      </c>
      <c r="EJ65" s="160"/>
      <c r="EK65" s="160"/>
      <c r="EL65" s="161"/>
      <c r="EM65" s="145"/>
      <c r="EN65" s="159">
        <v>0</v>
      </c>
      <c r="EO65" s="160"/>
      <c r="EP65" s="160"/>
      <c r="EQ65" s="161"/>
      <c r="ER65" s="145"/>
      <c r="ES65" s="159">
        <v>0</v>
      </c>
      <c r="ET65" s="160"/>
      <c r="EU65" s="160"/>
      <c r="EV65" s="161"/>
      <c r="EW65" s="145"/>
      <c r="EX65" s="159">
        <v>0</v>
      </c>
      <c r="EY65" s="160"/>
      <c r="EZ65" s="160"/>
      <c r="FA65" s="161"/>
      <c r="FB65" s="145"/>
      <c r="FC65" s="159">
        <v>0</v>
      </c>
      <c r="FD65" s="160"/>
      <c r="FE65" s="160"/>
      <c r="FF65" s="161"/>
      <c r="FG65" s="145"/>
      <c r="FH65" s="159">
        <v>0</v>
      </c>
      <c r="FI65" s="160"/>
      <c r="FJ65" s="160"/>
      <c r="FK65" s="161"/>
      <c r="FL65" s="145"/>
      <c r="FM65" s="159">
        <v>1</v>
      </c>
      <c r="FN65" s="160"/>
      <c r="FO65" s="160"/>
      <c r="FP65" s="161"/>
      <c r="FQ65" s="149" t="s">
        <v>872</v>
      </c>
      <c r="FR65" s="159">
        <v>0</v>
      </c>
      <c r="FS65" s="160"/>
      <c r="FT65" s="160"/>
      <c r="FU65" s="161"/>
      <c r="FV65" s="145"/>
      <c r="FW65" s="159">
        <v>0</v>
      </c>
      <c r="FX65" s="160"/>
      <c r="FY65" s="160"/>
      <c r="FZ65" s="161"/>
      <c r="GA65" s="145"/>
      <c r="GB65" s="159">
        <v>0</v>
      </c>
      <c r="GC65" s="160"/>
      <c r="GD65" s="160"/>
      <c r="GE65" s="161"/>
      <c r="GF65" s="145"/>
      <c r="GG65" s="159">
        <v>0</v>
      </c>
      <c r="GH65" s="160"/>
      <c r="GI65" s="160"/>
      <c r="GJ65" s="161"/>
      <c r="GK65" s="145"/>
      <c r="GL65" s="159">
        <v>1</v>
      </c>
      <c r="GM65" s="160"/>
      <c r="GN65" s="160"/>
      <c r="GO65" s="161"/>
      <c r="GP65" s="162"/>
      <c r="GQ65" s="159">
        <v>1</v>
      </c>
      <c r="GR65" s="160"/>
      <c r="GS65" s="160"/>
      <c r="GT65" s="161"/>
      <c r="GU65" s="149" t="s">
        <v>1573</v>
      </c>
      <c r="GV65" s="159">
        <v>0</v>
      </c>
      <c r="GW65" s="160"/>
      <c r="GX65" s="160"/>
      <c r="GY65" s="161"/>
      <c r="GZ65" s="145"/>
      <c r="HA65" s="159">
        <v>0</v>
      </c>
      <c r="HB65" s="160"/>
      <c r="HC65" s="160"/>
      <c r="HD65" s="161"/>
      <c r="HE65" s="145"/>
      <c r="HF65" s="159">
        <v>0</v>
      </c>
      <c r="HG65" s="160"/>
      <c r="HH65" s="160"/>
      <c r="HI65" s="161"/>
      <c r="HJ65" s="145"/>
      <c r="HK65" s="159">
        <v>0</v>
      </c>
      <c r="HL65" s="160"/>
      <c r="HM65" s="160"/>
      <c r="HN65" s="161"/>
      <c r="HO65" s="145"/>
      <c r="HP65" s="159">
        <v>0</v>
      </c>
      <c r="HQ65" s="160"/>
      <c r="HR65" s="160"/>
      <c r="HS65" s="161"/>
      <c r="HT65" s="145"/>
      <c r="HU65" s="159">
        <v>0</v>
      </c>
      <c r="HV65" s="160"/>
      <c r="HW65" s="160"/>
      <c r="HX65" s="161"/>
      <c r="HY65" s="145"/>
      <c r="HZ65" s="159">
        <v>0</v>
      </c>
      <c r="IA65" s="160"/>
      <c r="IB65" s="160"/>
      <c r="IC65" s="161"/>
      <c r="ID65" s="145"/>
      <c r="IE65" s="159">
        <v>0</v>
      </c>
      <c r="IF65" s="160"/>
      <c r="IG65" s="160"/>
      <c r="IH65" s="161"/>
      <c r="II65" s="145"/>
      <c r="IJ65" s="159">
        <v>0</v>
      </c>
      <c r="IK65" s="160"/>
      <c r="IL65" s="160"/>
      <c r="IM65" s="161"/>
      <c r="IN65" s="145"/>
      <c r="IO65" s="159">
        <v>1</v>
      </c>
      <c r="IP65" s="160"/>
      <c r="IQ65" s="160"/>
      <c r="IR65" s="161"/>
      <c r="IS65" s="149" t="s">
        <v>1574</v>
      </c>
      <c r="IT65" s="159">
        <v>0</v>
      </c>
      <c r="IU65" s="160"/>
      <c r="IV65" s="160"/>
      <c r="IW65" s="161"/>
      <c r="IX65" s="145"/>
      <c r="IY65" s="159">
        <v>0</v>
      </c>
      <c r="IZ65" s="160"/>
      <c r="JA65" s="160"/>
      <c r="JB65" s="161"/>
      <c r="JC65" s="145"/>
      <c r="JD65" s="159">
        <v>0</v>
      </c>
      <c r="JE65" s="160"/>
      <c r="JF65" s="160"/>
      <c r="JG65" s="161"/>
      <c r="JH65" s="145"/>
      <c r="JI65" s="159">
        <v>0</v>
      </c>
      <c r="JJ65" s="160"/>
      <c r="JK65" s="160"/>
      <c r="JL65" s="161"/>
      <c r="JM65" s="145"/>
      <c r="JN65" s="159">
        <v>1</v>
      </c>
      <c r="JO65" s="160"/>
      <c r="JP65" s="160"/>
      <c r="JQ65" s="161"/>
      <c r="JR65" s="145"/>
      <c r="JS65" s="159">
        <v>0</v>
      </c>
      <c r="JT65" s="160"/>
      <c r="JU65" s="160"/>
      <c r="JV65" s="161"/>
      <c r="JW65" s="149" t="s">
        <v>1575</v>
      </c>
      <c r="JX65" s="159">
        <v>0</v>
      </c>
      <c r="JY65" s="160"/>
      <c r="JZ65" s="160"/>
      <c r="KA65" s="161"/>
      <c r="KB65" s="145"/>
      <c r="KC65" s="159">
        <v>0</v>
      </c>
      <c r="KD65" s="160"/>
      <c r="KE65" s="160"/>
      <c r="KF65" s="161"/>
      <c r="KG65" s="145"/>
      <c r="KH65" s="159">
        <v>0</v>
      </c>
      <c r="KI65" s="160"/>
      <c r="KJ65" s="160"/>
      <c r="KK65" s="161"/>
      <c r="KL65" s="145"/>
      <c r="KM65" s="159">
        <v>0</v>
      </c>
      <c r="KN65" s="160"/>
      <c r="KO65" s="160"/>
      <c r="KP65" s="161"/>
      <c r="KQ65" s="145"/>
      <c r="KR65" s="159">
        <v>0</v>
      </c>
      <c r="KS65" s="160"/>
      <c r="KT65" s="160"/>
      <c r="KU65" s="161"/>
      <c r="KV65" s="149" t="s">
        <v>1576</v>
      </c>
      <c r="KW65" s="159">
        <v>0</v>
      </c>
      <c r="KX65" s="160"/>
      <c r="KY65" s="160"/>
      <c r="KZ65" s="161"/>
      <c r="LA65" s="145"/>
      <c r="LB65" s="159">
        <v>0</v>
      </c>
      <c r="LC65" s="160"/>
      <c r="LD65" s="160"/>
      <c r="LE65" s="161"/>
      <c r="LF65" s="145"/>
      <c r="LG65" s="159">
        <v>0</v>
      </c>
      <c r="LH65" s="160"/>
      <c r="LI65" s="160"/>
      <c r="LJ65" s="161"/>
      <c r="LK65" s="145"/>
      <c r="LL65" s="159">
        <v>1</v>
      </c>
      <c r="LM65" s="160"/>
      <c r="LN65" s="160"/>
      <c r="LO65" s="161"/>
      <c r="LP65" s="149" t="s">
        <v>1577</v>
      </c>
      <c r="LQ65" s="159">
        <v>0</v>
      </c>
      <c r="LR65" s="160"/>
      <c r="LS65" s="160"/>
      <c r="LT65" s="161"/>
      <c r="LU65" s="145"/>
      <c r="LV65" s="159">
        <v>0</v>
      </c>
      <c r="LW65" s="160"/>
      <c r="LX65" s="160"/>
      <c r="LY65" s="161"/>
      <c r="LZ65" s="145"/>
      <c r="MA65" s="159">
        <v>0</v>
      </c>
      <c r="MB65" s="160"/>
      <c r="MC65" s="160"/>
      <c r="MD65" s="161"/>
      <c r="ME65" s="145"/>
      <c r="MF65" s="159">
        <v>0</v>
      </c>
      <c r="MG65" s="160"/>
      <c r="MH65" s="160"/>
      <c r="MI65" s="161"/>
      <c r="MJ65" s="145"/>
      <c r="MK65" s="159">
        <v>0</v>
      </c>
      <c r="ML65" s="160"/>
      <c r="MM65" s="160"/>
      <c r="MN65" s="161"/>
      <c r="MO65" s="145"/>
      <c r="MP65" s="159">
        <v>1</v>
      </c>
      <c r="MQ65" s="160"/>
      <c r="MR65" s="160"/>
      <c r="MS65" s="161"/>
      <c r="MT65" s="149" t="s">
        <v>1578</v>
      </c>
      <c r="MU65" s="159">
        <v>0</v>
      </c>
      <c r="MV65" s="160"/>
      <c r="MW65" s="160"/>
      <c r="MX65" s="161"/>
      <c r="MY65" s="145"/>
      <c r="MZ65" s="159">
        <v>0</v>
      </c>
      <c r="NA65" s="160"/>
      <c r="NB65" s="160"/>
      <c r="NC65" s="161"/>
      <c r="ND65" s="145"/>
      <c r="NE65" s="159">
        <v>0</v>
      </c>
      <c r="NF65" s="160"/>
      <c r="NG65" s="160"/>
      <c r="NH65" s="161"/>
      <c r="NI65" s="145"/>
      <c r="NJ65" s="159">
        <v>0</v>
      </c>
      <c r="NK65" s="160"/>
      <c r="NL65" s="160"/>
      <c r="NM65" s="161"/>
      <c r="NN65" s="145"/>
      <c r="NO65" s="159">
        <v>0</v>
      </c>
      <c r="NP65" s="160"/>
      <c r="NQ65" s="160"/>
      <c r="NR65" s="161"/>
      <c r="NS65" s="145"/>
      <c r="NT65" s="159">
        <v>0</v>
      </c>
      <c r="NU65" s="160"/>
      <c r="NV65" s="160"/>
      <c r="NW65" s="161"/>
      <c r="NX65" s="145"/>
      <c r="NY65" s="159">
        <v>0</v>
      </c>
      <c r="NZ65" s="160"/>
      <c r="OA65" s="160"/>
      <c r="OB65" s="161"/>
      <c r="OC65" s="145"/>
      <c r="OD65" s="159">
        <v>0</v>
      </c>
      <c r="OE65" s="160"/>
      <c r="OF65" s="160"/>
      <c r="OG65" s="161"/>
      <c r="OH65" s="145"/>
      <c r="OI65" s="159">
        <v>0</v>
      </c>
      <c r="OJ65" s="160"/>
      <c r="OK65" s="160"/>
      <c r="OL65" s="161"/>
      <c r="OM65" s="145"/>
      <c r="ON65" s="159">
        <v>0</v>
      </c>
      <c r="OO65" s="160"/>
      <c r="OP65" s="160"/>
      <c r="OQ65" s="161"/>
      <c r="OR65" s="145"/>
      <c r="OS65" s="159">
        <v>0</v>
      </c>
      <c r="OT65" s="160"/>
      <c r="OU65" s="160"/>
      <c r="OV65" s="161"/>
      <c r="OW65" s="145"/>
      <c r="OX65" s="159">
        <v>0</v>
      </c>
      <c r="OY65" s="160"/>
      <c r="OZ65" s="160"/>
      <c r="PA65" s="161"/>
      <c r="PB65" s="145"/>
      <c r="PC65" s="159">
        <v>0</v>
      </c>
      <c r="PD65" s="160"/>
      <c r="PE65" s="160"/>
      <c r="PF65" s="161"/>
      <c r="PG65" s="145"/>
      <c r="PH65" s="159">
        <v>0</v>
      </c>
      <c r="PI65" s="160"/>
      <c r="PJ65" s="160"/>
      <c r="PK65" s="161"/>
      <c r="PL65" s="145"/>
      <c r="PM65" s="178">
        <v>0</v>
      </c>
      <c r="PN65" s="160"/>
      <c r="PO65" s="160"/>
      <c r="PP65" s="161"/>
      <c r="PQ65" s="145"/>
      <c r="PR65" s="159">
        <v>0</v>
      </c>
      <c r="PS65" s="160"/>
      <c r="PT65" s="160"/>
      <c r="PU65" s="161"/>
      <c r="PV65" s="145"/>
      <c r="PW65" s="159">
        <v>0</v>
      </c>
      <c r="PX65" s="160"/>
      <c r="PY65" s="160"/>
      <c r="PZ65" s="161"/>
      <c r="QA65" s="145"/>
      <c r="QB65" s="159">
        <v>0</v>
      </c>
      <c r="QC65" s="160"/>
      <c r="QD65" s="160"/>
      <c r="QE65" s="161"/>
      <c r="QF65" s="145"/>
      <c r="QG65" s="159">
        <v>0</v>
      </c>
      <c r="QH65" s="160"/>
      <c r="QI65" s="160"/>
      <c r="QJ65" s="161"/>
      <c r="QK65" s="145"/>
      <c r="QL65" s="159">
        <v>0</v>
      </c>
      <c r="QM65" s="160"/>
      <c r="QN65" s="160"/>
      <c r="QO65" s="161"/>
      <c r="QP65" s="145"/>
      <c r="QQ65" s="159">
        <v>0</v>
      </c>
      <c r="QR65" s="160"/>
      <c r="QS65" s="160"/>
      <c r="QT65" s="161"/>
      <c r="QU65" s="145"/>
      <c r="QV65" s="159">
        <v>0</v>
      </c>
      <c r="QW65" s="160"/>
      <c r="QX65" s="160"/>
      <c r="QY65" s="161"/>
      <c r="QZ65" s="145"/>
      <c r="RA65" s="159">
        <v>0</v>
      </c>
      <c r="RB65" s="160"/>
      <c r="RC65" s="160"/>
      <c r="RD65" s="161"/>
      <c r="RE65" s="145"/>
      <c r="RF65" s="159">
        <v>0</v>
      </c>
      <c r="RG65" s="160"/>
      <c r="RH65" s="160"/>
      <c r="RI65" s="161"/>
      <c r="RJ65" s="145"/>
      <c r="RK65" s="159">
        <v>0</v>
      </c>
      <c r="RL65" s="160"/>
      <c r="RM65" s="160"/>
      <c r="RN65" s="161"/>
      <c r="RO65" s="145"/>
      <c r="RP65" s="159">
        <v>0</v>
      </c>
      <c r="RQ65" s="160"/>
      <c r="RR65" s="160"/>
      <c r="RS65" s="161"/>
      <c r="RT65" s="145"/>
      <c r="RU65" s="159">
        <v>0</v>
      </c>
      <c r="RV65" s="160"/>
      <c r="RW65" s="160"/>
      <c r="RX65" s="161"/>
      <c r="RY65" s="145"/>
      <c r="RZ65" s="159">
        <v>0</v>
      </c>
      <c r="SA65" s="160"/>
      <c r="SB65" s="160"/>
      <c r="SC65" s="161"/>
      <c r="SD65" s="145"/>
      <c r="SE65" s="159">
        <v>0</v>
      </c>
      <c r="SF65" s="160"/>
      <c r="SG65" s="160"/>
      <c r="SH65" s="161"/>
      <c r="SI65" s="145"/>
      <c r="SJ65" s="159">
        <v>0</v>
      </c>
      <c r="SK65" s="160"/>
      <c r="SL65" s="160"/>
      <c r="SM65" s="161"/>
      <c r="SN65" s="145"/>
      <c r="SO65" s="159">
        <v>0</v>
      </c>
      <c r="SP65" s="160"/>
      <c r="SQ65" s="160"/>
      <c r="SR65" s="161"/>
      <c r="SS65" s="145"/>
      <c r="ST65" s="159">
        <v>0</v>
      </c>
      <c r="SU65" s="160"/>
      <c r="SV65" s="160"/>
      <c r="SW65" s="161"/>
      <c r="SX65" s="145"/>
      <c r="SY65" s="159">
        <v>0</v>
      </c>
      <c r="SZ65" s="160"/>
      <c r="TA65" s="160"/>
      <c r="TB65" s="161"/>
      <c r="TC65" s="145"/>
      <c r="TD65" s="159">
        <v>0</v>
      </c>
      <c r="TE65" s="160"/>
      <c r="TF65" s="160"/>
      <c r="TG65" s="161"/>
      <c r="TH65" s="145"/>
      <c r="TI65" s="159">
        <v>0</v>
      </c>
      <c r="TJ65" s="160"/>
      <c r="TK65" s="160"/>
      <c r="TL65" s="161"/>
      <c r="TM65" s="145"/>
      <c r="TN65" s="159">
        <v>1</v>
      </c>
      <c r="TO65" s="160"/>
      <c r="TP65" s="160"/>
      <c r="TQ65" s="161"/>
      <c r="TR65" s="149" t="s">
        <v>1579</v>
      </c>
      <c r="TS65" s="159">
        <v>0</v>
      </c>
      <c r="TT65" s="160"/>
      <c r="TU65" s="160"/>
      <c r="TV65" s="161"/>
      <c r="TW65" s="145"/>
      <c r="TX65" s="159">
        <v>0</v>
      </c>
      <c r="TY65" s="160"/>
      <c r="TZ65" s="160"/>
      <c r="UA65" s="161"/>
      <c r="UB65" s="145"/>
      <c r="UC65" s="159">
        <v>0</v>
      </c>
      <c r="UD65" s="160"/>
      <c r="UE65" s="160"/>
      <c r="UF65" s="161"/>
      <c r="UG65" s="145"/>
      <c r="UH65" s="159">
        <v>0</v>
      </c>
      <c r="UI65" s="160"/>
      <c r="UJ65" s="160"/>
      <c r="UK65" s="161"/>
      <c r="UL65" s="145"/>
      <c r="UM65" s="159">
        <v>0</v>
      </c>
      <c r="UN65" s="160"/>
      <c r="UO65" s="160"/>
      <c r="UP65" s="161"/>
      <c r="UQ65" s="145"/>
      <c r="UR65" s="159">
        <v>0</v>
      </c>
      <c r="US65" s="160"/>
      <c r="UT65" s="160"/>
      <c r="UU65" s="161"/>
      <c r="UV65" s="145"/>
      <c r="UW65" s="159">
        <v>0</v>
      </c>
      <c r="UX65" s="160"/>
      <c r="UY65" s="160"/>
      <c r="UZ65" s="161"/>
      <c r="VA65" s="145"/>
      <c r="VB65" s="159">
        <v>1</v>
      </c>
      <c r="VC65" s="160"/>
      <c r="VD65" s="160"/>
      <c r="VE65" s="161"/>
      <c r="VF65" s="145" t="s">
        <v>1580</v>
      </c>
      <c r="VG65" s="159">
        <v>0</v>
      </c>
      <c r="VH65" s="160"/>
      <c r="VI65" s="160"/>
      <c r="VJ65" s="161"/>
      <c r="VK65" s="145"/>
      <c r="VL65" s="159">
        <v>0</v>
      </c>
      <c r="VM65" s="160"/>
      <c r="VN65" s="160"/>
      <c r="VO65" s="161"/>
      <c r="VP65" s="145"/>
      <c r="VQ65" s="159">
        <v>0</v>
      </c>
      <c r="VR65" s="160"/>
      <c r="VS65" s="160"/>
      <c r="VT65" s="161"/>
      <c r="VU65" s="145"/>
      <c r="VV65" s="159">
        <v>0</v>
      </c>
      <c r="VW65" s="160"/>
      <c r="VX65" s="160"/>
      <c r="VY65" s="161"/>
      <c r="VZ65" s="145"/>
      <c r="WA65" s="159">
        <v>0</v>
      </c>
      <c r="WB65" s="160"/>
      <c r="WC65" s="160"/>
      <c r="WD65" s="161"/>
      <c r="WE65" s="145"/>
      <c r="WF65" s="159">
        <v>0</v>
      </c>
      <c r="WG65" s="160"/>
      <c r="WH65" s="160"/>
      <c r="WI65" s="161"/>
      <c r="WJ65" s="145"/>
      <c r="WK65" s="159">
        <v>0</v>
      </c>
      <c r="WL65" s="160"/>
      <c r="WM65" s="160"/>
      <c r="WN65" s="161"/>
      <c r="WO65" s="145"/>
      <c r="WP65" s="159">
        <v>0</v>
      </c>
      <c r="WQ65" s="160"/>
      <c r="WR65" s="160"/>
      <c r="WS65" s="161"/>
      <c r="WT65" s="145"/>
      <c r="WU65" s="159">
        <v>0</v>
      </c>
      <c r="WV65" s="160"/>
      <c r="WW65" s="160"/>
      <c r="WX65" s="161"/>
      <c r="WY65" s="145"/>
      <c r="WZ65" s="159">
        <v>0</v>
      </c>
      <c r="XA65" s="160"/>
      <c r="XB65" s="160"/>
      <c r="XC65" s="161"/>
      <c r="XD65" s="145"/>
      <c r="XE65" s="159">
        <v>0</v>
      </c>
      <c r="XF65" s="160"/>
      <c r="XG65" s="160"/>
      <c r="XH65" s="161"/>
      <c r="XI65" s="145"/>
      <c r="XJ65" s="159">
        <v>0</v>
      </c>
      <c r="XK65" s="160"/>
      <c r="XL65" s="160"/>
      <c r="XM65" s="161"/>
      <c r="XN65" s="145"/>
      <c r="XO65" s="159">
        <v>0</v>
      </c>
      <c r="XP65" s="160"/>
      <c r="XQ65" s="160"/>
      <c r="XR65" s="161"/>
      <c r="XS65" s="145"/>
      <c r="XT65" s="159">
        <v>0</v>
      </c>
      <c r="XU65" s="160"/>
      <c r="XV65" s="160"/>
      <c r="XW65" s="161"/>
      <c r="XX65" s="145"/>
      <c r="XY65" s="159">
        <v>0</v>
      </c>
      <c r="XZ65" s="160"/>
      <c r="YA65" s="160"/>
      <c r="YB65" s="161"/>
      <c r="YC65" s="145"/>
      <c r="YD65" s="159">
        <v>0</v>
      </c>
      <c r="YE65" s="160"/>
      <c r="YF65" s="160"/>
      <c r="YG65" s="161"/>
      <c r="YH65" s="145"/>
      <c r="YI65" s="159">
        <v>0</v>
      </c>
      <c r="YJ65" s="160"/>
      <c r="YK65" s="160"/>
      <c r="YL65" s="161"/>
      <c r="YM65" s="145"/>
      <c r="YN65" s="159">
        <v>0</v>
      </c>
      <c r="YO65" s="160"/>
      <c r="YP65" s="160"/>
      <c r="YQ65" s="161"/>
      <c r="YR65" s="145"/>
      <c r="YS65" s="159">
        <v>0</v>
      </c>
      <c r="YT65" s="160"/>
      <c r="YU65" s="160"/>
      <c r="YV65" s="161"/>
      <c r="YW65" s="145"/>
      <c r="YX65" s="159">
        <v>0</v>
      </c>
      <c r="YY65" s="160"/>
      <c r="YZ65" s="160"/>
      <c r="ZA65" s="161"/>
      <c r="ZB65" s="145"/>
      <c r="ZC65" s="159">
        <v>0</v>
      </c>
      <c r="ZD65" s="160"/>
      <c r="ZE65" s="160"/>
      <c r="ZF65" s="161"/>
      <c r="ZG65" s="145"/>
      <c r="ZH65" s="159">
        <v>0</v>
      </c>
      <c r="ZI65" s="160"/>
      <c r="ZJ65" s="160"/>
      <c r="ZK65" s="161"/>
      <c r="ZL65" s="145"/>
      <c r="ZM65" s="159">
        <v>1</v>
      </c>
      <c r="ZN65" s="160"/>
      <c r="ZO65" s="160"/>
      <c r="ZP65" s="161"/>
      <c r="ZQ65" s="149" t="s">
        <v>1581</v>
      </c>
      <c r="ZR65" s="159">
        <v>0</v>
      </c>
      <c r="ZS65" s="160"/>
      <c r="ZT65" s="160"/>
      <c r="ZU65" s="161"/>
      <c r="ZV65" s="145"/>
      <c r="ZW65" s="159">
        <v>0</v>
      </c>
      <c r="ZX65" s="160"/>
      <c r="ZY65" s="160"/>
      <c r="ZZ65" s="161"/>
      <c r="AAA65" s="145"/>
      <c r="AAB65" s="159">
        <v>0</v>
      </c>
      <c r="AAC65" s="160"/>
      <c r="AAD65" s="160"/>
      <c r="AAE65" s="161"/>
      <c r="AAF65" s="145"/>
      <c r="AAG65" s="159">
        <v>0</v>
      </c>
      <c r="AAH65" s="160"/>
      <c r="AAI65" s="160"/>
      <c r="AAJ65" s="161"/>
      <c r="AAK65" s="145"/>
      <c r="AAL65" s="159">
        <v>0</v>
      </c>
      <c r="AAM65" s="160"/>
      <c r="AAN65" s="160"/>
      <c r="AAO65" s="161"/>
      <c r="AAP65" s="145"/>
      <c r="AAQ65" s="159">
        <v>0</v>
      </c>
      <c r="AAR65" s="160"/>
      <c r="AAS65" s="160"/>
      <c r="AAT65" s="161"/>
      <c r="AAU65" s="145"/>
      <c r="AAV65" s="159">
        <v>0</v>
      </c>
      <c r="AAW65" s="160"/>
      <c r="AAX65" s="160"/>
      <c r="AAY65" s="161"/>
      <c r="AAZ65" s="145"/>
      <c r="ABA65" s="159">
        <v>0</v>
      </c>
      <c r="ABB65" s="160"/>
      <c r="ABC65" s="160"/>
      <c r="ABD65" s="161"/>
      <c r="ABE65" s="145"/>
    </row>
    <row r="66" spans="1:733" x14ac:dyDescent="0.25">
      <c r="A66" s="65">
        <v>60</v>
      </c>
      <c r="B66" s="141"/>
      <c r="C66" s="68" t="s">
        <v>63</v>
      </c>
      <c r="D66" s="124">
        <v>1</v>
      </c>
      <c r="E66" s="124">
        <v>1</v>
      </c>
      <c r="F66" s="124">
        <v>1</v>
      </c>
      <c r="G66" s="124">
        <v>1</v>
      </c>
      <c r="H66" s="139"/>
      <c r="I66" s="124">
        <v>0</v>
      </c>
      <c r="J66" s="124">
        <v>1</v>
      </c>
      <c r="K66" s="124">
        <v>1</v>
      </c>
      <c r="L66" s="125">
        <v>1</v>
      </c>
      <c r="M66" s="111" t="s">
        <v>1582</v>
      </c>
      <c r="N66" s="126">
        <v>0</v>
      </c>
      <c r="O66" s="124">
        <v>0</v>
      </c>
      <c r="P66" s="124">
        <v>0</v>
      </c>
      <c r="Q66" s="124">
        <v>0</v>
      </c>
      <c r="R66" s="139"/>
      <c r="S66" s="124">
        <v>0</v>
      </c>
      <c r="T66" s="124">
        <v>1</v>
      </c>
      <c r="U66" s="124">
        <v>0</v>
      </c>
      <c r="V66" s="124">
        <v>1</v>
      </c>
      <c r="W66" s="139"/>
      <c r="X66" s="124">
        <v>0</v>
      </c>
      <c r="Y66" s="124">
        <v>0</v>
      </c>
      <c r="Z66" s="124">
        <v>0</v>
      </c>
      <c r="AA66" s="124">
        <v>0</v>
      </c>
      <c r="AB66" s="139"/>
      <c r="AC66" s="72">
        <v>1</v>
      </c>
      <c r="AD66" s="72">
        <v>1</v>
      </c>
      <c r="AE66" s="72">
        <v>1</v>
      </c>
      <c r="AF66" s="72">
        <v>1</v>
      </c>
      <c r="AG66" s="139"/>
      <c r="AH66" s="124">
        <v>0</v>
      </c>
      <c r="AI66" s="124">
        <v>0</v>
      </c>
      <c r="AJ66" s="124">
        <v>0</v>
      </c>
      <c r="AK66" s="124">
        <v>0</v>
      </c>
      <c r="AL66" s="139"/>
      <c r="AM66" s="72">
        <v>0</v>
      </c>
      <c r="AN66" s="72">
        <v>0</v>
      </c>
      <c r="AO66" s="72">
        <v>0</v>
      </c>
      <c r="AP66" s="72">
        <v>0</v>
      </c>
      <c r="AQ66" s="139"/>
      <c r="AR66" s="124">
        <v>0</v>
      </c>
      <c r="AS66" s="124">
        <v>0</v>
      </c>
      <c r="AT66" s="124">
        <v>0</v>
      </c>
      <c r="AU66" s="124">
        <v>0</v>
      </c>
      <c r="AV66" s="139"/>
      <c r="AW66" s="124">
        <v>0</v>
      </c>
      <c r="AX66" s="124">
        <v>0</v>
      </c>
      <c r="AY66" s="124">
        <v>0</v>
      </c>
      <c r="AZ66" s="124">
        <v>0</v>
      </c>
      <c r="BA66" s="139"/>
      <c r="BB66" s="72">
        <v>0</v>
      </c>
      <c r="BC66" s="72">
        <v>0</v>
      </c>
      <c r="BD66" s="72">
        <v>0</v>
      </c>
      <c r="BE66" s="72">
        <v>0</v>
      </c>
      <c r="BF66" s="139"/>
      <c r="BG66" s="124">
        <v>0</v>
      </c>
      <c r="BH66" s="124">
        <v>0</v>
      </c>
      <c r="BI66" s="124">
        <v>0</v>
      </c>
      <c r="BJ66" s="124">
        <v>0</v>
      </c>
      <c r="BK66" s="139"/>
      <c r="BL66" s="124">
        <v>0</v>
      </c>
      <c r="BM66" s="124">
        <v>0</v>
      </c>
      <c r="BN66" s="124">
        <v>0</v>
      </c>
      <c r="BO66" s="124">
        <v>0</v>
      </c>
      <c r="BP66" s="103"/>
      <c r="BQ66" s="124">
        <v>0</v>
      </c>
      <c r="BR66" s="124">
        <v>1</v>
      </c>
      <c r="BS66" s="124">
        <v>0</v>
      </c>
      <c r="BT66" s="124">
        <v>1</v>
      </c>
      <c r="BU66" s="139"/>
      <c r="BV66" s="124">
        <v>0</v>
      </c>
      <c r="BW66" s="124">
        <v>0</v>
      </c>
      <c r="BX66" s="124">
        <v>0</v>
      </c>
      <c r="BY66" s="124">
        <v>0</v>
      </c>
      <c r="BZ66" s="139"/>
      <c r="CA66" s="124">
        <v>0</v>
      </c>
      <c r="CB66" s="124">
        <v>0</v>
      </c>
      <c r="CC66" s="124">
        <v>0</v>
      </c>
      <c r="CD66" s="124">
        <v>0</v>
      </c>
      <c r="CE66" s="139"/>
      <c r="CF66" s="124">
        <v>0</v>
      </c>
      <c r="CG66" s="124">
        <v>0</v>
      </c>
      <c r="CH66" s="124">
        <v>0</v>
      </c>
      <c r="CI66" s="124">
        <v>0</v>
      </c>
      <c r="CJ66" s="139"/>
      <c r="CK66" s="124">
        <v>0</v>
      </c>
      <c r="CL66" s="124">
        <v>0</v>
      </c>
      <c r="CM66" s="124">
        <v>0</v>
      </c>
      <c r="CN66" s="124">
        <v>0</v>
      </c>
      <c r="CO66" s="139"/>
      <c r="CP66" s="124">
        <v>0</v>
      </c>
      <c r="CQ66" s="124">
        <v>0</v>
      </c>
      <c r="CR66" s="124">
        <v>0</v>
      </c>
      <c r="CS66" s="124">
        <v>0</v>
      </c>
      <c r="CT66" s="139"/>
      <c r="CU66" s="124">
        <v>0</v>
      </c>
      <c r="CV66" s="124">
        <v>0</v>
      </c>
      <c r="CW66" s="124">
        <v>0</v>
      </c>
      <c r="CX66" s="124">
        <v>0</v>
      </c>
      <c r="CY66" s="107" t="s">
        <v>1583</v>
      </c>
      <c r="CZ66" s="124">
        <v>0</v>
      </c>
      <c r="DA66" s="124">
        <v>0</v>
      </c>
      <c r="DB66" s="124">
        <v>0</v>
      </c>
      <c r="DC66" s="124">
        <v>0</v>
      </c>
      <c r="DD66" s="139"/>
      <c r="DE66" s="124">
        <v>0</v>
      </c>
      <c r="DF66" s="124">
        <v>0</v>
      </c>
      <c r="DG66" s="124">
        <v>0</v>
      </c>
      <c r="DH66" s="124">
        <v>0</v>
      </c>
      <c r="DI66" s="139"/>
      <c r="DJ66" s="124">
        <v>0</v>
      </c>
      <c r="DK66" s="124">
        <v>1</v>
      </c>
      <c r="DL66" s="124">
        <v>0</v>
      </c>
      <c r="DM66" s="124">
        <v>1</v>
      </c>
      <c r="DN66" s="139"/>
      <c r="DO66" s="124">
        <v>0</v>
      </c>
      <c r="DP66" s="124">
        <v>0</v>
      </c>
      <c r="DQ66" s="124">
        <v>0</v>
      </c>
      <c r="DR66" s="124">
        <v>0</v>
      </c>
      <c r="DS66" s="139"/>
      <c r="DT66" s="124">
        <v>0</v>
      </c>
      <c r="DU66" s="124">
        <v>0</v>
      </c>
      <c r="DV66" s="124">
        <v>0</v>
      </c>
      <c r="DW66" s="124">
        <v>0</v>
      </c>
      <c r="DX66" s="139"/>
      <c r="DY66" s="124">
        <v>0</v>
      </c>
      <c r="DZ66" s="124">
        <v>0</v>
      </c>
      <c r="EA66" s="124">
        <v>0</v>
      </c>
      <c r="EB66" s="124">
        <v>0</v>
      </c>
      <c r="EC66" s="139"/>
      <c r="ED66" s="124">
        <v>0</v>
      </c>
      <c r="EE66" s="124">
        <v>0</v>
      </c>
      <c r="EF66" s="124">
        <v>0</v>
      </c>
      <c r="EG66" s="124">
        <v>0</v>
      </c>
      <c r="EH66" s="139"/>
      <c r="EI66" s="124">
        <v>0</v>
      </c>
      <c r="EJ66" s="124">
        <v>0</v>
      </c>
      <c r="EK66" s="124">
        <v>0</v>
      </c>
      <c r="EL66" s="124">
        <v>0</v>
      </c>
      <c r="EM66" s="139"/>
      <c r="EN66" s="124">
        <v>0</v>
      </c>
      <c r="EO66" s="124">
        <v>0</v>
      </c>
      <c r="EP66" s="124">
        <v>0</v>
      </c>
      <c r="EQ66" s="124">
        <v>0</v>
      </c>
      <c r="ER66" s="139"/>
      <c r="ES66" s="124">
        <v>0</v>
      </c>
      <c r="ET66" s="124">
        <v>0</v>
      </c>
      <c r="EU66" s="124">
        <v>0</v>
      </c>
      <c r="EV66" s="124">
        <v>0</v>
      </c>
      <c r="EW66" s="139"/>
      <c r="EX66" s="124">
        <v>0</v>
      </c>
      <c r="EY66" s="124">
        <v>0</v>
      </c>
      <c r="EZ66" s="124">
        <v>0</v>
      </c>
      <c r="FA66" s="124">
        <v>0</v>
      </c>
      <c r="FB66" s="139"/>
      <c r="FC66" s="124">
        <v>0</v>
      </c>
      <c r="FD66" s="124">
        <v>0</v>
      </c>
      <c r="FE66" s="124">
        <v>0</v>
      </c>
      <c r="FF66" s="124">
        <v>0</v>
      </c>
      <c r="FG66" s="139"/>
      <c r="FH66" s="124">
        <v>0</v>
      </c>
      <c r="FI66" s="124">
        <v>0</v>
      </c>
      <c r="FJ66" s="124">
        <v>0</v>
      </c>
      <c r="FK66" s="124">
        <v>0</v>
      </c>
      <c r="FL66" s="139"/>
      <c r="FM66" s="124">
        <v>0</v>
      </c>
      <c r="FN66" s="124">
        <v>1</v>
      </c>
      <c r="FO66" s="124">
        <v>1</v>
      </c>
      <c r="FP66" s="124">
        <v>1</v>
      </c>
      <c r="FQ66" s="139"/>
      <c r="FR66" s="124">
        <v>0</v>
      </c>
      <c r="FS66" s="124">
        <v>0</v>
      </c>
      <c r="FT66" s="124">
        <v>0</v>
      </c>
      <c r="FU66" s="124">
        <v>0</v>
      </c>
      <c r="FV66" s="139"/>
      <c r="FW66" s="124">
        <v>0</v>
      </c>
      <c r="FX66" s="124">
        <v>0</v>
      </c>
      <c r="FY66" s="124">
        <v>0</v>
      </c>
      <c r="FZ66" s="124">
        <v>0</v>
      </c>
      <c r="GA66" s="139"/>
      <c r="GB66" s="124">
        <v>0</v>
      </c>
      <c r="GC66" s="124">
        <v>0</v>
      </c>
      <c r="GD66" s="124">
        <v>0</v>
      </c>
      <c r="GE66" s="124">
        <v>0</v>
      </c>
      <c r="GF66" s="139"/>
      <c r="GG66" s="124">
        <v>0</v>
      </c>
      <c r="GH66" s="124">
        <v>0</v>
      </c>
      <c r="GI66" s="124">
        <v>0</v>
      </c>
      <c r="GJ66" s="124">
        <v>0</v>
      </c>
      <c r="GK66" s="139"/>
      <c r="GL66" s="124">
        <v>0</v>
      </c>
      <c r="GM66" s="124">
        <v>1</v>
      </c>
      <c r="GN66" s="124">
        <v>0</v>
      </c>
      <c r="GO66" s="124">
        <v>1</v>
      </c>
      <c r="GP66" s="139"/>
      <c r="GQ66" s="124">
        <v>0</v>
      </c>
      <c r="GR66" s="124">
        <v>1</v>
      </c>
      <c r="GS66" s="124">
        <v>1</v>
      </c>
      <c r="GT66" s="124">
        <v>1</v>
      </c>
      <c r="GU66" s="139"/>
      <c r="GV66" s="124">
        <v>0</v>
      </c>
      <c r="GW66" s="124">
        <v>0</v>
      </c>
      <c r="GX66" s="124">
        <v>0</v>
      </c>
      <c r="GY66" s="124">
        <v>0</v>
      </c>
      <c r="GZ66" s="139"/>
      <c r="HA66" s="124">
        <v>0</v>
      </c>
      <c r="HB66" s="124">
        <v>0</v>
      </c>
      <c r="HC66" s="124">
        <v>0</v>
      </c>
      <c r="HD66" s="124">
        <v>0</v>
      </c>
      <c r="HE66" s="139"/>
      <c r="HF66" s="124">
        <v>0</v>
      </c>
      <c r="HG66" s="124">
        <v>0</v>
      </c>
      <c r="HH66" s="124">
        <v>0</v>
      </c>
      <c r="HI66" s="124">
        <v>0</v>
      </c>
      <c r="HJ66" s="139"/>
      <c r="HK66" s="124">
        <v>0</v>
      </c>
      <c r="HL66" s="124">
        <v>0</v>
      </c>
      <c r="HM66" s="124">
        <v>0</v>
      </c>
      <c r="HN66" s="124">
        <v>0</v>
      </c>
      <c r="HO66" s="139"/>
      <c r="HP66" s="124">
        <v>0</v>
      </c>
      <c r="HQ66" s="124">
        <v>0</v>
      </c>
      <c r="HR66" s="124">
        <v>0</v>
      </c>
      <c r="HS66" s="124">
        <v>0</v>
      </c>
      <c r="HT66" s="139"/>
      <c r="HU66" s="124">
        <v>0</v>
      </c>
      <c r="HV66" s="124">
        <v>0</v>
      </c>
      <c r="HW66" s="124">
        <v>0</v>
      </c>
      <c r="HX66" s="124">
        <v>0</v>
      </c>
      <c r="HY66" s="139"/>
      <c r="HZ66" s="124">
        <v>0</v>
      </c>
      <c r="IA66" s="124">
        <v>0</v>
      </c>
      <c r="IB66" s="124">
        <v>0</v>
      </c>
      <c r="IC66" s="124">
        <v>0</v>
      </c>
      <c r="ID66" s="139"/>
      <c r="IE66" s="124">
        <v>0</v>
      </c>
      <c r="IF66" s="124">
        <v>0</v>
      </c>
      <c r="IG66" s="124">
        <v>0</v>
      </c>
      <c r="IH66" s="124">
        <v>0</v>
      </c>
      <c r="II66" s="139"/>
      <c r="IJ66" s="124">
        <v>0</v>
      </c>
      <c r="IK66" s="124">
        <v>0</v>
      </c>
      <c r="IL66" s="124">
        <v>0</v>
      </c>
      <c r="IM66" s="124">
        <v>0</v>
      </c>
      <c r="IN66" s="139"/>
      <c r="IO66" s="124">
        <v>0</v>
      </c>
      <c r="IP66" s="124">
        <v>1</v>
      </c>
      <c r="IQ66" s="124">
        <v>0</v>
      </c>
      <c r="IR66" s="124">
        <v>1</v>
      </c>
      <c r="IS66" s="139"/>
      <c r="IT66" s="124">
        <v>0</v>
      </c>
      <c r="IU66" s="124">
        <v>0</v>
      </c>
      <c r="IV66" s="124">
        <v>0</v>
      </c>
      <c r="IW66" s="124">
        <v>0</v>
      </c>
      <c r="IX66" s="139"/>
      <c r="IY66" s="124">
        <v>0</v>
      </c>
      <c r="IZ66" s="124">
        <v>0</v>
      </c>
      <c r="JA66" s="124">
        <v>0</v>
      </c>
      <c r="JB66" s="124">
        <v>0</v>
      </c>
      <c r="JC66" s="139"/>
      <c r="JD66" s="124">
        <v>0</v>
      </c>
      <c r="JE66" s="124">
        <v>0</v>
      </c>
      <c r="JF66" s="124">
        <v>0</v>
      </c>
      <c r="JG66" s="124">
        <v>0</v>
      </c>
      <c r="JH66" s="139"/>
      <c r="JI66" s="124">
        <v>0</v>
      </c>
      <c r="JJ66" s="124">
        <v>0</v>
      </c>
      <c r="JK66" s="124">
        <v>0</v>
      </c>
      <c r="JL66" s="124">
        <v>0</v>
      </c>
      <c r="JM66" s="139"/>
      <c r="JN66" s="124">
        <v>0</v>
      </c>
      <c r="JO66" s="124">
        <v>0</v>
      </c>
      <c r="JP66" s="124">
        <v>0</v>
      </c>
      <c r="JQ66" s="124">
        <v>0</v>
      </c>
      <c r="JR66" s="139"/>
      <c r="JS66" s="124">
        <v>0</v>
      </c>
      <c r="JT66" s="124">
        <v>0</v>
      </c>
      <c r="JU66" s="124">
        <v>0</v>
      </c>
      <c r="JV66" s="124">
        <v>0</v>
      </c>
      <c r="JW66" s="139"/>
      <c r="JX66" s="124">
        <v>0</v>
      </c>
      <c r="JY66" s="124">
        <v>0</v>
      </c>
      <c r="JZ66" s="124">
        <v>0</v>
      </c>
      <c r="KA66" s="124">
        <v>0</v>
      </c>
      <c r="KB66" s="139"/>
      <c r="KC66" s="124">
        <v>0</v>
      </c>
      <c r="KD66" s="124">
        <v>0</v>
      </c>
      <c r="KE66" s="124">
        <v>0</v>
      </c>
      <c r="KF66" s="124">
        <v>0</v>
      </c>
      <c r="KG66" s="139"/>
      <c r="KH66" s="124">
        <v>0</v>
      </c>
      <c r="KI66" s="124">
        <v>0</v>
      </c>
      <c r="KJ66" s="124">
        <v>0</v>
      </c>
      <c r="KK66" s="124">
        <v>0</v>
      </c>
      <c r="KL66" s="139"/>
      <c r="KM66" s="124">
        <v>0</v>
      </c>
      <c r="KN66" s="124">
        <v>0</v>
      </c>
      <c r="KO66" s="124">
        <v>0</v>
      </c>
      <c r="KP66" s="124">
        <v>0</v>
      </c>
      <c r="KQ66" s="139"/>
      <c r="KR66" s="124">
        <v>0</v>
      </c>
      <c r="KS66" s="124">
        <v>0</v>
      </c>
      <c r="KT66" s="124">
        <v>0</v>
      </c>
      <c r="KU66" s="124">
        <v>0</v>
      </c>
      <c r="KV66" s="139"/>
      <c r="KW66" s="124">
        <v>0</v>
      </c>
      <c r="KX66" s="124">
        <v>0</v>
      </c>
      <c r="KY66" s="124">
        <v>0</v>
      </c>
      <c r="KZ66" s="124">
        <v>0</v>
      </c>
      <c r="LA66" s="139"/>
      <c r="LB66" s="124">
        <v>0</v>
      </c>
      <c r="LC66" s="124">
        <v>0</v>
      </c>
      <c r="LD66" s="124">
        <v>0</v>
      </c>
      <c r="LE66" s="124">
        <v>0</v>
      </c>
      <c r="LF66" s="139"/>
      <c r="LG66" s="124">
        <v>0</v>
      </c>
      <c r="LH66" s="124">
        <v>0</v>
      </c>
      <c r="LI66" s="124">
        <v>0</v>
      </c>
      <c r="LJ66" s="124">
        <v>0</v>
      </c>
      <c r="LK66" s="139"/>
      <c r="LL66" s="124">
        <v>1</v>
      </c>
      <c r="LM66" s="124">
        <v>1</v>
      </c>
      <c r="LN66" s="124">
        <v>0</v>
      </c>
      <c r="LO66" s="124">
        <v>1</v>
      </c>
      <c r="LP66" s="139"/>
      <c r="LQ66" s="124">
        <v>0</v>
      </c>
      <c r="LR66" s="124">
        <v>0</v>
      </c>
      <c r="LS66" s="124">
        <v>0</v>
      </c>
      <c r="LT66" s="124">
        <v>0</v>
      </c>
      <c r="LU66" s="139"/>
      <c r="LV66" s="124">
        <v>0</v>
      </c>
      <c r="LW66" s="124">
        <v>0</v>
      </c>
      <c r="LX66" s="124">
        <v>0</v>
      </c>
      <c r="LY66" s="124">
        <v>0</v>
      </c>
      <c r="LZ66" s="139"/>
      <c r="MA66" s="124">
        <v>0</v>
      </c>
      <c r="MB66" s="124">
        <v>0</v>
      </c>
      <c r="MC66" s="124">
        <v>0</v>
      </c>
      <c r="MD66" s="124">
        <v>0</v>
      </c>
      <c r="ME66" s="139"/>
      <c r="MF66" s="124">
        <v>0</v>
      </c>
      <c r="MG66" s="124">
        <v>0</v>
      </c>
      <c r="MH66" s="124">
        <v>0</v>
      </c>
      <c r="MI66" s="124">
        <v>0</v>
      </c>
      <c r="MJ66" s="139"/>
      <c r="MK66" s="124">
        <v>0</v>
      </c>
      <c r="ML66" s="124">
        <v>0</v>
      </c>
      <c r="MM66" s="124">
        <v>0</v>
      </c>
      <c r="MN66" s="124">
        <v>0</v>
      </c>
      <c r="MO66" s="139"/>
      <c r="MP66" s="124">
        <v>0</v>
      </c>
      <c r="MQ66" s="124">
        <v>0</v>
      </c>
      <c r="MR66" s="124">
        <v>0</v>
      </c>
      <c r="MS66" s="124">
        <v>1</v>
      </c>
      <c r="MT66" s="139"/>
      <c r="MU66" s="124">
        <v>0</v>
      </c>
      <c r="MV66" s="124">
        <v>0</v>
      </c>
      <c r="MW66" s="124">
        <v>0</v>
      </c>
      <c r="MX66" s="124">
        <v>0</v>
      </c>
      <c r="MY66" s="139"/>
      <c r="MZ66" s="124">
        <v>0</v>
      </c>
      <c r="NA66" s="124">
        <v>0</v>
      </c>
      <c r="NB66" s="124">
        <v>0</v>
      </c>
      <c r="NC66" s="124">
        <v>0</v>
      </c>
      <c r="ND66" s="139"/>
      <c r="NE66" s="124">
        <v>0</v>
      </c>
      <c r="NF66" s="124">
        <v>0</v>
      </c>
      <c r="NG66" s="124">
        <v>0</v>
      </c>
      <c r="NH66" s="124">
        <v>0</v>
      </c>
      <c r="NI66" s="139"/>
      <c r="NJ66" s="124">
        <v>0</v>
      </c>
      <c r="NK66" s="124">
        <v>0</v>
      </c>
      <c r="NL66" s="124">
        <v>0</v>
      </c>
      <c r="NM66" s="124">
        <v>0</v>
      </c>
      <c r="NN66" s="139"/>
      <c r="NO66" s="124">
        <v>0</v>
      </c>
      <c r="NP66" s="124">
        <v>0</v>
      </c>
      <c r="NQ66" s="124">
        <v>0</v>
      </c>
      <c r="NR66" s="124">
        <v>0</v>
      </c>
      <c r="NS66" s="139"/>
      <c r="NT66" s="124">
        <v>0</v>
      </c>
      <c r="NU66" s="124">
        <v>0</v>
      </c>
      <c r="NV66" s="124">
        <v>0</v>
      </c>
      <c r="NW66" s="124">
        <v>0</v>
      </c>
      <c r="NX66" s="139"/>
      <c r="NY66" s="124">
        <v>0</v>
      </c>
      <c r="NZ66" s="124">
        <v>0</v>
      </c>
      <c r="OA66" s="124">
        <v>0</v>
      </c>
      <c r="OB66" s="124">
        <v>0</v>
      </c>
      <c r="OC66" s="139"/>
      <c r="OD66" s="124">
        <v>0</v>
      </c>
      <c r="OE66" s="124">
        <v>0</v>
      </c>
      <c r="OF66" s="124">
        <v>0</v>
      </c>
      <c r="OG66" s="124">
        <v>0</v>
      </c>
      <c r="OH66" s="139"/>
      <c r="OI66" s="124">
        <v>0</v>
      </c>
      <c r="OJ66" s="124">
        <v>0</v>
      </c>
      <c r="OK66" s="124">
        <v>0</v>
      </c>
      <c r="OL66" s="124">
        <v>0</v>
      </c>
      <c r="OM66" s="139"/>
      <c r="ON66" s="124">
        <v>0</v>
      </c>
      <c r="OO66" s="124">
        <v>0</v>
      </c>
      <c r="OP66" s="124">
        <v>0</v>
      </c>
      <c r="OQ66" s="124">
        <v>0</v>
      </c>
      <c r="OR66" s="139"/>
      <c r="OS66" s="124">
        <v>0</v>
      </c>
      <c r="OT66" s="124">
        <v>0</v>
      </c>
      <c r="OU66" s="124">
        <v>0</v>
      </c>
      <c r="OV66" s="124">
        <v>0</v>
      </c>
      <c r="OW66" s="139"/>
      <c r="OX66" s="124">
        <v>0</v>
      </c>
      <c r="OY66" s="124">
        <v>0</v>
      </c>
      <c r="OZ66" s="124">
        <v>0</v>
      </c>
      <c r="PA66" s="124">
        <v>0</v>
      </c>
      <c r="PB66" s="139"/>
      <c r="PC66" s="124">
        <v>0</v>
      </c>
      <c r="PD66" s="124">
        <v>0</v>
      </c>
      <c r="PE66" s="124">
        <v>0</v>
      </c>
      <c r="PF66" s="124">
        <v>0</v>
      </c>
      <c r="PG66" s="139"/>
      <c r="PH66" s="124">
        <v>0</v>
      </c>
      <c r="PI66" s="124">
        <v>0</v>
      </c>
      <c r="PJ66" s="124">
        <v>0</v>
      </c>
      <c r="PK66" s="124">
        <v>0</v>
      </c>
      <c r="PL66" s="139"/>
      <c r="PM66" s="124">
        <v>0</v>
      </c>
      <c r="PN66" s="124">
        <v>0</v>
      </c>
      <c r="PO66" s="124">
        <v>0</v>
      </c>
      <c r="PP66" s="124">
        <v>0</v>
      </c>
      <c r="PQ66" s="139"/>
      <c r="PR66" s="124">
        <v>0</v>
      </c>
      <c r="PS66" s="124">
        <v>0</v>
      </c>
      <c r="PT66" s="124">
        <v>0</v>
      </c>
      <c r="PU66" s="124">
        <v>0</v>
      </c>
      <c r="PV66" s="139"/>
      <c r="PW66" s="124">
        <v>0</v>
      </c>
      <c r="PX66" s="124">
        <v>0</v>
      </c>
      <c r="PY66" s="124">
        <v>0</v>
      </c>
      <c r="PZ66" s="124">
        <v>0</v>
      </c>
      <c r="QA66" s="139"/>
      <c r="QB66" s="124">
        <v>0</v>
      </c>
      <c r="QC66" s="124">
        <v>0</v>
      </c>
      <c r="QD66" s="124">
        <v>0</v>
      </c>
      <c r="QE66" s="124">
        <v>0</v>
      </c>
      <c r="QF66" s="139"/>
      <c r="QG66" s="124">
        <v>0</v>
      </c>
      <c r="QH66" s="124">
        <v>0</v>
      </c>
      <c r="QI66" s="124">
        <v>0</v>
      </c>
      <c r="QJ66" s="124">
        <v>0</v>
      </c>
      <c r="QK66" s="139"/>
      <c r="QL66" s="124">
        <v>0</v>
      </c>
      <c r="QM66" s="124">
        <v>0</v>
      </c>
      <c r="QN66" s="124">
        <v>0</v>
      </c>
      <c r="QO66" s="124">
        <v>0</v>
      </c>
      <c r="QP66" s="139"/>
      <c r="QQ66" s="124">
        <v>0</v>
      </c>
      <c r="QR66" s="124">
        <v>0</v>
      </c>
      <c r="QS66" s="124">
        <v>0</v>
      </c>
      <c r="QT66" s="124">
        <v>0</v>
      </c>
      <c r="QU66" s="139"/>
      <c r="QV66" s="124">
        <v>0</v>
      </c>
      <c r="QW66" s="124">
        <v>0</v>
      </c>
      <c r="QX66" s="124">
        <v>0</v>
      </c>
      <c r="QY66" s="124">
        <v>0</v>
      </c>
      <c r="QZ66" s="139"/>
      <c r="RA66" s="124">
        <v>0</v>
      </c>
      <c r="RB66" s="124">
        <v>0</v>
      </c>
      <c r="RC66" s="124">
        <v>0</v>
      </c>
      <c r="RD66" s="124">
        <v>0</v>
      </c>
      <c r="RE66" s="139"/>
      <c r="RF66" s="124">
        <v>0</v>
      </c>
      <c r="RG66" s="124">
        <v>0</v>
      </c>
      <c r="RH66" s="124">
        <v>0</v>
      </c>
      <c r="RI66" s="124">
        <v>0</v>
      </c>
      <c r="RJ66" s="139"/>
      <c r="RK66" s="124">
        <v>0</v>
      </c>
      <c r="RL66" s="124">
        <v>0</v>
      </c>
      <c r="RM66" s="124">
        <v>0</v>
      </c>
      <c r="RN66" s="124">
        <v>0</v>
      </c>
      <c r="RO66" s="139"/>
      <c r="RP66" s="124">
        <v>0</v>
      </c>
      <c r="RQ66" s="124">
        <v>0</v>
      </c>
      <c r="RR66" s="124">
        <v>0</v>
      </c>
      <c r="RS66" s="124">
        <v>0</v>
      </c>
      <c r="RT66" s="139"/>
      <c r="RU66" s="124">
        <v>0</v>
      </c>
      <c r="RV66" s="124">
        <v>0</v>
      </c>
      <c r="RW66" s="124">
        <v>0</v>
      </c>
      <c r="RX66" s="124">
        <v>0</v>
      </c>
      <c r="RY66" s="139"/>
      <c r="RZ66" s="124">
        <v>0</v>
      </c>
      <c r="SA66" s="124">
        <v>0</v>
      </c>
      <c r="SB66" s="124">
        <v>0</v>
      </c>
      <c r="SC66" s="124">
        <v>0</v>
      </c>
      <c r="SD66" s="139"/>
      <c r="SE66" s="124">
        <v>0</v>
      </c>
      <c r="SF66" s="124">
        <v>0</v>
      </c>
      <c r="SG66" s="124">
        <v>0</v>
      </c>
      <c r="SH66" s="124">
        <v>0</v>
      </c>
      <c r="SI66" s="139"/>
      <c r="SJ66" s="124">
        <v>0</v>
      </c>
      <c r="SK66" s="124">
        <v>0</v>
      </c>
      <c r="SL66" s="124">
        <v>0</v>
      </c>
      <c r="SM66" s="124">
        <v>0</v>
      </c>
      <c r="SN66" s="139"/>
      <c r="SO66" s="124">
        <v>0</v>
      </c>
      <c r="SP66" s="124">
        <v>0</v>
      </c>
      <c r="SQ66" s="124">
        <v>0</v>
      </c>
      <c r="SR66" s="124">
        <v>0</v>
      </c>
      <c r="SS66" s="139"/>
      <c r="ST66" s="124">
        <v>0</v>
      </c>
      <c r="SU66" s="124">
        <v>0</v>
      </c>
      <c r="SV66" s="124">
        <v>0</v>
      </c>
      <c r="SW66" s="124">
        <v>0</v>
      </c>
      <c r="SX66" s="139"/>
      <c r="SY66" s="124">
        <v>0</v>
      </c>
      <c r="SZ66" s="124">
        <v>0</v>
      </c>
      <c r="TA66" s="124">
        <v>0</v>
      </c>
      <c r="TB66" s="124">
        <v>0</v>
      </c>
      <c r="TC66" s="139"/>
      <c r="TD66" s="124">
        <v>0</v>
      </c>
      <c r="TE66" s="124">
        <v>0</v>
      </c>
      <c r="TF66" s="124">
        <v>0</v>
      </c>
      <c r="TG66" s="124">
        <v>0</v>
      </c>
      <c r="TH66" s="139"/>
      <c r="TI66" s="124">
        <v>0</v>
      </c>
      <c r="TJ66" s="124">
        <v>0</v>
      </c>
      <c r="TK66" s="124">
        <v>0</v>
      </c>
      <c r="TL66" s="124">
        <v>0</v>
      </c>
      <c r="TM66" s="139"/>
      <c r="TN66" s="124">
        <v>0</v>
      </c>
      <c r="TO66" s="124">
        <v>1</v>
      </c>
      <c r="TP66" s="124">
        <v>0</v>
      </c>
      <c r="TQ66" s="124">
        <v>1</v>
      </c>
      <c r="TR66" s="139"/>
      <c r="TS66" s="124">
        <v>0</v>
      </c>
      <c r="TT66" s="124">
        <v>0</v>
      </c>
      <c r="TU66" s="124">
        <v>0</v>
      </c>
      <c r="TV66" s="124">
        <v>0</v>
      </c>
      <c r="TW66" s="139"/>
      <c r="TX66" s="124">
        <v>0</v>
      </c>
      <c r="TY66" s="124">
        <v>0</v>
      </c>
      <c r="TZ66" s="124">
        <v>0</v>
      </c>
      <c r="UA66" s="124">
        <v>0</v>
      </c>
      <c r="UB66" s="139"/>
      <c r="UC66" s="124">
        <v>0</v>
      </c>
      <c r="UD66" s="124">
        <v>0</v>
      </c>
      <c r="UE66" s="124">
        <v>0</v>
      </c>
      <c r="UF66" s="124">
        <v>0</v>
      </c>
      <c r="UG66" s="139"/>
      <c r="UH66" s="124">
        <v>0</v>
      </c>
      <c r="UI66" s="124">
        <v>0</v>
      </c>
      <c r="UJ66" s="124">
        <v>0</v>
      </c>
      <c r="UK66" s="124">
        <v>0</v>
      </c>
      <c r="UL66" s="139"/>
      <c r="UM66" s="124">
        <v>0</v>
      </c>
      <c r="UN66" s="124">
        <v>0</v>
      </c>
      <c r="UO66" s="124">
        <v>0</v>
      </c>
      <c r="UP66" s="124">
        <v>0</v>
      </c>
      <c r="UQ66" s="139"/>
      <c r="UR66" s="124">
        <v>0</v>
      </c>
      <c r="US66" s="124">
        <v>0</v>
      </c>
      <c r="UT66" s="124">
        <v>0</v>
      </c>
      <c r="UU66" s="124">
        <v>0</v>
      </c>
      <c r="UV66" s="139"/>
      <c r="UW66" s="124">
        <v>0</v>
      </c>
      <c r="UX66" s="124">
        <v>0</v>
      </c>
      <c r="UY66" s="124">
        <v>0</v>
      </c>
      <c r="UZ66" s="124">
        <v>0</v>
      </c>
      <c r="VA66" s="139"/>
      <c r="VB66" s="124">
        <v>0</v>
      </c>
      <c r="VC66" s="124">
        <v>0</v>
      </c>
      <c r="VD66" s="124">
        <v>0</v>
      </c>
      <c r="VE66" s="124">
        <v>0</v>
      </c>
      <c r="VF66" s="139"/>
      <c r="VG66" s="124">
        <v>0</v>
      </c>
      <c r="VH66" s="124">
        <v>0</v>
      </c>
      <c r="VI66" s="124">
        <v>0</v>
      </c>
      <c r="VJ66" s="124">
        <v>0</v>
      </c>
      <c r="VK66" s="139"/>
      <c r="VL66" s="124">
        <v>0</v>
      </c>
      <c r="VM66" s="124">
        <v>0</v>
      </c>
      <c r="VN66" s="124">
        <v>0</v>
      </c>
      <c r="VO66" s="124">
        <v>0</v>
      </c>
      <c r="VP66" s="139"/>
      <c r="VQ66" s="124">
        <v>0</v>
      </c>
      <c r="VR66" s="124">
        <v>0</v>
      </c>
      <c r="VS66" s="124">
        <v>0</v>
      </c>
      <c r="VT66" s="124">
        <v>0</v>
      </c>
      <c r="VU66" s="139"/>
      <c r="VV66" s="124">
        <v>0</v>
      </c>
      <c r="VW66" s="124">
        <v>0</v>
      </c>
      <c r="VX66" s="124">
        <v>0</v>
      </c>
      <c r="VY66" s="124">
        <v>0</v>
      </c>
      <c r="VZ66" s="139"/>
      <c r="WA66" s="124">
        <v>0</v>
      </c>
      <c r="WB66" s="124">
        <v>0</v>
      </c>
      <c r="WC66" s="124">
        <v>0</v>
      </c>
      <c r="WD66" s="124">
        <v>0</v>
      </c>
      <c r="WE66" s="139"/>
      <c r="WF66" s="124">
        <v>0</v>
      </c>
      <c r="WG66" s="124">
        <v>0</v>
      </c>
      <c r="WH66" s="124">
        <v>0</v>
      </c>
      <c r="WI66" s="124">
        <v>0</v>
      </c>
      <c r="WJ66" s="139"/>
      <c r="WK66" s="124">
        <v>0</v>
      </c>
      <c r="WL66" s="124">
        <v>0</v>
      </c>
      <c r="WM66" s="124">
        <v>0</v>
      </c>
      <c r="WN66" s="124">
        <v>0</v>
      </c>
      <c r="WO66" s="139"/>
      <c r="WP66" s="124">
        <v>0</v>
      </c>
      <c r="WQ66" s="124">
        <v>0</v>
      </c>
      <c r="WR66" s="124">
        <v>0</v>
      </c>
      <c r="WS66" s="124">
        <v>0</v>
      </c>
      <c r="WT66" s="139"/>
      <c r="WU66" s="124">
        <v>0</v>
      </c>
      <c r="WV66" s="124">
        <v>0</v>
      </c>
      <c r="WW66" s="124">
        <v>0</v>
      </c>
      <c r="WX66" s="124">
        <v>0</v>
      </c>
      <c r="WY66" s="139"/>
      <c r="WZ66" s="124">
        <v>0</v>
      </c>
      <c r="XA66" s="124">
        <v>0</v>
      </c>
      <c r="XB66" s="124">
        <v>0</v>
      </c>
      <c r="XC66" s="124">
        <v>0</v>
      </c>
      <c r="XD66" s="139"/>
      <c r="XE66" s="124">
        <v>0</v>
      </c>
      <c r="XF66" s="124">
        <v>0</v>
      </c>
      <c r="XG66" s="124">
        <v>0</v>
      </c>
      <c r="XH66" s="124">
        <v>0</v>
      </c>
      <c r="XI66" s="139"/>
      <c r="XJ66" s="124">
        <v>0</v>
      </c>
      <c r="XK66" s="124">
        <v>0</v>
      </c>
      <c r="XL66" s="124">
        <v>0</v>
      </c>
      <c r="XM66" s="124">
        <v>0</v>
      </c>
      <c r="XN66" s="139"/>
      <c r="XO66" s="124">
        <v>0</v>
      </c>
      <c r="XP66" s="124">
        <v>0</v>
      </c>
      <c r="XQ66" s="124">
        <v>0</v>
      </c>
      <c r="XR66" s="124">
        <v>0</v>
      </c>
      <c r="XS66" s="139"/>
      <c r="XT66" s="124">
        <v>0</v>
      </c>
      <c r="XU66" s="124">
        <v>0</v>
      </c>
      <c r="XV66" s="124">
        <v>0</v>
      </c>
      <c r="XW66" s="124">
        <v>0</v>
      </c>
      <c r="XX66" s="139"/>
      <c r="XY66" s="124">
        <v>0</v>
      </c>
      <c r="XZ66" s="124">
        <v>0</v>
      </c>
      <c r="YA66" s="124">
        <v>0</v>
      </c>
      <c r="YB66" s="124">
        <v>0</v>
      </c>
      <c r="YC66" s="139"/>
      <c r="YD66" s="124">
        <v>0</v>
      </c>
      <c r="YE66" s="124">
        <v>0</v>
      </c>
      <c r="YF66" s="124">
        <v>0</v>
      </c>
      <c r="YG66" s="124">
        <v>0</v>
      </c>
      <c r="YH66" s="139"/>
      <c r="YI66" s="124">
        <v>0</v>
      </c>
      <c r="YJ66" s="124">
        <v>0</v>
      </c>
      <c r="YK66" s="124">
        <v>0</v>
      </c>
      <c r="YL66" s="124">
        <v>0</v>
      </c>
      <c r="YM66" s="139"/>
      <c r="YN66" s="124">
        <v>0</v>
      </c>
      <c r="YO66" s="124">
        <v>0</v>
      </c>
      <c r="YP66" s="124">
        <v>0</v>
      </c>
      <c r="YQ66" s="124">
        <v>0</v>
      </c>
      <c r="YR66" s="139"/>
      <c r="YS66" s="124">
        <v>0</v>
      </c>
      <c r="YT66" s="124">
        <v>0</v>
      </c>
      <c r="YU66" s="124">
        <v>0</v>
      </c>
      <c r="YV66" s="124">
        <v>0</v>
      </c>
      <c r="YW66" s="139"/>
      <c r="YX66" s="124">
        <v>0</v>
      </c>
      <c r="YY66" s="124">
        <v>0</v>
      </c>
      <c r="YZ66" s="124">
        <v>0</v>
      </c>
      <c r="ZA66" s="124">
        <v>0</v>
      </c>
      <c r="ZB66" s="139"/>
      <c r="ZC66" s="124">
        <v>0</v>
      </c>
      <c r="ZD66" s="124">
        <v>0</v>
      </c>
      <c r="ZE66" s="124">
        <v>0</v>
      </c>
      <c r="ZF66" s="124">
        <v>0</v>
      </c>
      <c r="ZG66" s="139"/>
      <c r="ZH66" s="124">
        <v>0</v>
      </c>
      <c r="ZI66" s="124">
        <v>0</v>
      </c>
      <c r="ZJ66" s="124">
        <v>0</v>
      </c>
      <c r="ZK66" s="124">
        <v>0</v>
      </c>
      <c r="ZL66" s="139"/>
      <c r="ZM66" s="124">
        <v>0</v>
      </c>
      <c r="ZN66" s="124">
        <v>0</v>
      </c>
      <c r="ZO66" s="124">
        <v>1</v>
      </c>
      <c r="ZP66" s="124">
        <v>0</v>
      </c>
      <c r="ZQ66" s="139"/>
      <c r="ZR66" s="124">
        <v>0</v>
      </c>
      <c r="ZS66" s="124">
        <v>0</v>
      </c>
      <c r="ZT66" s="124">
        <v>0</v>
      </c>
      <c r="ZU66" s="124">
        <v>0</v>
      </c>
      <c r="ZV66" s="139"/>
      <c r="ZW66" s="124">
        <v>0</v>
      </c>
      <c r="ZX66" s="124">
        <v>0</v>
      </c>
      <c r="ZY66" s="124">
        <v>0</v>
      </c>
      <c r="ZZ66" s="124">
        <v>0</v>
      </c>
      <c r="AAA66" s="139"/>
      <c r="AAB66" s="124">
        <v>0</v>
      </c>
      <c r="AAC66" s="124">
        <v>0</v>
      </c>
      <c r="AAD66" s="124">
        <v>0</v>
      </c>
      <c r="AAE66" s="124">
        <v>0</v>
      </c>
      <c r="AAF66" s="139"/>
      <c r="AAG66" s="124">
        <v>0</v>
      </c>
      <c r="AAH66" s="124">
        <v>0</v>
      </c>
      <c r="AAI66" s="124">
        <v>0</v>
      </c>
      <c r="AAJ66" s="124">
        <v>0</v>
      </c>
      <c r="AAK66" s="139"/>
      <c r="AAL66" s="124">
        <v>0</v>
      </c>
      <c r="AAM66" s="124">
        <v>0</v>
      </c>
      <c r="AAN66" s="124">
        <v>0</v>
      </c>
      <c r="AAO66" s="124">
        <v>0</v>
      </c>
      <c r="AAP66" s="139"/>
      <c r="AAQ66" s="124">
        <v>0</v>
      </c>
      <c r="AAR66" s="124">
        <v>0</v>
      </c>
      <c r="AAS66" s="124">
        <v>0</v>
      </c>
      <c r="AAT66" s="124">
        <v>0</v>
      </c>
      <c r="AAU66" s="139"/>
      <c r="AAV66" s="124">
        <v>0</v>
      </c>
      <c r="AAW66" s="124">
        <v>0</v>
      </c>
      <c r="AAX66" s="124">
        <v>0</v>
      </c>
      <c r="AAY66" s="124">
        <v>0</v>
      </c>
      <c r="AAZ66" s="139"/>
      <c r="ABA66" s="124">
        <v>0</v>
      </c>
      <c r="ABB66" s="124">
        <v>0</v>
      </c>
      <c r="ABC66" s="124">
        <v>0</v>
      </c>
      <c r="ABD66" s="124">
        <v>0</v>
      </c>
      <c r="ABE66" s="139"/>
    </row>
    <row r="67" spans="1:733" x14ac:dyDescent="0.25">
      <c r="A67" s="65">
        <v>61</v>
      </c>
      <c r="B67" s="141"/>
      <c r="C67" s="120" t="s">
        <v>64</v>
      </c>
      <c r="D67" s="146">
        <v>1</v>
      </c>
      <c r="E67" s="147"/>
      <c r="F67" s="147"/>
      <c r="G67" s="148"/>
      <c r="H67" s="139"/>
      <c r="I67" s="146">
        <v>1</v>
      </c>
      <c r="J67" s="147"/>
      <c r="K67" s="147"/>
      <c r="L67" s="148"/>
      <c r="M67" s="112"/>
      <c r="N67" s="175">
        <v>0</v>
      </c>
      <c r="O67" s="170"/>
      <c r="P67" s="170"/>
      <c r="Q67" s="171"/>
      <c r="R67" s="139"/>
      <c r="S67" s="146">
        <v>1</v>
      </c>
      <c r="T67" s="147"/>
      <c r="U67" s="147"/>
      <c r="V67" s="148"/>
      <c r="W67" s="139"/>
      <c r="X67" s="146">
        <v>0</v>
      </c>
      <c r="Y67" s="147"/>
      <c r="Z67" s="147"/>
      <c r="AA67" s="148"/>
      <c r="AB67" s="139"/>
      <c r="AC67" s="169">
        <v>1</v>
      </c>
      <c r="AD67" s="170"/>
      <c r="AE67" s="170"/>
      <c r="AF67" s="171"/>
      <c r="AG67" s="139"/>
      <c r="AH67" s="146">
        <v>0</v>
      </c>
      <c r="AI67" s="147"/>
      <c r="AJ67" s="147"/>
      <c r="AK67" s="148"/>
      <c r="AL67" s="139"/>
      <c r="AM67" s="169">
        <v>0</v>
      </c>
      <c r="AN67" s="170"/>
      <c r="AO67" s="170"/>
      <c r="AP67" s="171"/>
      <c r="AQ67" s="139"/>
      <c r="AR67" s="146">
        <v>0</v>
      </c>
      <c r="AS67" s="147"/>
      <c r="AT67" s="147"/>
      <c r="AU67" s="148"/>
      <c r="AV67" s="139"/>
      <c r="AW67" s="146">
        <v>0</v>
      </c>
      <c r="AX67" s="147"/>
      <c r="AY67" s="147"/>
      <c r="AZ67" s="148"/>
      <c r="BA67" s="139"/>
      <c r="BB67" s="169">
        <v>0</v>
      </c>
      <c r="BC67" s="170"/>
      <c r="BD67" s="170"/>
      <c r="BE67" s="171"/>
      <c r="BF67" s="139"/>
      <c r="BG67" s="146">
        <v>0</v>
      </c>
      <c r="BH67" s="147"/>
      <c r="BI67" s="147"/>
      <c r="BJ67" s="148"/>
      <c r="BK67" s="139"/>
      <c r="BL67" s="146">
        <v>0</v>
      </c>
      <c r="BM67" s="147"/>
      <c r="BN67" s="147"/>
      <c r="BO67" s="148"/>
      <c r="BP67" s="100" t="s">
        <v>852</v>
      </c>
      <c r="BQ67" s="146">
        <v>0</v>
      </c>
      <c r="BR67" s="147"/>
      <c r="BS67" s="147"/>
      <c r="BT67" s="148"/>
      <c r="BU67" s="139"/>
      <c r="BV67" s="146">
        <v>0</v>
      </c>
      <c r="BW67" s="147"/>
      <c r="BX67" s="147"/>
      <c r="BY67" s="148"/>
      <c r="BZ67" s="139"/>
      <c r="CA67" s="146">
        <v>0</v>
      </c>
      <c r="CB67" s="147"/>
      <c r="CC67" s="147"/>
      <c r="CD67" s="148"/>
      <c r="CE67" s="139"/>
      <c r="CF67" s="146">
        <v>0</v>
      </c>
      <c r="CG67" s="147"/>
      <c r="CH67" s="147"/>
      <c r="CI67" s="148"/>
      <c r="CJ67" s="139"/>
      <c r="CK67" s="146">
        <v>0</v>
      </c>
      <c r="CL67" s="147"/>
      <c r="CM67" s="147"/>
      <c r="CN67" s="148"/>
      <c r="CO67" s="139"/>
      <c r="CP67" s="146">
        <v>0</v>
      </c>
      <c r="CQ67" s="147"/>
      <c r="CR67" s="147"/>
      <c r="CS67" s="148"/>
      <c r="CT67" s="139"/>
      <c r="CU67" s="146">
        <v>0</v>
      </c>
      <c r="CV67" s="147"/>
      <c r="CW67" s="147"/>
      <c r="CX67" s="148"/>
      <c r="CY67" s="119"/>
      <c r="CZ67" s="146">
        <v>0</v>
      </c>
      <c r="DA67" s="147"/>
      <c r="DB67" s="147"/>
      <c r="DC67" s="148"/>
      <c r="DD67" s="139"/>
      <c r="DE67" s="146">
        <v>0</v>
      </c>
      <c r="DF67" s="147"/>
      <c r="DG67" s="147"/>
      <c r="DH67" s="148"/>
      <c r="DI67" s="139"/>
      <c r="DJ67" s="146">
        <v>1</v>
      </c>
      <c r="DK67" s="147"/>
      <c r="DL67" s="147"/>
      <c r="DM67" s="148"/>
      <c r="DN67" s="139"/>
      <c r="DO67" s="146">
        <v>0</v>
      </c>
      <c r="DP67" s="147"/>
      <c r="DQ67" s="147"/>
      <c r="DR67" s="148"/>
      <c r="DS67" s="139"/>
      <c r="DT67" s="146">
        <v>0</v>
      </c>
      <c r="DU67" s="147"/>
      <c r="DV67" s="147"/>
      <c r="DW67" s="148"/>
      <c r="DX67" s="139"/>
      <c r="DY67" s="146">
        <v>0</v>
      </c>
      <c r="DZ67" s="147"/>
      <c r="EA67" s="147"/>
      <c r="EB67" s="148"/>
      <c r="EC67" s="139"/>
      <c r="ED67" s="146">
        <v>0</v>
      </c>
      <c r="EE67" s="147"/>
      <c r="EF67" s="147"/>
      <c r="EG67" s="148"/>
      <c r="EH67" s="139"/>
      <c r="EI67" s="146">
        <v>0</v>
      </c>
      <c r="EJ67" s="147"/>
      <c r="EK67" s="147"/>
      <c r="EL67" s="148"/>
      <c r="EM67" s="139"/>
      <c r="EN67" s="146">
        <v>0</v>
      </c>
      <c r="EO67" s="147"/>
      <c r="EP67" s="147"/>
      <c r="EQ67" s="148"/>
      <c r="ER67" s="139"/>
      <c r="ES67" s="146">
        <v>0</v>
      </c>
      <c r="ET67" s="147"/>
      <c r="EU67" s="147"/>
      <c r="EV67" s="148"/>
      <c r="EW67" s="139"/>
      <c r="EX67" s="146">
        <v>0</v>
      </c>
      <c r="EY67" s="147"/>
      <c r="EZ67" s="147"/>
      <c r="FA67" s="148"/>
      <c r="FB67" s="139"/>
      <c r="FC67" s="146">
        <v>0</v>
      </c>
      <c r="FD67" s="147"/>
      <c r="FE67" s="147"/>
      <c r="FF67" s="148"/>
      <c r="FG67" s="139"/>
      <c r="FH67" s="146">
        <v>0</v>
      </c>
      <c r="FI67" s="147"/>
      <c r="FJ67" s="147"/>
      <c r="FK67" s="148"/>
      <c r="FL67" s="139"/>
      <c r="FM67" s="146">
        <v>1</v>
      </c>
      <c r="FN67" s="147"/>
      <c r="FO67" s="147"/>
      <c r="FP67" s="148"/>
      <c r="FQ67" s="139"/>
      <c r="FR67" s="146">
        <v>0</v>
      </c>
      <c r="FS67" s="147"/>
      <c r="FT67" s="147"/>
      <c r="FU67" s="148"/>
      <c r="FV67" s="139"/>
      <c r="FW67" s="146">
        <v>0</v>
      </c>
      <c r="FX67" s="147"/>
      <c r="FY67" s="147"/>
      <c r="FZ67" s="148"/>
      <c r="GA67" s="139"/>
      <c r="GB67" s="146">
        <v>0</v>
      </c>
      <c r="GC67" s="147"/>
      <c r="GD67" s="147"/>
      <c r="GE67" s="148"/>
      <c r="GF67" s="139"/>
      <c r="GG67" s="146">
        <v>0</v>
      </c>
      <c r="GH67" s="147"/>
      <c r="GI67" s="147"/>
      <c r="GJ67" s="148"/>
      <c r="GK67" s="139"/>
      <c r="GL67" s="146">
        <v>1</v>
      </c>
      <c r="GM67" s="147"/>
      <c r="GN67" s="147"/>
      <c r="GO67" s="148"/>
      <c r="GP67" s="139"/>
      <c r="GQ67" s="146">
        <v>1</v>
      </c>
      <c r="GR67" s="147"/>
      <c r="GS67" s="147"/>
      <c r="GT67" s="148"/>
      <c r="GU67" s="139"/>
      <c r="GV67" s="146">
        <v>0</v>
      </c>
      <c r="GW67" s="147"/>
      <c r="GX67" s="147"/>
      <c r="GY67" s="148"/>
      <c r="GZ67" s="139"/>
      <c r="HA67" s="146">
        <v>0</v>
      </c>
      <c r="HB67" s="147"/>
      <c r="HC67" s="147"/>
      <c r="HD67" s="148"/>
      <c r="HE67" s="139"/>
      <c r="HF67" s="146">
        <v>0</v>
      </c>
      <c r="HG67" s="147"/>
      <c r="HH67" s="147"/>
      <c r="HI67" s="148"/>
      <c r="HJ67" s="139"/>
      <c r="HK67" s="146">
        <v>0</v>
      </c>
      <c r="HL67" s="147"/>
      <c r="HM67" s="147"/>
      <c r="HN67" s="148"/>
      <c r="HO67" s="139"/>
      <c r="HP67" s="146">
        <v>0</v>
      </c>
      <c r="HQ67" s="147"/>
      <c r="HR67" s="147"/>
      <c r="HS67" s="148"/>
      <c r="HT67" s="139"/>
      <c r="HU67" s="146">
        <v>0</v>
      </c>
      <c r="HV67" s="147"/>
      <c r="HW67" s="147"/>
      <c r="HX67" s="148"/>
      <c r="HY67" s="139"/>
      <c r="HZ67" s="146">
        <v>0</v>
      </c>
      <c r="IA67" s="147"/>
      <c r="IB67" s="147"/>
      <c r="IC67" s="148"/>
      <c r="ID67" s="139"/>
      <c r="IE67" s="146">
        <v>0</v>
      </c>
      <c r="IF67" s="147"/>
      <c r="IG67" s="147"/>
      <c r="IH67" s="148"/>
      <c r="II67" s="139"/>
      <c r="IJ67" s="146">
        <v>0</v>
      </c>
      <c r="IK67" s="147"/>
      <c r="IL67" s="147"/>
      <c r="IM67" s="148"/>
      <c r="IN67" s="139"/>
      <c r="IO67" s="146">
        <v>0</v>
      </c>
      <c r="IP67" s="147"/>
      <c r="IQ67" s="147"/>
      <c r="IR67" s="148"/>
      <c r="IS67" s="139"/>
      <c r="IT67" s="146">
        <v>0</v>
      </c>
      <c r="IU67" s="147"/>
      <c r="IV67" s="147"/>
      <c r="IW67" s="148"/>
      <c r="IX67" s="139"/>
      <c r="IY67" s="146">
        <v>0</v>
      </c>
      <c r="IZ67" s="147"/>
      <c r="JA67" s="147"/>
      <c r="JB67" s="148"/>
      <c r="JC67" s="139"/>
      <c r="JD67" s="146">
        <v>0</v>
      </c>
      <c r="JE67" s="147"/>
      <c r="JF67" s="147"/>
      <c r="JG67" s="148"/>
      <c r="JH67" s="139"/>
      <c r="JI67" s="146">
        <v>0</v>
      </c>
      <c r="JJ67" s="147"/>
      <c r="JK67" s="147"/>
      <c r="JL67" s="148"/>
      <c r="JM67" s="139"/>
      <c r="JN67" s="146">
        <v>0</v>
      </c>
      <c r="JO67" s="147"/>
      <c r="JP67" s="147"/>
      <c r="JQ67" s="148"/>
      <c r="JR67" s="139"/>
      <c r="JS67" s="146">
        <v>0</v>
      </c>
      <c r="JT67" s="147"/>
      <c r="JU67" s="147"/>
      <c r="JV67" s="148"/>
      <c r="JW67" s="139"/>
      <c r="JX67" s="146">
        <v>0</v>
      </c>
      <c r="JY67" s="147"/>
      <c r="JZ67" s="147"/>
      <c r="KA67" s="148"/>
      <c r="KB67" s="139"/>
      <c r="KC67" s="146">
        <v>0</v>
      </c>
      <c r="KD67" s="147"/>
      <c r="KE67" s="147"/>
      <c r="KF67" s="148"/>
      <c r="KG67" s="139"/>
      <c r="KH67" s="146">
        <v>0</v>
      </c>
      <c r="KI67" s="147"/>
      <c r="KJ67" s="147"/>
      <c r="KK67" s="148"/>
      <c r="KL67" s="139"/>
      <c r="KM67" s="146">
        <v>0</v>
      </c>
      <c r="KN67" s="147"/>
      <c r="KO67" s="147"/>
      <c r="KP67" s="148"/>
      <c r="KQ67" s="139"/>
      <c r="KR67" s="146">
        <v>0</v>
      </c>
      <c r="KS67" s="147"/>
      <c r="KT67" s="147"/>
      <c r="KU67" s="148"/>
      <c r="KV67" s="139"/>
      <c r="KW67" s="146">
        <v>0</v>
      </c>
      <c r="KX67" s="147"/>
      <c r="KY67" s="147"/>
      <c r="KZ67" s="148"/>
      <c r="LA67" s="139"/>
      <c r="LB67" s="146">
        <v>0</v>
      </c>
      <c r="LC67" s="147"/>
      <c r="LD67" s="147"/>
      <c r="LE67" s="148"/>
      <c r="LF67" s="139"/>
      <c r="LG67" s="146">
        <v>0</v>
      </c>
      <c r="LH67" s="147"/>
      <c r="LI67" s="147"/>
      <c r="LJ67" s="148"/>
      <c r="LK67" s="139"/>
      <c r="LL67" s="146">
        <v>0</v>
      </c>
      <c r="LM67" s="147"/>
      <c r="LN67" s="147"/>
      <c r="LO67" s="148"/>
      <c r="LP67" s="139"/>
      <c r="LQ67" s="146">
        <v>0</v>
      </c>
      <c r="LR67" s="147"/>
      <c r="LS67" s="147"/>
      <c r="LT67" s="148"/>
      <c r="LU67" s="139"/>
      <c r="LV67" s="146">
        <v>0</v>
      </c>
      <c r="LW67" s="147"/>
      <c r="LX67" s="147"/>
      <c r="LY67" s="148"/>
      <c r="LZ67" s="139"/>
      <c r="MA67" s="146">
        <v>0</v>
      </c>
      <c r="MB67" s="147"/>
      <c r="MC67" s="147"/>
      <c r="MD67" s="148"/>
      <c r="ME67" s="139"/>
      <c r="MF67" s="146">
        <v>0</v>
      </c>
      <c r="MG67" s="147"/>
      <c r="MH67" s="147"/>
      <c r="MI67" s="148"/>
      <c r="MJ67" s="139"/>
      <c r="MK67" s="146">
        <v>0</v>
      </c>
      <c r="ML67" s="147"/>
      <c r="MM67" s="147"/>
      <c r="MN67" s="148"/>
      <c r="MO67" s="139"/>
      <c r="MP67" s="146">
        <v>1</v>
      </c>
      <c r="MQ67" s="147"/>
      <c r="MR67" s="147"/>
      <c r="MS67" s="148"/>
      <c r="MT67" s="139"/>
      <c r="MU67" s="146">
        <v>0</v>
      </c>
      <c r="MV67" s="147"/>
      <c r="MW67" s="147"/>
      <c r="MX67" s="148"/>
      <c r="MY67" s="139"/>
      <c r="MZ67" s="146">
        <v>0</v>
      </c>
      <c r="NA67" s="147"/>
      <c r="NB67" s="147"/>
      <c r="NC67" s="148"/>
      <c r="ND67" s="139"/>
      <c r="NE67" s="146">
        <v>0</v>
      </c>
      <c r="NF67" s="147"/>
      <c r="NG67" s="147"/>
      <c r="NH67" s="148"/>
      <c r="NI67" s="139"/>
      <c r="NJ67" s="146">
        <v>0</v>
      </c>
      <c r="NK67" s="147"/>
      <c r="NL67" s="147"/>
      <c r="NM67" s="148"/>
      <c r="NN67" s="139"/>
      <c r="NO67" s="146">
        <v>0</v>
      </c>
      <c r="NP67" s="147"/>
      <c r="NQ67" s="147"/>
      <c r="NR67" s="148"/>
      <c r="NS67" s="139"/>
      <c r="NT67" s="146">
        <v>0</v>
      </c>
      <c r="NU67" s="147"/>
      <c r="NV67" s="147"/>
      <c r="NW67" s="148"/>
      <c r="NX67" s="139"/>
      <c r="NY67" s="146">
        <v>0</v>
      </c>
      <c r="NZ67" s="147"/>
      <c r="OA67" s="147"/>
      <c r="OB67" s="148"/>
      <c r="OC67" s="139"/>
      <c r="OD67" s="146">
        <v>0</v>
      </c>
      <c r="OE67" s="147"/>
      <c r="OF67" s="147"/>
      <c r="OG67" s="148"/>
      <c r="OH67" s="139"/>
      <c r="OI67" s="146">
        <v>0</v>
      </c>
      <c r="OJ67" s="147"/>
      <c r="OK67" s="147"/>
      <c r="OL67" s="148"/>
      <c r="OM67" s="139"/>
      <c r="ON67" s="146">
        <v>0</v>
      </c>
      <c r="OO67" s="147"/>
      <c r="OP67" s="147"/>
      <c r="OQ67" s="148"/>
      <c r="OR67" s="139"/>
      <c r="OS67" s="146">
        <v>0</v>
      </c>
      <c r="OT67" s="147"/>
      <c r="OU67" s="147"/>
      <c r="OV67" s="148"/>
      <c r="OW67" s="139"/>
      <c r="OX67" s="146">
        <v>0</v>
      </c>
      <c r="OY67" s="147"/>
      <c r="OZ67" s="147"/>
      <c r="PA67" s="148"/>
      <c r="PB67" s="139"/>
      <c r="PC67" s="146">
        <v>0</v>
      </c>
      <c r="PD67" s="147"/>
      <c r="PE67" s="147"/>
      <c r="PF67" s="148"/>
      <c r="PG67" s="139"/>
      <c r="PH67" s="146">
        <v>0</v>
      </c>
      <c r="PI67" s="147"/>
      <c r="PJ67" s="147"/>
      <c r="PK67" s="148"/>
      <c r="PL67" s="139"/>
      <c r="PM67" s="177">
        <v>0</v>
      </c>
      <c r="PN67" s="170"/>
      <c r="PO67" s="170"/>
      <c r="PP67" s="171"/>
      <c r="PQ67" s="139"/>
      <c r="PR67" s="146">
        <v>0</v>
      </c>
      <c r="PS67" s="147"/>
      <c r="PT67" s="147"/>
      <c r="PU67" s="148"/>
      <c r="PV67" s="139"/>
      <c r="PW67" s="146">
        <v>0</v>
      </c>
      <c r="PX67" s="147"/>
      <c r="PY67" s="147"/>
      <c r="PZ67" s="148"/>
      <c r="QA67" s="139"/>
      <c r="QB67" s="146">
        <v>0</v>
      </c>
      <c r="QC67" s="147"/>
      <c r="QD67" s="147"/>
      <c r="QE67" s="148"/>
      <c r="QF67" s="139"/>
      <c r="QG67" s="146">
        <v>0</v>
      </c>
      <c r="QH67" s="147"/>
      <c r="QI67" s="147"/>
      <c r="QJ67" s="148"/>
      <c r="QK67" s="139"/>
      <c r="QL67" s="146">
        <v>0</v>
      </c>
      <c r="QM67" s="147"/>
      <c r="QN67" s="147"/>
      <c r="QO67" s="148"/>
      <c r="QP67" s="139"/>
      <c r="QQ67" s="146">
        <v>0</v>
      </c>
      <c r="QR67" s="147"/>
      <c r="QS67" s="147"/>
      <c r="QT67" s="148"/>
      <c r="QU67" s="139"/>
      <c r="QV67" s="146">
        <v>0</v>
      </c>
      <c r="QW67" s="147"/>
      <c r="QX67" s="147"/>
      <c r="QY67" s="148"/>
      <c r="QZ67" s="139"/>
      <c r="RA67" s="146">
        <v>0</v>
      </c>
      <c r="RB67" s="147"/>
      <c r="RC67" s="147"/>
      <c r="RD67" s="148"/>
      <c r="RE67" s="139"/>
      <c r="RF67" s="146">
        <v>0</v>
      </c>
      <c r="RG67" s="147"/>
      <c r="RH67" s="147"/>
      <c r="RI67" s="148"/>
      <c r="RJ67" s="139"/>
      <c r="RK67" s="146">
        <v>0</v>
      </c>
      <c r="RL67" s="147"/>
      <c r="RM67" s="147"/>
      <c r="RN67" s="148"/>
      <c r="RO67" s="139"/>
      <c r="RP67" s="146">
        <v>0</v>
      </c>
      <c r="RQ67" s="147"/>
      <c r="RR67" s="147"/>
      <c r="RS67" s="148"/>
      <c r="RT67" s="139"/>
      <c r="RU67" s="146">
        <v>0</v>
      </c>
      <c r="RV67" s="147"/>
      <c r="RW67" s="147"/>
      <c r="RX67" s="148"/>
      <c r="RY67" s="139"/>
      <c r="RZ67" s="146">
        <v>0</v>
      </c>
      <c r="SA67" s="147"/>
      <c r="SB67" s="147"/>
      <c r="SC67" s="148"/>
      <c r="SD67" s="139"/>
      <c r="SE67" s="146">
        <v>0</v>
      </c>
      <c r="SF67" s="147"/>
      <c r="SG67" s="147"/>
      <c r="SH67" s="148"/>
      <c r="SI67" s="139"/>
      <c r="SJ67" s="146">
        <v>0</v>
      </c>
      <c r="SK67" s="147"/>
      <c r="SL67" s="147"/>
      <c r="SM67" s="148"/>
      <c r="SN67" s="139"/>
      <c r="SO67" s="146">
        <v>0</v>
      </c>
      <c r="SP67" s="147"/>
      <c r="SQ67" s="147"/>
      <c r="SR67" s="148"/>
      <c r="SS67" s="139"/>
      <c r="ST67" s="146">
        <v>0</v>
      </c>
      <c r="SU67" s="147"/>
      <c r="SV67" s="147"/>
      <c r="SW67" s="148"/>
      <c r="SX67" s="139"/>
      <c r="SY67" s="146">
        <v>0</v>
      </c>
      <c r="SZ67" s="147"/>
      <c r="TA67" s="147"/>
      <c r="TB67" s="148"/>
      <c r="TC67" s="139"/>
      <c r="TD67" s="146">
        <v>0</v>
      </c>
      <c r="TE67" s="147"/>
      <c r="TF67" s="147"/>
      <c r="TG67" s="148"/>
      <c r="TH67" s="139"/>
      <c r="TI67" s="146">
        <v>0</v>
      </c>
      <c r="TJ67" s="147"/>
      <c r="TK67" s="147"/>
      <c r="TL67" s="148"/>
      <c r="TM67" s="139"/>
      <c r="TN67" s="146">
        <v>1</v>
      </c>
      <c r="TO67" s="147"/>
      <c r="TP67" s="147"/>
      <c r="TQ67" s="148"/>
      <c r="TR67" s="139"/>
      <c r="TS67" s="146">
        <v>0</v>
      </c>
      <c r="TT67" s="147"/>
      <c r="TU67" s="147"/>
      <c r="TV67" s="148"/>
      <c r="TW67" s="139"/>
      <c r="TX67" s="146">
        <v>0</v>
      </c>
      <c r="TY67" s="147"/>
      <c r="TZ67" s="147"/>
      <c r="UA67" s="148"/>
      <c r="UB67" s="139"/>
      <c r="UC67" s="146">
        <v>0</v>
      </c>
      <c r="UD67" s="147"/>
      <c r="UE67" s="147"/>
      <c r="UF67" s="148"/>
      <c r="UG67" s="139"/>
      <c r="UH67" s="146">
        <v>0</v>
      </c>
      <c r="UI67" s="147"/>
      <c r="UJ67" s="147"/>
      <c r="UK67" s="148"/>
      <c r="UL67" s="139"/>
      <c r="UM67" s="146">
        <v>0</v>
      </c>
      <c r="UN67" s="147"/>
      <c r="UO67" s="147"/>
      <c r="UP67" s="148"/>
      <c r="UQ67" s="139"/>
      <c r="UR67" s="146">
        <v>0</v>
      </c>
      <c r="US67" s="147"/>
      <c r="UT67" s="147"/>
      <c r="UU67" s="148"/>
      <c r="UV67" s="139"/>
      <c r="UW67" s="146">
        <v>0</v>
      </c>
      <c r="UX67" s="147"/>
      <c r="UY67" s="147"/>
      <c r="UZ67" s="148"/>
      <c r="VA67" s="139"/>
      <c r="VB67" s="146">
        <v>0</v>
      </c>
      <c r="VC67" s="147"/>
      <c r="VD67" s="147"/>
      <c r="VE67" s="148"/>
      <c r="VF67" s="139"/>
      <c r="VG67" s="146">
        <v>0</v>
      </c>
      <c r="VH67" s="147"/>
      <c r="VI67" s="147"/>
      <c r="VJ67" s="148"/>
      <c r="VK67" s="139"/>
      <c r="VL67" s="146">
        <v>0</v>
      </c>
      <c r="VM67" s="147"/>
      <c r="VN67" s="147"/>
      <c r="VO67" s="148"/>
      <c r="VP67" s="139"/>
      <c r="VQ67" s="146">
        <v>0</v>
      </c>
      <c r="VR67" s="147"/>
      <c r="VS67" s="147"/>
      <c r="VT67" s="148"/>
      <c r="VU67" s="139"/>
      <c r="VV67" s="146">
        <v>0</v>
      </c>
      <c r="VW67" s="147"/>
      <c r="VX67" s="147"/>
      <c r="VY67" s="148"/>
      <c r="VZ67" s="139"/>
      <c r="WA67" s="146">
        <v>0</v>
      </c>
      <c r="WB67" s="147"/>
      <c r="WC67" s="147"/>
      <c r="WD67" s="148"/>
      <c r="WE67" s="139"/>
      <c r="WF67" s="146">
        <v>0</v>
      </c>
      <c r="WG67" s="147"/>
      <c r="WH67" s="147"/>
      <c r="WI67" s="148"/>
      <c r="WJ67" s="139"/>
      <c r="WK67" s="146">
        <v>0</v>
      </c>
      <c r="WL67" s="147"/>
      <c r="WM67" s="147"/>
      <c r="WN67" s="148"/>
      <c r="WO67" s="139"/>
      <c r="WP67" s="146">
        <v>0</v>
      </c>
      <c r="WQ67" s="147"/>
      <c r="WR67" s="147"/>
      <c r="WS67" s="148"/>
      <c r="WT67" s="139"/>
      <c r="WU67" s="146">
        <v>0</v>
      </c>
      <c r="WV67" s="147"/>
      <c r="WW67" s="147"/>
      <c r="WX67" s="148"/>
      <c r="WY67" s="139"/>
      <c r="WZ67" s="146">
        <v>0</v>
      </c>
      <c r="XA67" s="147"/>
      <c r="XB67" s="147"/>
      <c r="XC67" s="148"/>
      <c r="XD67" s="139"/>
      <c r="XE67" s="146">
        <v>0</v>
      </c>
      <c r="XF67" s="147"/>
      <c r="XG67" s="147"/>
      <c r="XH67" s="148"/>
      <c r="XI67" s="139"/>
      <c r="XJ67" s="146">
        <v>0</v>
      </c>
      <c r="XK67" s="147"/>
      <c r="XL67" s="147"/>
      <c r="XM67" s="148"/>
      <c r="XN67" s="139"/>
      <c r="XO67" s="146">
        <v>0</v>
      </c>
      <c r="XP67" s="147"/>
      <c r="XQ67" s="147"/>
      <c r="XR67" s="148"/>
      <c r="XS67" s="139"/>
      <c r="XT67" s="146">
        <v>0</v>
      </c>
      <c r="XU67" s="147"/>
      <c r="XV67" s="147"/>
      <c r="XW67" s="148"/>
      <c r="XX67" s="139"/>
      <c r="XY67" s="146">
        <v>0</v>
      </c>
      <c r="XZ67" s="147"/>
      <c r="YA67" s="147"/>
      <c r="YB67" s="148"/>
      <c r="YC67" s="139"/>
      <c r="YD67" s="146">
        <v>0</v>
      </c>
      <c r="YE67" s="147"/>
      <c r="YF67" s="147"/>
      <c r="YG67" s="148"/>
      <c r="YH67" s="139"/>
      <c r="YI67" s="146">
        <v>0</v>
      </c>
      <c r="YJ67" s="147"/>
      <c r="YK67" s="147"/>
      <c r="YL67" s="148"/>
      <c r="YM67" s="139"/>
      <c r="YN67" s="146">
        <v>0</v>
      </c>
      <c r="YO67" s="147"/>
      <c r="YP67" s="147"/>
      <c r="YQ67" s="148"/>
      <c r="YR67" s="139"/>
      <c r="YS67" s="146">
        <v>0</v>
      </c>
      <c r="YT67" s="147"/>
      <c r="YU67" s="147"/>
      <c r="YV67" s="148"/>
      <c r="YW67" s="139"/>
      <c r="YX67" s="146">
        <v>0</v>
      </c>
      <c r="YY67" s="147"/>
      <c r="YZ67" s="147"/>
      <c r="ZA67" s="148"/>
      <c r="ZB67" s="139"/>
      <c r="ZC67" s="146">
        <v>0</v>
      </c>
      <c r="ZD67" s="147"/>
      <c r="ZE67" s="147"/>
      <c r="ZF67" s="148"/>
      <c r="ZG67" s="139"/>
      <c r="ZH67" s="146">
        <v>0</v>
      </c>
      <c r="ZI67" s="147"/>
      <c r="ZJ67" s="147"/>
      <c r="ZK67" s="148"/>
      <c r="ZL67" s="139"/>
      <c r="ZM67" s="146">
        <v>1</v>
      </c>
      <c r="ZN67" s="147"/>
      <c r="ZO67" s="147"/>
      <c r="ZP67" s="148"/>
      <c r="ZQ67" s="139"/>
      <c r="ZR67" s="146">
        <v>0</v>
      </c>
      <c r="ZS67" s="147"/>
      <c r="ZT67" s="147"/>
      <c r="ZU67" s="148"/>
      <c r="ZV67" s="139"/>
      <c r="ZW67" s="146">
        <v>0</v>
      </c>
      <c r="ZX67" s="147"/>
      <c r="ZY67" s="147"/>
      <c r="ZZ67" s="148"/>
      <c r="AAA67" s="139"/>
      <c r="AAB67" s="146">
        <v>0</v>
      </c>
      <c r="AAC67" s="147"/>
      <c r="AAD67" s="147"/>
      <c r="AAE67" s="148"/>
      <c r="AAF67" s="139"/>
      <c r="AAG67" s="146">
        <v>0</v>
      </c>
      <c r="AAH67" s="147"/>
      <c r="AAI67" s="147"/>
      <c r="AAJ67" s="148"/>
      <c r="AAK67" s="139"/>
      <c r="AAL67" s="146">
        <v>0</v>
      </c>
      <c r="AAM67" s="147"/>
      <c r="AAN67" s="147"/>
      <c r="AAO67" s="148"/>
      <c r="AAP67" s="139"/>
      <c r="AAQ67" s="146">
        <v>0</v>
      </c>
      <c r="AAR67" s="147"/>
      <c r="AAS67" s="147"/>
      <c r="AAT67" s="148"/>
      <c r="AAU67" s="139"/>
      <c r="AAV67" s="146">
        <v>0</v>
      </c>
      <c r="AAW67" s="147"/>
      <c r="AAX67" s="147"/>
      <c r="AAY67" s="148"/>
      <c r="AAZ67" s="139"/>
      <c r="ABA67" s="146">
        <v>0</v>
      </c>
      <c r="ABB67" s="147"/>
      <c r="ABC67" s="147"/>
      <c r="ABD67" s="148"/>
      <c r="ABE67" s="139"/>
    </row>
    <row r="68" spans="1:733" x14ac:dyDescent="0.25">
      <c r="A68" s="65">
        <v>62</v>
      </c>
      <c r="B68" s="141"/>
      <c r="C68" s="120" t="s">
        <v>65</v>
      </c>
      <c r="D68" s="146">
        <v>1</v>
      </c>
      <c r="E68" s="147"/>
      <c r="F68" s="147"/>
      <c r="G68" s="148"/>
      <c r="H68" s="139"/>
      <c r="I68" s="146">
        <v>1</v>
      </c>
      <c r="J68" s="147"/>
      <c r="K68" s="147"/>
      <c r="L68" s="148"/>
      <c r="M68" s="112"/>
      <c r="N68" s="175">
        <v>0</v>
      </c>
      <c r="O68" s="170"/>
      <c r="P68" s="170"/>
      <c r="Q68" s="171"/>
      <c r="R68" s="139"/>
      <c r="S68" s="146">
        <v>1</v>
      </c>
      <c r="T68" s="147"/>
      <c r="U68" s="147"/>
      <c r="V68" s="148"/>
      <c r="W68" s="139"/>
      <c r="X68" s="146">
        <v>0</v>
      </c>
      <c r="Y68" s="147"/>
      <c r="Z68" s="147"/>
      <c r="AA68" s="148"/>
      <c r="AB68" s="139"/>
      <c r="AC68" s="169">
        <v>1</v>
      </c>
      <c r="AD68" s="170"/>
      <c r="AE68" s="170"/>
      <c r="AF68" s="171"/>
      <c r="AG68" s="139"/>
      <c r="AH68" s="146">
        <v>0</v>
      </c>
      <c r="AI68" s="147"/>
      <c r="AJ68" s="147"/>
      <c r="AK68" s="148"/>
      <c r="AL68" s="139"/>
      <c r="AM68" s="169">
        <v>0</v>
      </c>
      <c r="AN68" s="170"/>
      <c r="AO68" s="170"/>
      <c r="AP68" s="171"/>
      <c r="AQ68" s="139"/>
      <c r="AR68" s="146">
        <v>0</v>
      </c>
      <c r="AS68" s="147"/>
      <c r="AT68" s="147"/>
      <c r="AU68" s="148"/>
      <c r="AV68" s="139"/>
      <c r="AW68" s="146">
        <v>0</v>
      </c>
      <c r="AX68" s="147"/>
      <c r="AY68" s="147"/>
      <c r="AZ68" s="148"/>
      <c r="BA68" s="139"/>
      <c r="BB68" s="169">
        <v>0</v>
      </c>
      <c r="BC68" s="170"/>
      <c r="BD68" s="170"/>
      <c r="BE68" s="171"/>
      <c r="BF68" s="139"/>
      <c r="BG68" s="146">
        <v>0</v>
      </c>
      <c r="BH68" s="147"/>
      <c r="BI68" s="147"/>
      <c r="BJ68" s="148"/>
      <c r="BK68" s="139"/>
      <c r="BL68" s="146">
        <v>0</v>
      </c>
      <c r="BM68" s="147"/>
      <c r="BN68" s="147"/>
      <c r="BO68" s="148"/>
      <c r="BP68" s="103"/>
      <c r="BQ68" s="146">
        <v>1</v>
      </c>
      <c r="BR68" s="147"/>
      <c r="BS68" s="147"/>
      <c r="BT68" s="148"/>
      <c r="BU68" s="139"/>
      <c r="BV68" s="146">
        <v>0</v>
      </c>
      <c r="BW68" s="147"/>
      <c r="BX68" s="147"/>
      <c r="BY68" s="148"/>
      <c r="BZ68" s="139"/>
      <c r="CA68" s="146">
        <v>0</v>
      </c>
      <c r="CB68" s="147"/>
      <c r="CC68" s="147"/>
      <c r="CD68" s="148"/>
      <c r="CE68" s="139"/>
      <c r="CF68" s="146">
        <v>0</v>
      </c>
      <c r="CG68" s="147"/>
      <c r="CH68" s="147"/>
      <c r="CI68" s="148"/>
      <c r="CJ68" s="139"/>
      <c r="CK68" s="146">
        <v>0</v>
      </c>
      <c r="CL68" s="147"/>
      <c r="CM68" s="147"/>
      <c r="CN68" s="148"/>
      <c r="CO68" s="139"/>
      <c r="CP68" s="146">
        <v>0</v>
      </c>
      <c r="CQ68" s="147"/>
      <c r="CR68" s="147"/>
      <c r="CS68" s="148"/>
      <c r="CT68" s="139"/>
      <c r="CU68" s="146">
        <v>0</v>
      </c>
      <c r="CV68" s="147"/>
      <c r="CW68" s="147"/>
      <c r="CX68" s="148"/>
      <c r="CY68" s="119"/>
      <c r="CZ68" s="146">
        <v>0</v>
      </c>
      <c r="DA68" s="147"/>
      <c r="DB68" s="147"/>
      <c r="DC68" s="148"/>
      <c r="DD68" s="139"/>
      <c r="DE68" s="146">
        <v>0</v>
      </c>
      <c r="DF68" s="147"/>
      <c r="DG68" s="147"/>
      <c r="DH68" s="148"/>
      <c r="DI68" s="139"/>
      <c r="DJ68" s="146">
        <v>1</v>
      </c>
      <c r="DK68" s="147"/>
      <c r="DL68" s="147"/>
      <c r="DM68" s="148"/>
      <c r="DN68" s="139"/>
      <c r="DO68" s="146">
        <v>0</v>
      </c>
      <c r="DP68" s="147"/>
      <c r="DQ68" s="147"/>
      <c r="DR68" s="148"/>
      <c r="DS68" s="139"/>
      <c r="DT68" s="146">
        <v>0</v>
      </c>
      <c r="DU68" s="147"/>
      <c r="DV68" s="147"/>
      <c r="DW68" s="148"/>
      <c r="DX68" s="139"/>
      <c r="DY68" s="146">
        <v>0</v>
      </c>
      <c r="DZ68" s="147"/>
      <c r="EA68" s="147"/>
      <c r="EB68" s="148"/>
      <c r="EC68" s="139"/>
      <c r="ED68" s="146">
        <v>0</v>
      </c>
      <c r="EE68" s="147"/>
      <c r="EF68" s="147"/>
      <c r="EG68" s="148"/>
      <c r="EH68" s="139"/>
      <c r="EI68" s="146">
        <v>0</v>
      </c>
      <c r="EJ68" s="147"/>
      <c r="EK68" s="147"/>
      <c r="EL68" s="148"/>
      <c r="EM68" s="139"/>
      <c r="EN68" s="146">
        <v>0</v>
      </c>
      <c r="EO68" s="147"/>
      <c r="EP68" s="147"/>
      <c r="EQ68" s="148"/>
      <c r="ER68" s="139"/>
      <c r="ES68" s="146">
        <v>0</v>
      </c>
      <c r="ET68" s="147"/>
      <c r="EU68" s="147"/>
      <c r="EV68" s="148"/>
      <c r="EW68" s="139"/>
      <c r="EX68" s="146">
        <v>0</v>
      </c>
      <c r="EY68" s="147"/>
      <c r="EZ68" s="147"/>
      <c r="FA68" s="148"/>
      <c r="FB68" s="139"/>
      <c r="FC68" s="146">
        <v>0</v>
      </c>
      <c r="FD68" s="147"/>
      <c r="FE68" s="147"/>
      <c r="FF68" s="148"/>
      <c r="FG68" s="139"/>
      <c r="FH68" s="146">
        <v>0</v>
      </c>
      <c r="FI68" s="147"/>
      <c r="FJ68" s="147"/>
      <c r="FK68" s="148"/>
      <c r="FL68" s="139"/>
      <c r="FM68" s="146">
        <v>1</v>
      </c>
      <c r="FN68" s="147"/>
      <c r="FO68" s="147"/>
      <c r="FP68" s="148"/>
      <c r="FQ68" s="139"/>
      <c r="FR68" s="146">
        <v>0</v>
      </c>
      <c r="FS68" s="147"/>
      <c r="FT68" s="147"/>
      <c r="FU68" s="148"/>
      <c r="FV68" s="139"/>
      <c r="FW68" s="146">
        <v>0</v>
      </c>
      <c r="FX68" s="147"/>
      <c r="FY68" s="147"/>
      <c r="FZ68" s="148"/>
      <c r="GA68" s="139"/>
      <c r="GB68" s="146">
        <v>0</v>
      </c>
      <c r="GC68" s="147"/>
      <c r="GD68" s="147"/>
      <c r="GE68" s="148"/>
      <c r="GF68" s="139"/>
      <c r="GG68" s="146">
        <v>0</v>
      </c>
      <c r="GH68" s="147"/>
      <c r="GI68" s="147"/>
      <c r="GJ68" s="148"/>
      <c r="GK68" s="139"/>
      <c r="GL68" s="146">
        <v>1</v>
      </c>
      <c r="GM68" s="147"/>
      <c r="GN68" s="147"/>
      <c r="GO68" s="148"/>
      <c r="GP68" s="139"/>
      <c r="GQ68" s="146">
        <v>1</v>
      </c>
      <c r="GR68" s="147"/>
      <c r="GS68" s="147"/>
      <c r="GT68" s="148"/>
      <c r="GU68" s="139"/>
      <c r="GV68" s="146">
        <v>0</v>
      </c>
      <c r="GW68" s="147"/>
      <c r="GX68" s="147"/>
      <c r="GY68" s="148"/>
      <c r="GZ68" s="139"/>
      <c r="HA68" s="146">
        <v>0</v>
      </c>
      <c r="HB68" s="147"/>
      <c r="HC68" s="147"/>
      <c r="HD68" s="148"/>
      <c r="HE68" s="139"/>
      <c r="HF68" s="146">
        <v>0</v>
      </c>
      <c r="HG68" s="147"/>
      <c r="HH68" s="147"/>
      <c r="HI68" s="148"/>
      <c r="HJ68" s="139"/>
      <c r="HK68" s="146">
        <v>0</v>
      </c>
      <c r="HL68" s="147"/>
      <c r="HM68" s="147"/>
      <c r="HN68" s="148"/>
      <c r="HO68" s="139"/>
      <c r="HP68" s="146">
        <v>0</v>
      </c>
      <c r="HQ68" s="147"/>
      <c r="HR68" s="147"/>
      <c r="HS68" s="148"/>
      <c r="HT68" s="139"/>
      <c r="HU68" s="146">
        <v>0</v>
      </c>
      <c r="HV68" s="147"/>
      <c r="HW68" s="147"/>
      <c r="HX68" s="148"/>
      <c r="HY68" s="139"/>
      <c r="HZ68" s="146">
        <v>0</v>
      </c>
      <c r="IA68" s="147"/>
      <c r="IB68" s="147"/>
      <c r="IC68" s="148"/>
      <c r="ID68" s="139"/>
      <c r="IE68" s="146">
        <v>0</v>
      </c>
      <c r="IF68" s="147"/>
      <c r="IG68" s="147"/>
      <c r="IH68" s="148"/>
      <c r="II68" s="139"/>
      <c r="IJ68" s="146">
        <v>0</v>
      </c>
      <c r="IK68" s="147"/>
      <c r="IL68" s="147"/>
      <c r="IM68" s="148"/>
      <c r="IN68" s="139"/>
      <c r="IO68" s="146">
        <v>0</v>
      </c>
      <c r="IP68" s="147"/>
      <c r="IQ68" s="147"/>
      <c r="IR68" s="148"/>
      <c r="IS68" s="139"/>
      <c r="IT68" s="146">
        <v>0</v>
      </c>
      <c r="IU68" s="147"/>
      <c r="IV68" s="147"/>
      <c r="IW68" s="148"/>
      <c r="IX68" s="139"/>
      <c r="IY68" s="146">
        <v>0</v>
      </c>
      <c r="IZ68" s="147"/>
      <c r="JA68" s="147"/>
      <c r="JB68" s="148"/>
      <c r="JC68" s="139"/>
      <c r="JD68" s="146">
        <v>0</v>
      </c>
      <c r="JE68" s="147"/>
      <c r="JF68" s="147"/>
      <c r="JG68" s="148"/>
      <c r="JH68" s="139"/>
      <c r="JI68" s="146">
        <v>0</v>
      </c>
      <c r="JJ68" s="147"/>
      <c r="JK68" s="147"/>
      <c r="JL68" s="148"/>
      <c r="JM68" s="139"/>
      <c r="JN68" s="146">
        <v>0</v>
      </c>
      <c r="JO68" s="147"/>
      <c r="JP68" s="147"/>
      <c r="JQ68" s="148"/>
      <c r="JR68" s="139"/>
      <c r="JS68" s="146">
        <v>0</v>
      </c>
      <c r="JT68" s="147"/>
      <c r="JU68" s="147"/>
      <c r="JV68" s="148"/>
      <c r="JW68" s="139"/>
      <c r="JX68" s="146">
        <v>0</v>
      </c>
      <c r="JY68" s="147"/>
      <c r="JZ68" s="147"/>
      <c r="KA68" s="148"/>
      <c r="KB68" s="139"/>
      <c r="KC68" s="146">
        <v>0</v>
      </c>
      <c r="KD68" s="147"/>
      <c r="KE68" s="147"/>
      <c r="KF68" s="148"/>
      <c r="KG68" s="139"/>
      <c r="KH68" s="146">
        <v>0</v>
      </c>
      <c r="KI68" s="147"/>
      <c r="KJ68" s="147"/>
      <c r="KK68" s="148"/>
      <c r="KL68" s="139"/>
      <c r="KM68" s="146">
        <v>0</v>
      </c>
      <c r="KN68" s="147"/>
      <c r="KO68" s="147"/>
      <c r="KP68" s="148"/>
      <c r="KQ68" s="139"/>
      <c r="KR68" s="146">
        <v>0</v>
      </c>
      <c r="KS68" s="147"/>
      <c r="KT68" s="147"/>
      <c r="KU68" s="148"/>
      <c r="KV68" s="139"/>
      <c r="KW68" s="146">
        <v>0</v>
      </c>
      <c r="KX68" s="147"/>
      <c r="KY68" s="147"/>
      <c r="KZ68" s="148"/>
      <c r="LA68" s="139"/>
      <c r="LB68" s="146">
        <v>0</v>
      </c>
      <c r="LC68" s="147"/>
      <c r="LD68" s="147"/>
      <c r="LE68" s="148"/>
      <c r="LF68" s="139"/>
      <c r="LG68" s="146">
        <v>0</v>
      </c>
      <c r="LH68" s="147"/>
      <c r="LI68" s="147"/>
      <c r="LJ68" s="148"/>
      <c r="LK68" s="139"/>
      <c r="LL68" s="146">
        <v>1</v>
      </c>
      <c r="LM68" s="147"/>
      <c r="LN68" s="147"/>
      <c r="LO68" s="148"/>
      <c r="LP68" s="139"/>
      <c r="LQ68" s="146">
        <v>0</v>
      </c>
      <c r="LR68" s="147"/>
      <c r="LS68" s="147"/>
      <c r="LT68" s="148"/>
      <c r="LU68" s="139"/>
      <c r="LV68" s="146">
        <v>0</v>
      </c>
      <c r="LW68" s="147"/>
      <c r="LX68" s="147"/>
      <c r="LY68" s="148"/>
      <c r="LZ68" s="139"/>
      <c r="MA68" s="146">
        <v>0</v>
      </c>
      <c r="MB68" s="147"/>
      <c r="MC68" s="147"/>
      <c r="MD68" s="148"/>
      <c r="ME68" s="139"/>
      <c r="MF68" s="146">
        <v>0</v>
      </c>
      <c r="MG68" s="147"/>
      <c r="MH68" s="147"/>
      <c r="MI68" s="148"/>
      <c r="MJ68" s="139"/>
      <c r="MK68" s="146">
        <v>0</v>
      </c>
      <c r="ML68" s="147"/>
      <c r="MM68" s="147"/>
      <c r="MN68" s="148"/>
      <c r="MO68" s="139"/>
      <c r="MP68" s="146">
        <v>1</v>
      </c>
      <c r="MQ68" s="147"/>
      <c r="MR68" s="147"/>
      <c r="MS68" s="148"/>
      <c r="MT68" s="139"/>
      <c r="MU68" s="146">
        <v>0</v>
      </c>
      <c r="MV68" s="147"/>
      <c r="MW68" s="147"/>
      <c r="MX68" s="148"/>
      <c r="MY68" s="139"/>
      <c r="MZ68" s="146">
        <v>0</v>
      </c>
      <c r="NA68" s="147"/>
      <c r="NB68" s="147"/>
      <c r="NC68" s="148"/>
      <c r="ND68" s="139"/>
      <c r="NE68" s="146">
        <v>0</v>
      </c>
      <c r="NF68" s="147"/>
      <c r="NG68" s="147"/>
      <c r="NH68" s="148"/>
      <c r="NI68" s="139"/>
      <c r="NJ68" s="146">
        <v>0</v>
      </c>
      <c r="NK68" s="147"/>
      <c r="NL68" s="147"/>
      <c r="NM68" s="148"/>
      <c r="NN68" s="139"/>
      <c r="NO68" s="146">
        <v>0</v>
      </c>
      <c r="NP68" s="147"/>
      <c r="NQ68" s="147"/>
      <c r="NR68" s="148"/>
      <c r="NS68" s="139"/>
      <c r="NT68" s="146">
        <v>0</v>
      </c>
      <c r="NU68" s="147"/>
      <c r="NV68" s="147"/>
      <c r="NW68" s="148"/>
      <c r="NX68" s="139"/>
      <c r="NY68" s="146">
        <v>0</v>
      </c>
      <c r="NZ68" s="147"/>
      <c r="OA68" s="147"/>
      <c r="OB68" s="148"/>
      <c r="OC68" s="139"/>
      <c r="OD68" s="146">
        <v>0</v>
      </c>
      <c r="OE68" s="147"/>
      <c r="OF68" s="147"/>
      <c r="OG68" s="148"/>
      <c r="OH68" s="139"/>
      <c r="OI68" s="146">
        <v>0</v>
      </c>
      <c r="OJ68" s="147"/>
      <c r="OK68" s="147"/>
      <c r="OL68" s="148"/>
      <c r="OM68" s="139"/>
      <c r="ON68" s="146">
        <v>0</v>
      </c>
      <c r="OO68" s="147"/>
      <c r="OP68" s="147"/>
      <c r="OQ68" s="148"/>
      <c r="OR68" s="139"/>
      <c r="OS68" s="146">
        <v>0</v>
      </c>
      <c r="OT68" s="147"/>
      <c r="OU68" s="147"/>
      <c r="OV68" s="148"/>
      <c r="OW68" s="139"/>
      <c r="OX68" s="146">
        <v>0</v>
      </c>
      <c r="OY68" s="147"/>
      <c r="OZ68" s="147"/>
      <c r="PA68" s="148"/>
      <c r="PB68" s="139"/>
      <c r="PC68" s="146">
        <v>0</v>
      </c>
      <c r="PD68" s="147"/>
      <c r="PE68" s="147"/>
      <c r="PF68" s="148"/>
      <c r="PG68" s="139"/>
      <c r="PH68" s="146">
        <v>0</v>
      </c>
      <c r="PI68" s="147"/>
      <c r="PJ68" s="147"/>
      <c r="PK68" s="148"/>
      <c r="PL68" s="139"/>
      <c r="PM68" s="177">
        <v>0</v>
      </c>
      <c r="PN68" s="170"/>
      <c r="PO68" s="170"/>
      <c r="PP68" s="171"/>
      <c r="PQ68" s="139"/>
      <c r="PR68" s="146">
        <v>0</v>
      </c>
      <c r="PS68" s="147"/>
      <c r="PT68" s="147"/>
      <c r="PU68" s="148"/>
      <c r="PV68" s="139"/>
      <c r="PW68" s="146">
        <v>0</v>
      </c>
      <c r="PX68" s="147"/>
      <c r="PY68" s="147"/>
      <c r="PZ68" s="148"/>
      <c r="QA68" s="139"/>
      <c r="QB68" s="146">
        <v>0</v>
      </c>
      <c r="QC68" s="147"/>
      <c r="QD68" s="147"/>
      <c r="QE68" s="148"/>
      <c r="QF68" s="139"/>
      <c r="QG68" s="146">
        <v>0</v>
      </c>
      <c r="QH68" s="147"/>
      <c r="QI68" s="147"/>
      <c r="QJ68" s="148"/>
      <c r="QK68" s="139"/>
      <c r="QL68" s="146">
        <v>0</v>
      </c>
      <c r="QM68" s="147"/>
      <c r="QN68" s="147"/>
      <c r="QO68" s="148"/>
      <c r="QP68" s="139"/>
      <c r="QQ68" s="146">
        <v>0</v>
      </c>
      <c r="QR68" s="147"/>
      <c r="QS68" s="147"/>
      <c r="QT68" s="148"/>
      <c r="QU68" s="139"/>
      <c r="QV68" s="146">
        <v>0</v>
      </c>
      <c r="QW68" s="147"/>
      <c r="QX68" s="147"/>
      <c r="QY68" s="148"/>
      <c r="QZ68" s="139"/>
      <c r="RA68" s="146">
        <v>0</v>
      </c>
      <c r="RB68" s="147"/>
      <c r="RC68" s="147"/>
      <c r="RD68" s="148"/>
      <c r="RE68" s="139"/>
      <c r="RF68" s="146">
        <v>0</v>
      </c>
      <c r="RG68" s="147"/>
      <c r="RH68" s="147"/>
      <c r="RI68" s="148"/>
      <c r="RJ68" s="139"/>
      <c r="RK68" s="146">
        <v>0</v>
      </c>
      <c r="RL68" s="147"/>
      <c r="RM68" s="147"/>
      <c r="RN68" s="148"/>
      <c r="RO68" s="139"/>
      <c r="RP68" s="146">
        <v>0</v>
      </c>
      <c r="RQ68" s="147"/>
      <c r="RR68" s="147"/>
      <c r="RS68" s="148"/>
      <c r="RT68" s="139"/>
      <c r="RU68" s="146">
        <v>0</v>
      </c>
      <c r="RV68" s="147"/>
      <c r="RW68" s="147"/>
      <c r="RX68" s="148"/>
      <c r="RY68" s="139"/>
      <c r="RZ68" s="146">
        <v>0</v>
      </c>
      <c r="SA68" s="147"/>
      <c r="SB68" s="147"/>
      <c r="SC68" s="148"/>
      <c r="SD68" s="139"/>
      <c r="SE68" s="146">
        <v>0</v>
      </c>
      <c r="SF68" s="147"/>
      <c r="SG68" s="147"/>
      <c r="SH68" s="148"/>
      <c r="SI68" s="139"/>
      <c r="SJ68" s="146">
        <v>0</v>
      </c>
      <c r="SK68" s="147"/>
      <c r="SL68" s="147"/>
      <c r="SM68" s="148"/>
      <c r="SN68" s="139"/>
      <c r="SO68" s="146">
        <v>0</v>
      </c>
      <c r="SP68" s="147"/>
      <c r="SQ68" s="147"/>
      <c r="SR68" s="148"/>
      <c r="SS68" s="139"/>
      <c r="ST68" s="146">
        <v>0</v>
      </c>
      <c r="SU68" s="147"/>
      <c r="SV68" s="147"/>
      <c r="SW68" s="148"/>
      <c r="SX68" s="139"/>
      <c r="SY68" s="146">
        <v>0</v>
      </c>
      <c r="SZ68" s="147"/>
      <c r="TA68" s="147"/>
      <c r="TB68" s="148"/>
      <c r="TC68" s="139"/>
      <c r="TD68" s="146">
        <v>0</v>
      </c>
      <c r="TE68" s="147"/>
      <c r="TF68" s="147"/>
      <c r="TG68" s="148"/>
      <c r="TH68" s="139"/>
      <c r="TI68" s="146">
        <v>0</v>
      </c>
      <c r="TJ68" s="147"/>
      <c r="TK68" s="147"/>
      <c r="TL68" s="148"/>
      <c r="TM68" s="139"/>
      <c r="TN68" s="146">
        <v>1</v>
      </c>
      <c r="TO68" s="147"/>
      <c r="TP68" s="147"/>
      <c r="TQ68" s="148"/>
      <c r="TR68" s="139"/>
      <c r="TS68" s="146">
        <v>0</v>
      </c>
      <c r="TT68" s="147"/>
      <c r="TU68" s="147"/>
      <c r="TV68" s="148"/>
      <c r="TW68" s="139"/>
      <c r="TX68" s="146">
        <v>0</v>
      </c>
      <c r="TY68" s="147"/>
      <c r="TZ68" s="147"/>
      <c r="UA68" s="148"/>
      <c r="UB68" s="139"/>
      <c r="UC68" s="146">
        <v>0</v>
      </c>
      <c r="UD68" s="147"/>
      <c r="UE68" s="147"/>
      <c r="UF68" s="148"/>
      <c r="UG68" s="139"/>
      <c r="UH68" s="146">
        <v>0</v>
      </c>
      <c r="UI68" s="147"/>
      <c r="UJ68" s="147"/>
      <c r="UK68" s="148"/>
      <c r="UL68" s="139"/>
      <c r="UM68" s="146">
        <v>0</v>
      </c>
      <c r="UN68" s="147"/>
      <c r="UO68" s="147"/>
      <c r="UP68" s="148"/>
      <c r="UQ68" s="139"/>
      <c r="UR68" s="146">
        <v>0</v>
      </c>
      <c r="US68" s="147"/>
      <c r="UT68" s="147"/>
      <c r="UU68" s="148"/>
      <c r="UV68" s="139"/>
      <c r="UW68" s="146">
        <v>0</v>
      </c>
      <c r="UX68" s="147"/>
      <c r="UY68" s="147"/>
      <c r="UZ68" s="148"/>
      <c r="VA68" s="139"/>
      <c r="VB68" s="146">
        <v>0</v>
      </c>
      <c r="VC68" s="147"/>
      <c r="VD68" s="147"/>
      <c r="VE68" s="148"/>
      <c r="VF68" s="139"/>
      <c r="VG68" s="146">
        <v>0</v>
      </c>
      <c r="VH68" s="147"/>
      <c r="VI68" s="147"/>
      <c r="VJ68" s="148"/>
      <c r="VK68" s="139"/>
      <c r="VL68" s="146">
        <v>0</v>
      </c>
      <c r="VM68" s="147"/>
      <c r="VN68" s="147"/>
      <c r="VO68" s="148"/>
      <c r="VP68" s="139"/>
      <c r="VQ68" s="146">
        <v>0</v>
      </c>
      <c r="VR68" s="147"/>
      <c r="VS68" s="147"/>
      <c r="VT68" s="148"/>
      <c r="VU68" s="139"/>
      <c r="VV68" s="146">
        <v>0</v>
      </c>
      <c r="VW68" s="147"/>
      <c r="VX68" s="147"/>
      <c r="VY68" s="148"/>
      <c r="VZ68" s="139"/>
      <c r="WA68" s="146">
        <v>0</v>
      </c>
      <c r="WB68" s="147"/>
      <c r="WC68" s="147"/>
      <c r="WD68" s="148"/>
      <c r="WE68" s="139"/>
      <c r="WF68" s="146">
        <v>0</v>
      </c>
      <c r="WG68" s="147"/>
      <c r="WH68" s="147"/>
      <c r="WI68" s="148"/>
      <c r="WJ68" s="139"/>
      <c r="WK68" s="146">
        <v>0</v>
      </c>
      <c r="WL68" s="147"/>
      <c r="WM68" s="147"/>
      <c r="WN68" s="148"/>
      <c r="WO68" s="139"/>
      <c r="WP68" s="146">
        <v>0</v>
      </c>
      <c r="WQ68" s="147"/>
      <c r="WR68" s="147"/>
      <c r="WS68" s="148"/>
      <c r="WT68" s="139"/>
      <c r="WU68" s="146">
        <v>0</v>
      </c>
      <c r="WV68" s="147"/>
      <c r="WW68" s="147"/>
      <c r="WX68" s="148"/>
      <c r="WY68" s="139"/>
      <c r="WZ68" s="146">
        <v>0</v>
      </c>
      <c r="XA68" s="147"/>
      <c r="XB68" s="147"/>
      <c r="XC68" s="148"/>
      <c r="XD68" s="139"/>
      <c r="XE68" s="146">
        <v>0</v>
      </c>
      <c r="XF68" s="147"/>
      <c r="XG68" s="147"/>
      <c r="XH68" s="148"/>
      <c r="XI68" s="139"/>
      <c r="XJ68" s="146">
        <v>0</v>
      </c>
      <c r="XK68" s="147"/>
      <c r="XL68" s="147"/>
      <c r="XM68" s="148"/>
      <c r="XN68" s="139"/>
      <c r="XO68" s="146">
        <v>0</v>
      </c>
      <c r="XP68" s="147"/>
      <c r="XQ68" s="147"/>
      <c r="XR68" s="148"/>
      <c r="XS68" s="139"/>
      <c r="XT68" s="146">
        <v>0</v>
      </c>
      <c r="XU68" s="147"/>
      <c r="XV68" s="147"/>
      <c r="XW68" s="148"/>
      <c r="XX68" s="139"/>
      <c r="XY68" s="146">
        <v>0</v>
      </c>
      <c r="XZ68" s="147"/>
      <c r="YA68" s="147"/>
      <c r="YB68" s="148"/>
      <c r="YC68" s="139"/>
      <c r="YD68" s="146">
        <v>0</v>
      </c>
      <c r="YE68" s="147"/>
      <c r="YF68" s="147"/>
      <c r="YG68" s="148"/>
      <c r="YH68" s="139"/>
      <c r="YI68" s="146">
        <v>0</v>
      </c>
      <c r="YJ68" s="147"/>
      <c r="YK68" s="147"/>
      <c r="YL68" s="148"/>
      <c r="YM68" s="139"/>
      <c r="YN68" s="146">
        <v>0</v>
      </c>
      <c r="YO68" s="147"/>
      <c r="YP68" s="147"/>
      <c r="YQ68" s="148"/>
      <c r="YR68" s="139"/>
      <c r="YS68" s="146">
        <v>0</v>
      </c>
      <c r="YT68" s="147"/>
      <c r="YU68" s="147"/>
      <c r="YV68" s="148"/>
      <c r="YW68" s="139"/>
      <c r="YX68" s="146">
        <v>0</v>
      </c>
      <c r="YY68" s="147"/>
      <c r="YZ68" s="147"/>
      <c r="ZA68" s="148"/>
      <c r="ZB68" s="139"/>
      <c r="ZC68" s="146">
        <v>0</v>
      </c>
      <c r="ZD68" s="147"/>
      <c r="ZE68" s="147"/>
      <c r="ZF68" s="148"/>
      <c r="ZG68" s="139"/>
      <c r="ZH68" s="146">
        <v>0</v>
      </c>
      <c r="ZI68" s="147"/>
      <c r="ZJ68" s="147"/>
      <c r="ZK68" s="148"/>
      <c r="ZL68" s="139"/>
      <c r="ZM68" s="146">
        <v>1</v>
      </c>
      <c r="ZN68" s="147"/>
      <c r="ZO68" s="147"/>
      <c r="ZP68" s="148"/>
      <c r="ZQ68" s="139"/>
      <c r="ZR68" s="146">
        <v>0</v>
      </c>
      <c r="ZS68" s="147"/>
      <c r="ZT68" s="147"/>
      <c r="ZU68" s="148"/>
      <c r="ZV68" s="139"/>
      <c r="ZW68" s="146">
        <v>0</v>
      </c>
      <c r="ZX68" s="147"/>
      <c r="ZY68" s="147"/>
      <c r="ZZ68" s="148"/>
      <c r="AAA68" s="139"/>
      <c r="AAB68" s="146">
        <v>0</v>
      </c>
      <c r="AAC68" s="147"/>
      <c r="AAD68" s="147"/>
      <c r="AAE68" s="148"/>
      <c r="AAF68" s="139"/>
      <c r="AAG68" s="146">
        <v>0</v>
      </c>
      <c r="AAH68" s="147"/>
      <c r="AAI68" s="147"/>
      <c r="AAJ68" s="148"/>
      <c r="AAK68" s="139"/>
      <c r="AAL68" s="146">
        <v>0</v>
      </c>
      <c r="AAM68" s="147"/>
      <c r="AAN68" s="147"/>
      <c r="AAO68" s="148"/>
      <c r="AAP68" s="139"/>
      <c r="AAQ68" s="146">
        <v>0</v>
      </c>
      <c r="AAR68" s="147"/>
      <c r="AAS68" s="147"/>
      <c r="AAT68" s="148"/>
      <c r="AAU68" s="139"/>
      <c r="AAV68" s="146">
        <v>0</v>
      </c>
      <c r="AAW68" s="147"/>
      <c r="AAX68" s="147"/>
      <c r="AAY68" s="148"/>
      <c r="AAZ68" s="139"/>
      <c r="ABA68" s="146">
        <v>0</v>
      </c>
      <c r="ABB68" s="147"/>
      <c r="ABC68" s="147"/>
      <c r="ABD68" s="148"/>
      <c r="ABE68" s="139"/>
    </row>
    <row r="69" spans="1:733" x14ac:dyDescent="0.25">
      <c r="A69" s="65">
        <v>63</v>
      </c>
      <c r="B69" s="141"/>
      <c r="C69" s="120" t="s">
        <v>66</v>
      </c>
      <c r="D69" s="146">
        <v>1</v>
      </c>
      <c r="E69" s="147"/>
      <c r="F69" s="147"/>
      <c r="G69" s="148"/>
      <c r="H69" s="139"/>
      <c r="I69" s="146">
        <v>1</v>
      </c>
      <c r="J69" s="147"/>
      <c r="K69" s="147"/>
      <c r="L69" s="148"/>
      <c r="M69" s="112"/>
      <c r="N69" s="175">
        <v>0</v>
      </c>
      <c r="O69" s="170"/>
      <c r="P69" s="170"/>
      <c r="Q69" s="171"/>
      <c r="R69" s="139"/>
      <c r="S69" s="146">
        <v>1</v>
      </c>
      <c r="T69" s="147"/>
      <c r="U69" s="147"/>
      <c r="V69" s="148"/>
      <c r="W69" s="139"/>
      <c r="X69" s="146">
        <v>0</v>
      </c>
      <c r="Y69" s="147"/>
      <c r="Z69" s="147"/>
      <c r="AA69" s="148"/>
      <c r="AB69" s="139"/>
      <c r="AC69" s="169">
        <v>1</v>
      </c>
      <c r="AD69" s="170"/>
      <c r="AE69" s="170"/>
      <c r="AF69" s="171"/>
      <c r="AG69" s="139"/>
      <c r="AH69" s="146">
        <v>0</v>
      </c>
      <c r="AI69" s="147"/>
      <c r="AJ69" s="147"/>
      <c r="AK69" s="148"/>
      <c r="AL69" s="139"/>
      <c r="AM69" s="169">
        <v>0</v>
      </c>
      <c r="AN69" s="170"/>
      <c r="AO69" s="170"/>
      <c r="AP69" s="171"/>
      <c r="AQ69" s="139"/>
      <c r="AR69" s="146">
        <v>0</v>
      </c>
      <c r="AS69" s="147"/>
      <c r="AT69" s="147"/>
      <c r="AU69" s="148"/>
      <c r="AV69" s="139"/>
      <c r="AW69" s="146">
        <v>0</v>
      </c>
      <c r="AX69" s="147"/>
      <c r="AY69" s="147"/>
      <c r="AZ69" s="148"/>
      <c r="BA69" s="139"/>
      <c r="BB69" s="169">
        <v>0</v>
      </c>
      <c r="BC69" s="170"/>
      <c r="BD69" s="170"/>
      <c r="BE69" s="171"/>
      <c r="BF69" s="139"/>
      <c r="BG69" s="146">
        <v>0</v>
      </c>
      <c r="BH69" s="147"/>
      <c r="BI69" s="147"/>
      <c r="BJ69" s="148"/>
      <c r="BK69" s="139"/>
      <c r="BL69" s="146">
        <v>0</v>
      </c>
      <c r="BM69" s="147"/>
      <c r="BN69" s="147"/>
      <c r="BO69" s="148"/>
      <c r="BP69" s="103"/>
      <c r="BQ69" s="146">
        <v>1</v>
      </c>
      <c r="BR69" s="147"/>
      <c r="BS69" s="147"/>
      <c r="BT69" s="148"/>
      <c r="BU69" s="139"/>
      <c r="BV69" s="146">
        <v>0</v>
      </c>
      <c r="BW69" s="147"/>
      <c r="BX69" s="147"/>
      <c r="BY69" s="148"/>
      <c r="BZ69" s="139"/>
      <c r="CA69" s="146">
        <v>0</v>
      </c>
      <c r="CB69" s="147"/>
      <c r="CC69" s="147"/>
      <c r="CD69" s="148"/>
      <c r="CE69" s="139"/>
      <c r="CF69" s="146">
        <v>0</v>
      </c>
      <c r="CG69" s="147"/>
      <c r="CH69" s="147"/>
      <c r="CI69" s="148"/>
      <c r="CJ69" s="139"/>
      <c r="CK69" s="146">
        <v>0</v>
      </c>
      <c r="CL69" s="147"/>
      <c r="CM69" s="147"/>
      <c r="CN69" s="148"/>
      <c r="CO69" s="139"/>
      <c r="CP69" s="146">
        <v>0</v>
      </c>
      <c r="CQ69" s="147"/>
      <c r="CR69" s="147"/>
      <c r="CS69" s="148"/>
      <c r="CT69" s="139"/>
      <c r="CU69" s="146">
        <v>0</v>
      </c>
      <c r="CV69" s="147"/>
      <c r="CW69" s="147"/>
      <c r="CX69" s="148"/>
      <c r="CY69" s="119"/>
      <c r="CZ69" s="146">
        <v>0</v>
      </c>
      <c r="DA69" s="147"/>
      <c r="DB69" s="147"/>
      <c r="DC69" s="148"/>
      <c r="DD69" s="139"/>
      <c r="DE69" s="146">
        <v>0</v>
      </c>
      <c r="DF69" s="147"/>
      <c r="DG69" s="147"/>
      <c r="DH69" s="148"/>
      <c r="DI69" s="139"/>
      <c r="DJ69" s="146">
        <v>1</v>
      </c>
      <c r="DK69" s="147"/>
      <c r="DL69" s="147"/>
      <c r="DM69" s="148"/>
      <c r="DN69" s="139"/>
      <c r="DO69" s="146">
        <v>0</v>
      </c>
      <c r="DP69" s="147"/>
      <c r="DQ69" s="147"/>
      <c r="DR69" s="148"/>
      <c r="DS69" s="139"/>
      <c r="DT69" s="146">
        <v>0</v>
      </c>
      <c r="DU69" s="147"/>
      <c r="DV69" s="147"/>
      <c r="DW69" s="148"/>
      <c r="DX69" s="139"/>
      <c r="DY69" s="146">
        <v>0</v>
      </c>
      <c r="DZ69" s="147"/>
      <c r="EA69" s="147"/>
      <c r="EB69" s="148"/>
      <c r="EC69" s="139"/>
      <c r="ED69" s="146">
        <v>0</v>
      </c>
      <c r="EE69" s="147"/>
      <c r="EF69" s="147"/>
      <c r="EG69" s="148"/>
      <c r="EH69" s="139"/>
      <c r="EI69" s="146">
        <v>0</v>
      </c>
      <c r="EJ69" s="147"/>
      <c r="EK69" s="147"/>
      <c r="EL69" s="148"/>
      <c r="EM69" s="139"/>
      <c r="EN69" s="146">
        <v>0</v>
      </c>
      <c r="EO69" s="147"/>
      <c r="EP69" s="147"/>
      <c r="EQ69" s="148"/>
      <c r="ER69" s="139"/>
      <c r="ES69" s="146">
        <v>0</v>
      </c>
      <c r="ET69" s="147"/>
      <c r="EU69" s="147"/>
      <c r="EV69" s="148"/>
      <c r="EW69" s="139"/>
      <c r="EX69" s="146">
        <v>0</v>
      </c>
      <c r="EY69" s="147"/>
      <c r="EZ69" s="147"/>
      <c r="FA69" s="148"/>
      <c r="FB69" s="139"/>
      <c r="FC69" s="146">
        <v>0</v>
      </c>
      <c r="FD69" s="147"/>
      <c r="FE69" s="147"/>
      <c r="FF69" s="148"/>
      <c r="FG69" s="139"/>
      <c r="FH69" s="146">
        <v>0</v>
      </c>
      <c r="FI69" s="147"/>
      <c r="FJ69" s="147"/>
      <c r="FK69" s="148"/>
      <c r="FL69" s="139"/>
      <c r="FM69" s="146">
        <v>1</v>
      </c>
      <c r="FN69" s="147"/>
      <c r="FO69" s="147"/>
      <c r="FP69" s="148"/>
      <c r="FQ69" s="139"/>
      <c r="FR69" s="146">
        <v>0</v>
      </c>
      <c r="FS69" s="147"/>
      <c r="FT69" s="147"/>
      <c r="FU69" s="148"/>
      <c r="FV69" s="139"/>
      <c r="FW69" s="146">
        <v>0</v>
      </c>
      <c r="FX69" s="147"/>
      <c r="FY69" s="147"/>
      <c r="FZ69" s="148"/>
      <c r="GA69" s="139"/>
      <c r="GB69" s="146">
        <v>0</v>
      </c>
      <c r="GC69" s="147"/>
      <c r="GD69" s="147"/>
      <c r="GE69" s="148"/>
      <c r="GF69" s="139"/>
      <c r="GG69" s="146">
        <v>0</v>
      </c>
      <c r="GH69" s="147"/>
      <c r="GI69" s="147"/>
      <c r="GJ69" s="148"/>
      <c r="GK69" s="139"/>
      <c r="GL69" s="146">
        <v>1</v>
      </c>
      <c r="GM69" s="147"/>
      <c r="GN69" s="147"/>
      <c r="GO69" s="148"/>
      <c r="GP69" s="139"/>
      <c r="GQ69" s="146">
        <v>1</v>
      </c>
      <c r="GR69" s="147"/>
      <c r="GS69" s="147"/>
      <c r="GT69" s="148"/>
      <c r="GU69" s="139"/>
      <c r="GV69" s="146">
        <v>0</v>
      </c>
      <c r="GW69" s="147"/>
      <c r="GX69" s="147"/>
      <c r="GY69" s="148"/>
      <c r="GZ69" s="139"/>
      <c r="HA69" s="146">
        <v>0</v>
      </c>
      <c r="HB69" s="147"/>
      <c r="HC69" s="147"/>
      <c r="HD69" s="148"/>
      <c r="HE69" s="139"/>
      <c r="HF69" s="146">
        <v>0</v>
      </c>
      <c r="HG69" s="147"/>
      <c r="HH69" s="147"/>
      <c r="HI69" s="148"/>
      <c r="HJ69" s="139"/>
      <c r="HK69" s="146">
        <v>0</v>
      </c>
      <c r="HL69" s="147"/>
      <c r="HM69" s="147"/>
      <c r="HN69" s="148"/>
      <c r="HO69" s="139"/>
      <c r="HP69" s="146">
        <v>0</v>
      </c>
      <c r="HQ69" s="147"/>
      <c r="HR69" s="147"/>
      <c r="HS69" s="148"/>
      <c r="HT69" s="139"/>
      <c r="HU69" s="146">
        <v>0</v>
      </c>
      <c r="HV69" s="147"/>
      <c r="HW69" s="147"/>
      <c r="HX69" s="148"/>
      <c r="HY69" s="139"/>
      <c r="HZ69" s="146">
        <v>0</v>
      </c>
      <c r="IA69" s="147"/>
      <c r="IB69" s="147"/>
      <c r="IC69" s="148"/>
      <c r="ID69" s="139"/>
      <c r="IE69" s="146">
        <v>0</v>
      </c>
      <c r="IF69" s="147"/>
      <c r="IG69" s="147"/>
      <c r="IH69" s="148"/>
      <c r="II69" s="139"/>
      <c r="IJ69" s="146">
        <v>0</v>
      </c>
      <c r="IK69" s="147"/>
      <c r="IL69" s="147"/>
      <c r="IM69" s="148"/>
      <c r="IN69" s="139"/>
      <c r="IO69" s="146">
        <v>0</v>
      </c>
      <c r="IP69" s="147"/>
      <c r="IQ69" s="147"/>
      <c r="IR69" s="148"/>
      <c r="IS69" s="139"/>
      <c r="IT69" s="146">
        <v>0</v>
      </c>
      <c r="IU69" s="147"/>
      <c r="IV69" s="147"/>
      <c r="IW69" s="148"/>
      <c r="IX69" s="139"/>
      <c r="IY69" s="146">
        <v>0</v>
      </c>
      <c r="IZ69" s="147"/>
      <c r="JA69" s="147"/>
      <c r="JB69" s="148"/>
      <c r="JC69" s="139"/>
      <c r="JD69" s="146">
        <v>0</v>
      </c>
      <c r="JE69" s="147"/>
      <c r="JF69" s="147"/>
      <c r="JG69" s="148"/>
      <c r="JH69" s="139"/>
      <c r="JI69" s="146">
        <v>0</v>
      </c>
      <c r="JJ69" s="147"/>
      <c r="JK69" s="147"/>
      <c r="JL69" s="148"/>
      <c r="JM69" s="139"/>
      <c r="JN69" s="146">
        <v>0</v>
      </c>
      <c r="JO69" s="147"/>
      <c r="JP69" s="147"/>
      <c r="JQ69" s="148"/>
      <c r="JR69" s="139"/>
      <c r="JS69" s="146">
        <v>0</v>
      </c>
      <c r="JT69" s="147"/>
      <c r="JU69" s="147"/>
      <c r="JV69" s="148"/>
      <c r="JW69" s="139"/>
      <c r="JX69" s="146">
        <v>0</v>
      </c>
      <c r="JY69" s="147"/>
      <c r="JZ69" s="147"/>
      <c r="KA69" s="148"/>
      <c r="KB69" s="139"/>
      <c r="KC69" s="146">
        <v>0</v>
      </c>
      <c r="KD69" s="147"/>
      <c r="KE69" s="147"/>
      <c r="KF69" s="148"/>
      <c r="KG69" s="139"/>
      <c r="KH69" s="146">
        <v>0</v>
      </c>
      <c r="KI69" s="147"/>
      <c r="KJ69" s="147"/>
      <c r="KK69" s="148"/>
      <c r="KL69" s="139"/>
      <c r="KM69" s="146">
        <v>0</v>
      </c>
      <c r="KN69" s="147"/>
      <c r="KO69" s="147"/>
      <c r="KP69" s="148"/>
      <c r="KQ69" s="139"/>
      <c r="KR69" s="146">
        <v>0</v>
      </c>
      <c r="KS69" s="147"/>
      <c r="KT69" s="147"/>
      <c r="KU69" s="148"/>
      <c r="KV69" s="139"/>
      <c r="KW69" s="146">
        <v>0</v>
      </c>
      <c r="KX69" s="147"/>
      <c r="KY69" s="147"/>
      <c r="KZ69" s="148"/>
      <c r="LA69" s="139"/>
      <c r="LB69" s="146">
        <v>0</v>
      </c>
      <c r="LC69" s="147"/>
      <c r="LD69" s="147"/>
      <c r="LE69" s="148"/>
      <c r="LF69" s="139"/>
      <c r="LG69" s="146">
        <v>0</v>
      </c>
      <c r="LH69" s="147"/>
      <c r="LI69" s="147"/>
      <c r="LJ69" s="148"/>
      <c r="LK69" s="139"/>
      <c r="LL69" s="146">
        <v>1</v>
      </c>
      <c r="LM69" s="147"/>
      <c r="LN69" s="147"/>
      <c r="LO69" s="148"/>
      <c r="LP69" s="139"/>
      <c r="LQ69" s="146">
        <v>0</v>
      </c>
      <c r="LR69" s="147"/>
      <c r="LS69" s="147"/>
      <c r="LT69" s="148"/>
      <c r="LU69" s="139"/>
      <c r="LV69" s="146">
        <v>0</v>
      </c>
      <c r="LW69" s="147"/>
      <c r="LX69" s="147"/>
      <c r="LY69" s="148"/>
      <c r="LZ69" s="139"/>
      <c r="MA69" s="146">
        <v>0</v>
      </c>
      <c r="MB69" s="147"/>
      <c r="MC69" s="147"/>
      <c r="MD69" s="148"/>
      <c r="ME69" s="139"/>
      <c r="MF69" s="146">
        <v>0</v>
      </c>
      <c r="MG69" s="147"/>
      <c r="MH69" s="147"/>
      <c r="MI69" s="148"/>
      <c r="MJ69" s="139"/>
      <c r="MK69" s="146">
        <v>0</v>
      </c>
      <c r="ML69" s="147"/>
      <c r="MM69" s="147"/>
      <c r="MN69" s="148"/>
      <c r="MO69" s="139"/>
      <c r="MP69" s="146">
        <v>1</v>
      </c>
      <c r="MQ69" s="147"/>
      <c r="MR69" s="147"/>
      <c r="MS69" s="148"/>
      <c r="MT69" s="139"/>
      <c r="MU69" s="146">
        <v>0</v>
      </c>
      <c r="MV69" s="147"/>
      <c r="MW69" s="147"/>
      <c r="MX69" s="148"/>
      <c r="MY69" s="139"/>
      <c r="MZ69" s="146">
        <v>0</v>
      </c>
      <c r="NA69" s="147"/>
      <c r="NB69" s="147"/>
      <c r="NC69" s="148"/>
      <c r="ND69" s="139"/>
      <c r="NE69" s="146">
        <v>0</v>
      </c>
      <c r="NF69" s="147"/>
      <c r="NG69" s="147"/>
      <c r="NH69" s="148"/>
      <c r="NI69" s="139"/>
      <c r="NJ69" s="146">
        <v>0</v>
      </c>
      <c r="NK69" s="147"/>
      <c r="NL69" s="147"/>
      <c r="NM69" s="148"/>
      <c r="NN69" s="139"/>
      <c r="NO69" s="146">
        <v>0</v>
      </c>
      <c r="NP69" s="147"/>
      <c r="NQ69" s="147"/>
      <c r="NR69" s="148"/>
      <c r="NS69" s="139"/>
      <c r="NT69" s="146">
        <v>0</v>
      </c>
      <c r="NU69" s="147"/>
      <c r="NV69" s="147"/>
      <c r="NW69" s="148"/>
      <c r="NX69" s="139"/>
      <c r="NY69" s="146">
        <v>0</v>
      </c>
      <c r="NZ69" s="147"/>
      <c r="OA69" s="147"/>
      <c r="OB69" s="148"/>
      <c r="OC69" s="139"/>
      <c r="OD69" s="146">
        <v>0</v>
      </c>
      <c r="OE69" s="147"/>
      <c r="OF69" s="147"/>
      <c r="OG69" s="148"/>
      <c r="OH69" s="139"/>
      <c r="OI69" s="146">
        <v>0</v>
      </c>
      <c r="OJ69" s="147"/>
      <c r="OK69" s="147"/>
      <c r="OL69" s="148"/>
      <c r="OM69" s="139"/>
      <c r="ON69" s="146">
        <v>0</v>
      </c>
      <c r="OO69" s="147"/>
      <c r="OP69" s="147"/>
      <c r="OQ69" s="148"/>
      <c r="OR69" s="139"/>
      <c r="OS69" s="146">
        <v>0</v>
      </c>
      <c r="OT69" s="147"/>
      <c r="OU69" s="147"/>
      <c r="OV69" s="148"/>
      <c r="OW69" s="139"/>
      <c r="OX69" s="146">
        <v>0</v>
      </c>
      <c r="OY69" s="147"/>
      <c r="OZ69" s="147"/>
      <c r="PA69" s="148"/>
      <c r="PB69" s="139"/>
      <c r="PC69" s="146">
        <v>0</v>
      </c>
      <c r="PD69" s="147"/>
      <c r="PE69" s="147"/>
      <c r="PF69" s="148"/>
      <c r="PG69" s="139"/>
      <c r="PH69" s="146">
        <v>0</v>
      </c>
      <c r="PI69" s="147"/>
      <c r="PJ69" s="147"/>
      <c r="PK69" s="148"/>
      <c r="PL69" s="139"/>
      <c r="PM69" s="177">
        <v>0</v>
      </c>
      <c r="PN69" s="170"/>
      <c r="PO69" s="170"/>
      <c r="PP69" s="171"/>
      <c r="PQ69" s="139"/>
      <c r="PR69" s="146">
        <v>0</v>
      </c>
      <c r="PS69" s="147"/>
      <c r="PT69" s="147"/>
      <c r="PU69" s="148"/>
      <c r="PV69" s="139"/>
      <c r="PW69" s="146">
        <v>0</v>
      </c>
      <c r="PX69" s="147"/>
      <c r="PY69" s="147"/>
      <c r="PZ69" s="148"/>
      <c r="QA69" s="139"/>
      <c r="QB69" s="146">
        <v>0</v>
      </c>
      <c r="QC69" s="147"/>
      <c r="QD69" s="147"/>
      <c r="QE69" s="148"/>
      <c r="QF69" s="139"/>
      <c r="QG69" s="146">
        <v>0</v>
      </c>
      <c r="QH69" s="147"/>
      <c r="QI69" s="147"/>
      <c r="QJ69" s="148"/>
      <c r="QK69" s="139"/>
      <c r="QL69" s="146">
        <v>0</v>
      </c>
      <c r="QM69" s="147"/>
      <c r="QN69" s="147"/>
      <c r="QO69" s="148"/>
      <c r="QP69" s="139"/>
      <c r="QQ69" s="146">
        <v>0</v>
      </c>
      <c r="QR69" s="147"/>
      <c r="QS69" s="147"/>
      <c r="QT69" s="148"/>
      <c r="QU69" s="139"/>
      <c r="QV69" s="146">
        <v>0</v>
      </c>
      <c r="QW69" s="147"/>
      <c r="QX69" s="147"/>
      <c r="QY69" s="148"/>
      <c r="QZ69" s="139"/>
      <c r="RA69" s="146">
        <v>0</v>
      </c>
      <c r="RB69" s="147"/>
      <c r="RC69" s="147"/>
      <c r="RD69" s="148"/>
      <c r="RE69" s="139"/>
      <c r="RF69" s="146">
        <v>0</v>
      </c>
      <c r="RG69" s="147"/>
      <c r="RH69" s="147"/>
      <c r="RI69" s="148"/>
      <c r="RJ69" s="139"/>
      <c r="RK69" s="146">
        <v>0</v>
      </c>
      <c r="RL69" s="147"/>
      <c r="RM69" s="147"/>
      <c r="RN69" s="148"/>
      <c r="RO69" s="139"/>
      <c r="RP69" s="146">
        <v>0</v>
      </c>
      <c r="RQ69" s="147"/>
      <c r="RR69" s="147"/>
      <c r="RS69" s="148"/>
      <c r="RT69" s="139"/>
      <c r="RU69" s="146">
        <v>0</v>
      </c>
      <c r="RV69" s="147"/>
      <c r="RW69" s="147"/>
      <c r="RX69" s="148"/>
      <c r="RY69" s="139"/>
      <c r="RZ69" s="146">
        <v>0</v>
      </c>
      <c r="SA69" s="147"/>
      <c r="SB69" s="147"/>
      <c r="SC69" s="148"/>
      <c r="SD69" s="139"/>
      <c r="SE69" s="146">
        <v>0</v>
      </c>
      <c r="SF69" s="147"/>
      <c r="SG69" s="147"/>
      <c r="SH69" s="148"/>
      <c r="SI69" s="139"/>
      <c r="SJ69" s="146">
        <v>0</v>
      </c>
      <c r="SK69" s="147"/>
      <c r="SL69" s="147"/>
      <c r="SM69" s="148"/>
      <c r="SN69" s="139"/>
      <c r="SO69" s="146">
        <v>0</v>
      </c>
      <c r="SP69" s="147"/>
      <c r="SQ69" s="147"/>
      <c r="SR69" s="148"/>
      <c r="SS69" s="139"/>
      <c r="ST69" s="146">
        <v>0</v>
      </c>
      <c r="SU69" s="147"/>
      <c r="SV69" s="147"/>
      <c r="SW69" s="148"/>
      <c r="SX69" s="139"/>
      <c r="SY69" s="146">
        <v>0</v>
      </c>
      <c r="SZ69" s="147"/>
      <c r="TA69" s="147"/>
      <c r="TB69" s="148"/>
      <c r="TC69" s="139"/>
      <c r="TD69" s="146">
        <v>0</v>
      </c>
      <c r="TE69" s="147"/>
      <c r="TF69" s="147"/>
      <c r="TG69" s="148"/>
      <c r="TH69" s="139"/>
      <c r="TI69" s="146">
        <v>0</v>
      </c>
      <c r="TJ69" s="147"/>
      <c r="TK69" s="147"/>
      <c r="TL69" s="148"/>
      <c r="TM69" s="139"/>
      <c r="TN69" s="146">
        <v>1</v>
      </c>
      <c r="TO69" s="147"/>
      <c r="TP69" s="147"/>
      <c r="TQ69" s="148"/>
      <c r="TR69" s="139"/>
      <c r="TS69" s="146">
        <v>0</v>
      </c>
      <c r="TT69" s="147"/>
      <c r="TU69" s="147"/>
      <c r="TV69" s="148"/>
      <c r="TW69" s="139"/>
      <c r="TX69" s="146">
        <v>0</v>
      </c>
      <c r="TY69" s="147"/>
      <c r="TZ69" s="147"/>
      <c r="UA69" s="148"/>
      <c r="UB69" s="139"/>
      <c r="UC69" s="146">
        <v>0</v>
      </c>
      <c r="UD69" s="147"/>
      <c r="UE69" s="147"/>
      <c r="UF69" s="148"/>
      <c r="UG69" s="139"/>
      <c r="UH69" s="146">
        <v>0</v>
      </c>
      <c r="UI69" s="147"/>
      <c r="UJ69" s="147"/>
      <c r="UK69" s="148"/>
      <c r="UL69" s="139"/>
      <c r="UM69" s="146">
        <v>0</v>
      </c>
      <c r="UN69" s="147"/>
      <c r="UO69" s="147"/>
      <c r="UP69" s="148"/>
      <c r="UQ69" s="139"/>
      <c r="UR69" s="146">
        <v>0</v>
      </c>
      <c r="US69" s="147"/>
      <c r="UT69" s="147"/>
      <c r="UU69" s="148"/>
      <c r="UV69" s="139"/>
      <c r="UW69" s="146">
        <v>0</v>
      </c>
      <c r="UX69" s="147"/>
      <c r="UY69" s="147"/>
      <c r="UZ69" s="148"/>
      <c r="VA69" s="139"/>
      <c r="VB69" s="146">
        <v>0</v>
      </c>
      <c r="VC69" s="147"/>
      <c r="VD69" s="147"/>
      <c r="VE69" s="148"/>
      <c r="VF69" s="139"/>
      <c r="VG69" s="146">
        <v>0</v>
      </c>
      <c r="VH69" s="147"/>
      <c r="VI69" s="147"/>
      <c r="VJ69" s="148"/>
      <c r="VK69" s="139"/>
      <c r="VL69" s="146">
        <v>0</v>
      </c>
      <c r="VM69" s="147"/>
      <c r="VN69" s="147"/>
      <c r="VO69" s="148"/>
      <c r="VP69" s="139"/>
      <c r="VQ69" s="146">
        <v>0</v>
      </c>
      <c r="VR69" s="147"/>
      <c r="VS69" s="147"/>
      <c r="VT69" s="148"/>
      <c r="VU69" s="139"/>
      <c r="VV69" s="146">
        <v>0</v>
      </c>
      <c r="VW69" s="147"/>
      <c r="VX69" s="147"/>
      <c r="VY69" s="148"/>
      <c r="VZ69" s="139"/>
      <c r="WA69" s="146">
        <v>0</v>
      </c>
      <c r="WB69" s="147"/>
      <c r="WC69" s="147"/>
      <c r="WD69" s="148"/>
      <c r="WE69" s="139"/>
      <c r="WF69" s="146">
        <v>0</v>
      </c>
      <c r="WG69" s="147"/>
      <c r="WH69" s="147"/>
      <c r="WI69" s="148"/>
      <c r="WJ69" s="139"/>
      <c r="WK69" s="146">
        <v>0</v>
      </c>
      <c r="WL69" s="147"/>
      <c r="WM69" s="147"/>
      <c r="WN69" s="148"/>
      <c r="WO69" s="139"/>
      <c r="WP69" s="146">
        <v>0</v>
      </c>
      <c r="WQ69" s="147"/>
      <c r="WR69" s="147"/>
      <c r="WS69" s="148"/>
      <c r="WT69" s="139"/>
      <c r="WU69" s="146">
        <v>0</v>
      </c>
      <c r="WV69" s="147"/>
      <c r="WW69" s="147"/>
      <c r="WX69" s="148"/>
      <c r="WY69" s="139"/>
      <c r="WZ69" s="146">
        <v>0</v>
      </c>
      <c r="XA69" s="147"/>
      <c r="XB69" s="147"/>
      <c r="XC69" s="148"/>
      <c r="XD69" s="139"/>
      <c r="XE69" s="146">
        <v>0</v>
      </c>
      <c r="XF69" s="147"/>
      <c r="XG69" s="147"/>
      <c r="XH69" s="148"/>
      <c r="XI69" s="139"/>
      <c r="XJ69" s="146">
        <v>0</v>
      </c>
      <c r="XK69" s="147"/>
      <c r="XL69" s="147"/>
      <c r="XM69" s="148"/>
      <c r="XN69" s="139"/>
      <c r="XO69" s="146">
        <v>0</v>
      </c>
      <c r="XP69" s="147"/>
      <c r="XQ69" s="147"/>
      <c r="XR69" s="148"/>
      <c r="XS69" s="139"/>
      <c r="XT69" s="146">
        <v>0</v>
      </c>
      <c r="XU69" s="147"/>
      <c r="XV69" s="147"/>
      <c r="XW69" s="148"/>
      <c r="XX69" s="139"/>
      <c r="XY69" s="146">
        <v>0</v>
      </c>
      <c r="XZ69" s="147"/>
      <c r="YA69" s="147"/>
      <c r="YB69" s="148"/>
      <c r="YC69" s="139"/>
      <c r="YD69" s="146">
        <v>0</v>
      </c>
      <c r="YE69" s="147"/>
      <c r="YF69" s="147"/>
      <c r="YG69" s="148"/>
      <c r="YH69" s="139"/>
      <c r="YI69" s="146">
        <v>0</v>
      </c>
      <c r="YJ69" s="147"/>
      <c r="YK69" s="147"/>
      <c r="YL69" s="148"/>
      <c r="YM69" s="139"/>
      <c r="YN69" s="146">
        <v>0</v>
      </c>
      <c r="YO69" s="147"/>
      <c r="YP69" s="147"/>
      <c r="YQ69" s="148"/>
      <c r="YR69" s="139"/>
      <c r="YS69" s="146">
        <v>0</v>
      </c>
      <c r="YT69" s="147"/>
      <c r="YU69" s="147"/>
      <c r="YV69" s="148"/>
      <c r="YW69" s="139"/>
      <c r="YX69" s="146">
        <v>0</v>
      </c>
      <c r="YY69" s="147"/>
      <c r="YZ69" s="147"/>
      <c r="ZA69" s="148"/>
      <c r="ZB69" s="139"/>
      <c r="ZC69" s="146">
        <v>0</v>
      </c>
      <c r="ZD69" s="147"/>
      <c r="ZE69" s="147"/>
      <c r="ZF69" s="148"/>
      <c r="ZG69" s="139"/>
      <c r="ZH69" s="146">
        <v>0</v>
      </c>
      <c r="ZI69" s="147"/>
      <c r="ZJ69" s="147"/>
      <c r="ZK69" s="148"/>
      <c r="ZL69" s="139"/>
      <c r="ZM69" s="146">
        <v>0</v>
      </c>
      <c r="ZN69" s="147"/>
      <c r="ZO69" s="147"/>
      <c r="ZP69" s="148"/>
      <c r="ZQ69" s="139"/>
      <c r="ZR69" s="146">
        <v>0</v>
      </c>
      <c r="ZS69" s="147"/>
      <c r="ZT69" s="147"/>
      <c r="ZU69" s="148"/>
      <c r="ZV69" s="139"/>
      <c r="ZW69" s="146">
        <v>0</v>
      </c>
      <c r="ZX69" s="147"/>
      <c r="ZY69" s="147"/>
      <c r="ZZ69" s="148"/>
      <c r="AAA69" s="139"/>
      <c r="AAB69" s="146">
        <v>0</v>
      </c>
      <c r="AAC69" s="147"/>
      <c r="AAD69" s="147"/>
      <c r="AAE69" s="148"/>
      <c r="AAF69" s="139"/>
      <c r="AAG69" s="146">
        <v>0</v>
      </c>
      <c r="AAH69" s="147"/>
      <c r="AAI69" s="147"/>
      <c r="AAJ69" s="148"/>
      <c r="AAK69" s="139"/>
      <c r="AAL69" s="146">
        <v>0</v>
      </c>
      <c r="AAM69" s="147"/>
      <c r="AAN69" s="147"/>
      <c r="AAO69" s="148"/>
      <c r="AAP69" s="139"/>
      <c r="AAQ69" s="146">
        <v>0</v>
      </c>
      <c r="AAR69" s="147"/>
      <c r="AAS69" s="147"/>
      <c r="AAT69" s="148"/>
      <c r="AAU69" s="139"/>
      <c r="AAV69" s="146">
        <v>0</v>
      </c>
      <c r="AAW69" s="147"/>
      <c r="AAX69" s="147"/>
      <c r="AAY69" s="148"/>
      <c r="AAZ69" s="139"/>
      <c r="ABA69" s="146">
        <v>0</v>
      </c>
      <c r="ABB69" s="147"/>
      <c r="ABC69" s="147"/>
      <c r="ABD69" s="148"/>
      <c r="ABE69" s="139"/>
    </row>
    <row r="70" spans="1:733" x14ac:dyDescent="0.25">
      <c r="A70" s="65">
        <v>64</v>
      </c>
      <c r="B70" s="141"/>
      <c r="C70" s="120" t="s">
        <v>67</v>
      </c>
      <c r="D70" s="146">
        <v>1</v>
      </c>
      <c r="E70" s="147"/>
      <c r="F70" s="147"/>
      <c r="G70" s="148"/>
      <c r="H70" s="139"/>
      <c r="I70" s="146">
        <v>1</v>
      </c>
      <c r="J70" s="147"/>
      <c r="K70" s="147"/>
      <c r="L70" s="148"/>
      <c r="M70" s="112"/>
      <c r="N70" s="172">
        <v>0</v>
      </c>
      <c r="O70" s="147"/>
      <c r="P70" s="147"/>
      <c r="Q70" s="148"/>
      <c r="R70" s="139"/>
      <c r="S70" s="146">
        <v>1</v>
      </c>
      <c r="T70" s="147"/>
      <c r="U70" s="147"/>
      <c r="V70" s="148"/>
      <c r="W70" s="139"/>
      <c r="X70" s="146">
        <v>0</v>
      </c>
      <c r="Y70" s="147"/>
      <c r="Z70" s="147"/>
      <c r="AA70" s="148"/>
      <c r="AB70" s="139"/>
      <c r="AC70" s="169">
        <v>1</v>
      </c>
      <c r="AD70" s="170"/>
      <c r="AE70" s="170"/>
      <c r="AF70" s="171"/>
      <c r="AG70" s="139"/>
      <c r="AH70" s="146">
        <v>0</v>
      </c>
      <c r="AI70" s="147"/>
      <c r="AJ70" s="147"/>
      <c r="AK70" s="148"/>
      <c r="AL70" s="139"/>
      <c r="AM70" s="169">
        <v>0</v>
      </c>
      <c r="AN70" s="170"/>
      <c r="AO70" s="170"/>
      <c r="AP70" s="171"/>
      <c r="AQ70" s="139"/>
      <c r="AR70" s="146">
        <v>0</v>
      </c>
      <c r="AS70" s="147"/>
      <c r="AT70" s="147"/>
      <c r="AU70" s="148"/>
      <c r="AV70" s="139"/>
      <c r="AW70" s="146">
        <v>0</v>
      </c>
      <c r="AX70" s="147"/>
      <c r="AY70" s="147"/>
      <c r="AZ70" s="148"/>
      <c r="BA70" s="139"/>
      <c r="BB70" s="169">
        <v>0</v>
      </c>
      <c r="BC70" s="170"/>
      <c r="BD70" s="170"/>
      <c r="BE70" s="171"/>
      <c r="BF70" s="139"/>
      <c r="BG70" s="146">
        <v>0</v>
      </c>
      <c r="BH70" s="147"/>
      <c r="BI70" s="147"/>
      <c r="BJ70" s="148"/>
      <c r="BK70" s="139"/>
      <c r="BL70" s="146">
        <v>0</v>
      </c>
      <c r="BM70" s="147"/>
      <c r="BN70" s="147"/>
      <c r="BO70" s="148"/>
      <c r="BP70" s="103"/>
      <c r="BQ70" s="146">
        <v>1</v>
      </c>
      <c r="BR70" s="147"/>
      <c r="BS70" s="147"/>
      <c r="BT70" s="148"/>
      <c r="BU70" s="139"/>
      <c r="BV70" s="146">
        <v>0</v>
      </c>
      <c r="BW70" s="147"/>
      <c r="BX70" s="147"/>
      <c r="BY70" s="148"/>
      <c r="BZ70" s="139"/>
      <c r="CA70" s="146">
        <v>0</v>
      </c>
      <c r="CB70" s="147"/>
      <c r="CC70" s="147"/>
      <c r="CD70" s="148"/>
      <c r="CE70" s="139"/>
      <c r="CF70" s="146">
        <v>0</v>
      </c>
      <c r="CG70" s="147"/>
      <c r="CH70" s="147"/>
      <c r="CI70" s="148"/>
      <c r="CJ70" s="139"/>
      <c r="CK70" s="146">
        <v>0</v>
      </c>
      <c r="CL70" s="147"/>
      <c r="CM70" s="147"/>
      <c r="CN70" s="148"/>
      <c r="CO70" s="139"/>
      <c r="CP70" s="146">
        <v>0</v>
      </c>
      <c r="CQ70" s="147"/>
      <c r="CR70" s="147"/>
      <c r="CS70" s="148"/>
      <c r="CT70" s="139"/>
      <c r="CU70" s="146">
        <v>0</v>
      </c>
      <c r="CV70" s="147"/>
      <c r="CW70" s="147"/>
      <c r="CX70" s="148"/>
      <c r="CY70" s="119"/>
      <c r="CZ70" s="146">
        <v>0</v>
      </c>
      <c r="DA70" s="147"/>
      <c r="DB70" s="147"/>
      <c r="DC70" s="148"/>
      <c r="DD70" s="139"/>
      <c r="DE70" s="146">
        <v>0</v>
      </c>
      <c r="DF70" s="147"/>
      <c r="DG70" s="147"/>
      <c r="DH70" s="148"/>
      <c r="DI70" s="139"/>
      <c r="DJ70" s="146">
        <v>1</v>
      </c>
      <c r="DK70" s="147"/>
      <c r="DL70" s="147"/>
      <c r="DM70" s="148"/>
      <c r="DN70" s="139"/>
      <c r="DO70" s="146">
        <v>0</v>
      </c>
      <c r="DP70" s="147"/>
      <c r="DQ70" s="147"/>
      <c r="DR70" s="148"/>
      <c r="DS70" s="139"/>
      <c r="DT70" s="146">
        <v>0</v>
      </c>
      <c r="DU70" s="147"/>
      <c r="DV70" s="147"/>
      <c r="DW70" s="148"/>
      <c r="DX70" s="139"/>
      <c r="DY70" s="146">
        <v>0</v>
      </c>
      <c r="DZ70" s="147"/>
      <c r="EA70" s="147"/>
      <c r="EB70" s="148"/>
      <c r="EC70" s="139"/>
      <c r="ED70" s="146">
        <v>0</v>
      </c>
      <c r="EE70" s="147"/>
      <c r="EF70" s="147"/>
      <c r="EG70" s="148"/>
      <c r="EH70" s="139"/>
      <c r="EI70" s="146">
        <v>0</v>
      </c>
      <c r="EJ70" s="147"/>
      <c r="EK70" s="147"/>
      <c r="EL70" s="148"/>
      <c r="EM70" s="139"/>
      <c r="EN70" s="146">
        <v>0</v>
      </c>
      <c r="EO70" s="147"/>
      <c r="EP70" s="147"/>
      <c r="EQ70" s="148"/>
      <c r="ER70" s="139"/>
      <c r="ES70" s="146">
        <v>0</v>
      </c>
      <c r="ET70" s="147"/>
      <c r="EU70" s="147"/>
      <c r="EV70" s="148"/>
      <c r="EW70" s="139"/>
      <c r="EX70" s="146">
        <v>0</v>
      </c>
      <c r="EY70" s="147"/>
      <c r="EZ70" s="147"/>
      <c r="FA70" s="148"/>
      <c r="FB70" s="139"/>
      <c r="FC70" s="146">
        <v>0</v>
      </c>
      <c r="FD70" s="147"/>
      <c r="FE70" s="147"/>
      <c r="FF70" s="148"/>
      <c r="FG70" s="139"/>
      <c r="FH70" s="146">
        <v>0</v>
      </c>
      <c r="FI70" s="147"/>
      <c r="FJ70" s="147"/>
      <c r="FK70" s="148"/>
      <c r="FL70" s="139"/>
      <c r="FM70" s="146">
        <v>1</v>
      </c>
      <c r="FN70" s="147"/>
      <c r="FO70" s="147"/>
      <c r="FP70" s="148"/>
      <c r="FQ70" s="139"/>
      <c r="FR70" s="146">
        <v>0</v>
      </c>
      <c r="FS70" s="147"/>
      <c r="FT70" s="147"/>
      <c r="FU70" s="148"/>
      <c r="FV70" s="139"/>
      <c r="FW70" s="146">
        <v>0</v>
      </c>
      <c r="FX70" s="147"/>
      <c r="FY70" s="147"/>
      <c r="FZ70" s="148"/>
      <c r="GA70" s="139"/>
      <c r="GB70" s="146">
        <v>0</v>
      </c>
      <c r="GC70" s="147"/>
      <c r="GD70" s="147"/>
      <c r="GE70" s="148"/>
      <c r="GF70" s="139"/>
      <c r="GG70" s="146">
        <v>0</v>
      </c>
      <c r="GH70" s="147"/>
      <c r="GI70" s="147"/>
      <c r="GJ70" s="148"/>
      <c r="GK70" s="139"/>
      <c r="GL70" s="146">
        <v>1</v>
      </c>
      <c r="GM70" s="147"/>
      <c r="GN70" s="147"/>
      <c r="GO70" s="148"/>
      <c r="GP70" s="139"/>
      <c r="GQ70" s="146">
        <v>1</v>
      </c>
      <c r="GR70" s="147"/>
      <c r="GS70" s="147"/>
      <c r="GT70" s="148"/>
      <c r="GU70" s="139"/>
      <c r="GV70" s="146">
        <v>0</v>
      </c>
      <c r="GW70" s="147"/>
      <c r="GX70" s="147"/>
      <c r="GY70" s="148"/>
      <c r="GZ70" s="139"/>
      <c r="HA70" s="146">
        <v>0</v>
      </c>
      <c r="HB70" s="147"/>
      <c r="HC70" s="147"/>
      <c r="HD70" s="148"/>
      <c r="HE70" s="139"/>
      <c r="HF70" s="146">
        <v>0</v>
      </c>
      <c r="HG70" s="147"/>
      <c r="HH70" s="147"/>
      <c r="HI70" s="148"/>
      <c r="HJ70" s="139"/>
      <c r="HK70" s="146">
        <v>0</v>
      </c>
      <c r="HL70" s="147"/>
      <c r="HM70" s="147"/>
      <c r="HN70" s="148"/>
      <c r="HO70" s="139"/>
      <c r="HP70" s="146">
        <v>0</v>
      </c>
      <c r="HQ70" s="147"/>
      <c r="HR70" s="147"/>
      <c r="HS70" s="148"/>
      <c r="HT70" s="139"/>
      <c r="HU70" s="146">
        <v>0</v>
      </c>
      <c r="HV70" s="147"/>
      <c r="HW70" s="147"/>
      <c r="HX70" s="148"/>
      <c r="HY70" s="139"/>
      <c r="HZ70" s="146">
        <v>0</v>
      </c>
      <c r="IA70" s="147"/>
      <c r="IB70" s="147"/>
      <c r="IC70" s="148"/>
      <c r="ID70" s="139"/>
      <c r="IE70" s="146">
        <v>0</v>
      </c>
      <c r="IF70" s="147"/>
      <c r="IG70" s="147"/>
      <c r="IH70" s="148"/>
      <c r="II70" s="139"/>
      <c r="IJ70" s="146">
        <v>0</v>
      </c>
      <c r="IK70" s="147"/>
      <c r="IL70" s="147"/>
      <c r="IM70" s="148"/>
      <c r="IN70" s="139"/>
      <c r="IO70" s="146">
        <v>0</v>
      </c>
      <c r="IP70" s="147"/>
      <c r="IQ70" s="147"/>
      <c r="IR70" s="148"/>
      <c r="IS70" s="139"/>
      <c r="IT70" s="146">
        <v>0</v>
      </c>
      <c r="IU70" s="147"/>
      <c r="IV70" s="147"/>
      <c r="IW70" s="148"/>
      <c r="IX70" s="139"/>
      <c r="IY70" s="146">
        <v>0</v>
      </c>
      <c r="IZ70" s="147"/>
      <c r="JA70" s="147"/>
      <c r="JB70" s="148"/>
      <c r="JC70" s="139"/>
      <c r="JD70" s="146">
        <v>0</v>
      </c>
      <c r="JE70" s="147"/>
      <c r="JF70" s="147"/>
      <c r="JG70" s="148"/>
      <c r="JH70" s="139"/>
      <c r="JI70" s="146">
        <v>0</v>
      </c>
      <c r="JJ70" s="147"/>
      <c r="JK70" s="147"/>
      <c r="JL70" s="148"/>
      <c r="JM70" s="139"/>
      <c r="JN70" s="146">
        <v>0</v>
      </c>
      <c r="JO70" s="147"/>
      <c r="JP70" s="147"/>
      <c r="JQ70" s="148"/>
      <c r="JR70" s="139"/>
      <c r="JS70" s="146">
        <v>0</v>
      </c>
      <c r="JT70" s="147"/>
      <c r="JU70" s="147"/>
      <c r="JV70" s="148"/>
      <c r="JW70" s="139"/>
      <c r="JX70" s="146">
        <v>0</v>
      </c>
      <c r="JY70" s="147"/>
      <c r="JZ70" s="147"/>
      <c r="KA70" s="148"/>
      <c r="KB70" s="139"/>
      <c r="KC70" s="146">
        <v>0</v>
      </c>
      <c r="KD70" s="147"/>
      <c r="KE70" s="147"/>
      <c r="KF70" s="148"/>
      <c r="KG70" s="139"/>
      <c r="KH70" s="146">
        <v>0</v>
      </c>
      <c r="KI70" s="147"/>
      <c r="KJ70" s="147"/>
      <c r="KK70" s="148"/>
      <c r="KL70" s="139"/>
      <c r="KM70" s="146">
        <v>0</v>
      </c>
      <c r="KN70" s="147"/>
      <c r="KO70" s="147"/>
      <c r="KP70" s="148"/>
      <c r="KQ70" s="139"/>
      <c r="KR70" s="146">
        <v>0</v>
      </c>
      <c r="KS70" s="147"/>
      <c r="KT70" s="147"/>
      <c r="KU70" s="148"/>
      <c r="KV70" s="139"/>
      <c r="KW70" s="146">
        <v>0</v>
      </c>
      <c r="KX70" s="147"/>
      <c r="KY70" s="147"/>
      <c r="KZ70" s="148"/>
      <c r="LA70" s="139"/>
      <c r="LB70" s="146">
        <v>0</v>
      </c>
      <c r="LC70" s="147"/>
      <c r="LD70" s="147"/>
      <c r="LE70" s="148"/>
      <c r="LF70" s="139"/>
      <c r="LG70" s="146">
        <v>0</v>
      </c>
      <c r="LH70" s="147"/>
      <c r="LI70" s="147"/>
      <c r="LJ70" s="148"/>
      <c r="LK70" s="139"/>
      <c r="LL70" s="146">
        <v>0</v>
      </c>
      <c r="LM70" s="147"/>
      <c r="LN70" s="147"/>
      <c r="LO70" s="148"/>
      <c r="LP70" s="139"/>
      <c r="LQ70" s="146">
        <v>0</v>
      </c>
      <c r="LR70" s="147"/>
      <c r="LS70" s="147"/>
      <c r="LT70" s="148"/>
      <c r="LU70" s="139"/>
      <c r="LV70" s="146">
        <v>0</v>
      </c>
      <c r="LW70" s="147"/>
      <c r="LX70" s="147"/>
      <c r="LY70" s="148"/>
      <c r="LZ70" s="139"/>
      <c r="MA70" s="146">
        <v>0</v>
      </c>
      <c r="MB70" s="147"/>
      <c r="MC70" s="147"/>
      <c r="MD70" s="148"/>
      <c r="ME70" s="139"/>
      <c r="MF70" s="146">
        <v>0</v>
      </c>
      <c r="MG70" s="147"/>
      <c r="MH70" s="147"/>
      <c r="MI70" s="148"/>
      <c r="MJ70" s="139"/>
      <c r="MK70" s="146">
        <v>0</v>
      </c>
      <c r="ML70" s="147"/>
      <c r="MM70" s="147"/>
      <c r="MN70" s="148"/>
      <c r="MO70" s="139"/>
      <c r="MP70" s="146">
        <v>1</v>
      </c>
      <c r="MQ70" s="147"/>
      <c r="MR70" s="147"/>
      <c r="MS70" s="148"/>
      <c r="MT70" s="139"/>
      <c r="MU70" s="146">
        <v>0</v>
      </c>
      <c r="MV70" s="147"/>
      <c r="MW70" s="147"/>
      <c r="MX70" s="148"/>
      <c r="MY70" s="139"/>
      <c r="MZ70" s="146">
        <v>0</v>
      </c>
      <c r="NA70" s="147"/>
      <c r="NB70" s="147"/>
      <c r="NC70" s="148"/>
      <c r="ND70" s="139"/>
      <c r="NE70" s="146">
        <v>0</v>
      </c>
      <c r="NF70" s="147"/>
      <c r="NG70" s="147"/>
      <c r="NH70" s="148"/>
      <c r="NI70" s="139"/>
      <c r="NJ70" s="146">
        <v>0</v>
      </c>
      <c r="NK70" s="147"/>
      <c r="NL70" s="147"/>
      <c r="NM70" s="148"/>
      <c r="NN70" s="139"/>
      <c r="NO70" s="146">
        <v>0</v>
      </c>
      <c r="NP70" s="147"/>
      <c r="NQ70" s="147"/>
      <c r="NR70" s="148"/>
      <c r="NS70" s="139"/>
      <c r="NT70" s="146">
        <v>0</v>
      </c>
      <c r="NU70" s="147"/>
      <c r="NV70" s="147"/>
      <c r="NW70" s="148"/>
      <c r="NX70" s="139"/>
      <c r="NY70" s="146">
        <v>0</v>
      </c>
      <c r="NZ70" s="147"/>
      <c r="OA70" s="147"/>
      <c r="OB70" s="148"/>
      <c r="OC70" s="139"/>
      <c r="OD70" s="146">
        <v>0</v>
      </c>
      <c r="OE70" s="147"/>
      <c r="OF70" s="147"/>
      <c r="OG70" s="148"/>
      <c r="OH70" s="139"/>
      <c r="OI70" s="146">
        <v>0</v>
      </c>
      <c r="OJ70" s="147"/>
      <c r="OK70" s="147"/>
      <c r="OL70" s="148"/>
      <c r="OM70" s="139"/>
      <c r="ON70" s="146">
        <v>0</v>
      </c>
      <c r="OO70" s="147"/>
      <c r="OP70" s="147"/>
      <c r="OQ70" s="148"/>
      <c r="OR70" s="139"/>
      <c r="OS70" s="146">
        <v>0</v>
      </c>
      <c r="OT70" s="147"/>
      <c r="OU70" s="147"/>
      <c r="OV70" s="148"/>
      <c r="OW70" s="139"/>
      <c r="OX70" s="146">
        <v>0</v>
      </c>
      <c r="OY70" s="147"/>
      <c r="OZ70" s="147"/>
      <c r="PA70" s="148"/>
      <c r="PB70" s="139"/>
      <c r="PC70" s="146">
        <v>0</v>
      </c>
      <c r="PD70" s="147"/>
      <c r="PE70" s="147"/>
      <c r="PF70" s="148"/>
      <c r="PG70" s="139"/>
      <c r="PH70" s="146">
        <v>0</v>
      </c>
      <c r="PI70" s="147"/>
      <c r="PJ70" s="147"/>
      <c r="PK70" s="148"/>
      <c r="PL70" s="139"/>
      <c r="PM70" s="177">
        <v>0</v>
      </c>
      <c r="PN70" s="170"/>
      <c r="PO70" s="170"/>
      <c r="PP70" s="171"/>
      <c r="PQ70" s="139"/>
      <c r="PR70" s="146">
        <v>0</v>
      </c>
      <c r="PS70" s="147"/>
      <c r="PT70" s="147"/>
      <c r="PU70" s="148"/>
      <c r="PV70" s="139"/>
      <c r="PW70" s="146">
        <v>0</v>
      </c>
      <c r="PX70" s="147"/>
      <c r="PY70" s="147"/>
      <c r="PZ70" s="148"/>
      <c r="QA70" s="139"/>
      <c r="QB70" s="146">
        <v>0</v>
      </c>
      <c r="QC70" s="147"/>
      <c r="QD70" s="147"/>
      <c r="QE70" s="148"/>
      <c r="QF70" s="139"/>
      <c r="QG70" s="146">
        <v>0</v>
      </c>
      <c r="QH70" s="147"/>
      <c r="QI70" s="147"/>
      <c r="QJ70" s="148"/>
      <c r="QK70" s="139"/>
      <c r="QL70" s="146">
        <v>0</v>
      </c>
      <c r="QM70" s="147"/>
      <c r="QN70" s="147"/>
      <c r="QO70" s="148"/>
      <c r="QP70" s="139"/>
      <c r="QQ70" s="146">
        <v>0</v>
      </c>
      <c r="QR70" s="147"/>
      <c r="QS70" s="147"/>
      <c r="QT70" s="148"/>
      <c r="QU70" s="139"/>
      <c r="QV70" s="146">
        <v>0</v>
      </c>
      <c r="QW70" s="147"/>
      <c r="QX70" s="147"/>
      <c r="QY70" s="148"/>
      <c r="QZ70" s="139"/>
      <c r="RA70" s="146">
        <v>0</v>
      </c>
      <c r="RB70" s="147"/>
      <c r="RC70" s="147"/>
      <c r="RD70" s="148"/>
      <c r="RE70" s="139"/>
      <c r="RF70" s="146">
        <v>0</v>
      </c>
      <c r="RG70" s="147"/>
      <c r="RH70" s="147"/>
      <c r="RI70" s="148"/>
      <c r="RJ70" s="139"/>
      <c r="RK70" s="146">
        <v>0</v>
      </c>
      <c r="RL70" s="147"/>
      <c r="RM70" s="147"/>
      <c r="RN70" s="148"/>
      <c r="RO70" s="139"/>
      <c r="RP70" s="146">
        <v>0</v>
      </c>
      <c r="RQ70" s="147"/>
      <c r="RR70" s="147"/>
      <c r="RS70" s="148"/>
      <c r="RT70" s="139"/>
      <c r="RU70" s="146">
        <v>0</v>
      </c>
      <c r="RV70" s="147"/>
      <c r="RW70" s="147"/>
      <c r="RX70" s="148"/>
      <c r="RY70" s="139"/>
      <c r="RZ70" s="146">
        <v>0</v>
      </c>
      <c r="SA70" s="147"/>
      <c r="SB70" s="147"/>
      <c r="SC70" s="148"/>
      <c r="SD70" s="139"/>
      <c r="SE70" s="146">
        <v>0</v>
      </c>
      <c r="SF70" s="147"/>
      <c r="SG70" s="147"/>
      <c r="SH70" s="148"/>
      <c r="SI70" s="139"/>
      <c r="SJ70" s="146">
        <v>0</v>
      </c>
      <c r="SK70" s="147"/>
      <c r="SL70" s="147"/>
      <c r="SM70" s="148"/>
      <c r="SN70" s="139"/>
      <c r="SO70" s="146">
        <v>0</v>
      </c>
      <c r="SP70" s="147"/>
      <c r="SQ70" s="147"/>
      <c r="SR70" s="148"/>
      <c r="SS70" s="139"/>
      <c r="ST70" s="146">
        <v>0</v>
      </c>
      <c r="SU70" s="147"/>
      <c r="SV70" s="147"/>
      <c r="SW70" s="148"/>
      <c r="SX70" s="139"/>
      <c r="SY70" s="146">
        <v>0</v>
      </c>
      <c r="SZ70" s="147"/>
      <c r="TA70" s="147"/>
      <c r="TB70" s="148"/>
      <c r="TC70" s="139"/>
      <c r="TD70" s="146">
        <v>0</v>
      </c>
      <c r="TE70" s="147"/>
      <c r="TF70" s="147"/>
      <c r="TG70" s="148"/>
      <c r="TH70" s="139"/>
      <c r="TI70" s="146">
        <v>0</v>
      </c>
      <c r="TJ70" s="147"/>
      <c r="TK70" s="147"/>
      <c r="TL70" s="148"/>
      <c r="TM70" s="139"/>
      <c r="TN70" s="146">
        <v>1</v>
      </c>
      <c r="TO70" s="147"/>
      <c r="TP70" s="147"/>
      <c r="TQ70" s="148"/>
      <c r="TR70" s="139"/>
      <c r="TS70" s="146">
        <v>0</v>
      </c>
      <c r="TT70" s="147"/>
      <c r="TU70" s="147"/>
      <c r="TV70" s="148"/>
      <c r="TW70" s="139"/>
      <c r="TX70" s="146">
        <v>0</v>
      </c>
      <c r="TY70" s="147"/>
      <c r="TZ70" s="147"/>
      <c r="UA70" s="148"/>
      <c r="UB70" s="139"/>
      <c r="UC70" s="146">
        <v>0</v>
      </c>
      <c r="UD70" s="147"/>
      <c r="UE70" s="147"/>
      <c r="UF70" s="148"/>
      <c r="UG70" s="139"/>
      <c r="UH70" s="146">
        <v>0</v>
      </c>
      <c r="UI70" s="147"/>
      <c r="UJ70" s="147"/>
      <c r="UK70" s="148"/>
      <c r="UL70" s="139"/>
      <c r="UM70" s="146">
        <v>0</v>
      </c>
      <c r="UN70" s="147"/>
      <c r="UO70" s="147"/>
      <c r="UP70" s="148"/>
      <c r="UQ70" s="139"/>
      <c r="UR70" s="146">
        <v>0</v>
      </c>
      <c r="US70" s="147"/>
      <c r="UT70" s="147"/>
      <c r="UU70" s="148"/>
      <c r="UV70" s="139"/>
      <c r="UW70" s="146">
        <v>0</v>
      </c>
      <c r="UX70" s="147"/>
      <c r="UY70" s="147"/>
      <c r="UZ70" s="148"/>
      <c r="VA70" s="139"/>
      <c r="VB70" s="146">
        <v>0</v>
      </c>
      <c r="VC70" s="147"/>
      <c r="VD70" s="147"/>
      <c r="VE70" s="148"/>
      <c r="VF70" s="139"/>
      <c r="VG70" s="146">
        <v>0</v>
      </c>
      <c r="VH70" s="147"/>
      <c r="VI70" s="147"/>
      <c r="VJ70" s="148"/>
      <c r="VK70" s="139"/>
      <c r="VL70" s="146">
        <v>0</v>
      </c>
      <c r="VM70" s="147"/>
      <c r="VN70" s="147"/>
      <c r="VO70" s="148"/>
      <c r="VP70" s="139"/>
      <c r="VQ70" s="146">
        <v>0</v>
      </c>
      <c r="VR70" s="147"/>
      <c r="VS70" s="147"/>
      <c r="VT70" s="148"/>
      <c r="VU70" s="139"/>
      <c r="VV70" s="146">
        <v>0</v>
      </c>
      <c r="VW70" s="147"/>
      <c r="VX70" s="147"/>
      <c r="VY70" s="148"/>
      <c r="VZ70" s="139"/>
      <c r="WA70" s="146">
        <v>0</v>
      </c>
      <c r="WB70" s="147"/>
      <c r="WC70" s="147"/>
      <c r="WD70" s="148"/>
      <c r="WE70" s="139"/>
      <c r="WF70" s="146">
        <v>0</v>
      </c>
      <c r="WG70" s="147"/>
      <c r="WH70" s="147"/>
      <c r="WI70" s="148"/>
      <c r="WJ70" s="139"/>
      <c r="WK70" s="146">
        <v>0</v>
      </c>
      <c r="WL70" s="147"/>
      <c r="WM70" s="147"/>
      <c r="WN70" s="148"/>
      <c r="WO70" s="139"/>
      <c r="WP70" s="146">
        <v>0</v>
      </c>
      <c r="WQ70" s="147"/>
      <c r="WR70" s="147"/>
      <c r="WS70" s="148"/>
      <c r="WT70" s="139"/>
      <c r="WU70" s="146">
        <v>0</v>
      </c>
      <c r="WV70" s="147"/>
      <c r="WW70" s="147"/>
      <c r="WX70" s="148"/>
      <c r="WY70" s="139"/>
      <c r="WZ70" s="146">
        <v>0</v>
      </c>
      <c r="XA70" s="147"/>
      <c r="XB70" s="147"/>
      <c r="XC70" s="148"/>
      <c r="XD70" s="139"/>
      <c r="XE70" s="146">
        <v>0</v>
      </c>
      <c r="XF70" s="147"/>
      <c r="XG70" s="147"/>
      <c r="XH70" s="148"/>
      <c r="XI70" s="139"/>
      <c r="XJ70" s="146">
        <v>0</v>
      </c>
      <c r="XK70" s="147"/>
      <c r="XL70" s="147"/>
      <c r="XM70" s="148"/>
      <c r="XN70" s="139"/>
      <c r="XO70" s="146">
        <v>0</v>
      </c>
      <c r="XP70" s="147"/>
      <c r="XQ70" s="147"/>
      <c r="XR70" s="148"/>
      <c r="XS70" s="139"/>
      <c r="XT70" s="146">
        <v>0</v>
      </c>
      <c r="XU70" s="147"/>
      <c r="XV70" s="147"/>
      <c r="XW70" s="148"/>
      <c r="XX70" s="139"/>
      <c r="XY70" s="146">
        <v>0</v>
      </c>
      <c r="XZ70" s="147"/>
      <c r="YA70" s="147"/>
      <c r="YB70" s="148"/>
      <c r="YC70" s="139"/>
      <c r="YD70" s="146">
        <v>0</v>
      </c>
      <c r="YE70" s="147"/>
      <c r="YF70" s="147"/>
      <c r="YG70" s="148"/>
      <c r="YH70" s="139"/>
      <c r="YI70" s="146">
        <v>0</v>
      </c>
      <c r="YJ70" s="147"/>
      <c r="YK70" s="147"/>
      <c r="YL70" s="148"/>
      <c r="YM70" s="139"/>
      <c r="YN70" s="146">
        <v>0</v>
      </c>
      <c r="YO70" s="147"/>
      <c r="YP70" s="147"/>
      <c r="YQ70" s="148"/>
      <c r="YR70" s="139"/>
      <c r="YS70" s="146">
        <v>0</v>
      </c>
      <c r="YT70" s="147"/>
      <c r="YU70" s="147"/>
      <c r="YV70" s="148"/>
      <c r="YW70" s="139"/>
      <c r="YX70" s="146">
        <v>0</v>
      </c>
      <c r="YY70" s="147"/>
      <c r="YZ70" s="147"/>
      <c r="ZA70" s="148"/>
      <c r="ZB70" s="139"/>
      <c r="ZC70" s="146">
        <v>0</v>
      </c>
      <c r="ZD70" s="147"/>
      <c r="ZE70" s="147"/>
      <c r="ZF70" s="148"/>
      <c r="ZG70" s="139"/>
      <c r="ZH70" s="146">
        <v>0</v>
      </c>
      <c r="ZI70" s="147"/>
      <c r="ZJ70" s="147"/>
      <c r="ZK70" s="148"/>
      <c r="ZL70" s="139"/>
      <c r="ZM70" s="146">
        <v>1</v>
      </c>
      <c r="ZN70" s="147"/>
      <c r="ZO70" s="147"/>
      <c r="ZP70" s="148"/>
      <c r="ZQ70" s="139"/>
      <c r="ZR70" s="146">
        <v>0</v>
      </c>
      <c r="ZS70" s="147"/>
      <c r="ZT70" s="147"/>
      <c r="ZU70" s="148"/>
      <c r="ZV70" s="139"/>
      <c r="ZW70" s="146">
        <v>0</v>
      </c>
      <c r="ZX70" s="147"/>
      <c r="ZY70" s="147"/>
      <c r="ZZ70" s="148"/>
      <c r="AAA70" s="139"/>
      <c r="AAB70" s="146">
        <v>0</v>
      </c>
      <c r="AAC70" s="147"/>
      <c r="AAD70" s="147"/>
      <c r="AAE70" s="148"/>
      <c r="AAF70" s="139"/>
      <c r="AAG70" s="146">
        <v>0</v>
      </c>
      <c r="AAH70" s="147"/>
      <c r="AAI70" s="147"/>
      <c r="AAJ70" s="148"/>
      <c r="AAK70" s="139"/>
      <c r="AAL70" s="146">
        <v>0</v>
      </c>
      <c r="AAM70" s="147"/>
      <c r="AAN70" s="147"/>
      <c r="AAO70" s="148"/>
      <c r="AAP70" s="139"/>
      <c r="AAQ70" s="146">
        <v>0</v>
      </c>
      <c r="AAR70" s="147"/>
      <c r="AAS70" s="147"/>
      <c r="AAT70" s="148"/>
      <c r="AAU70" s="139"/>
      <c r="AAV70" s="146">
        <v>0</v>
      </c>
      <c r="AAW70" s="147"/>
      <c r="AAX70" s="147"/>
      <c r="AAY70" s="148"/>
      <c r="AAZ70" s="139"/>
      <c r="ABA70" s="146">
        <v>0</v>
      </c>
      <c r="ABB70" s="147"/>
      <c r="ABC70" s="147"/>
      <c r="ABD70" s="148"/>
      <c r="ABE70" s="139"/>
    </row>
    <row r="71" spans="1:733" x14ac:dyDescent="0.25">
      <c r="A71" s="65">
        <v>65</v>
      </c>
      <c r="B71" s="141"/>
      <c r="C71" s="120" t="s">
        <v>68</v>
      </c>
      <c r="D71" s="146">
        <v>1</v>
      </c>
      <c r="E71" s="147"/>
      <c r="F71" s="147"/>
      <c r="G71" s="148"/>
      <c r="H71" s="139"/>
      <c r="I71" s="146">
        <v>1</v>
      </c>
      <c r="J71" s="147"/>
      <c r="K71" s="147"/>
      <c r="L71" s="148"/>
      <c r="M71" s="112"/>
      <c r="N71" s="172">
        <v>0</v>
      </c>
      <c r="O71" s="147"/>
      <c r="P71" s="147"/>
      <c r="Q71" s="148"/>
      <c r="R71" s="139"/>
      <c r="S71" s="146">
        <v>1</v>
      </c>
      <c r="T71" s="147"/>
      <c r="U71" s="147"/>
      <c r="V71" s="148"/>
      <c r="W71" s="139"/>
      <c r="X71" s="146">
        <v>0</v>
      </c>
      <c r="Y71" s="147"/>
      <c r="Z71" s="147"/>
      <c r="AA71" s="148"/>
      <c r="AB71" s="139"/>
      <c r="AC71" s="169">
        <v>1</v>
      </c>
      <c r="AD71" s="170"/>
      <c r="AE71" s="170"/>
      <c r="AF71" s="171"/>
      <c r="AG71" s="139"/>
      <c r="AH71" s="146">
        <v>0</v>
      </c>
      <c r="AI71" s="147"/>
      <c r="AJ71" s="147"/>
      <c r="AK71" s="148"/>
      <c r="AL71" s="139"/>
      <c r="AM71" s="169">
        <v>0</v>
      </c>
      <c r="AN71" s="170"/>
      <c r="AO71" s="170"/>
      <c r="AP71" s="171"/>
      <c r="AQ71" s="139"/>
      <c r="AR71" s="146">
        <v>0</v>
      </c>
      <c r="AS71" s="147"/>
      <c r="AT71" s="147"/>
      <c r="AU71" s="148"/>
      <c r="AV71" s="139"/>
      <c r="AW71" s="146">
        <v>0</v>
      </c>
      <c r="AX71" s="147"/>
      <c r="AY71" s="147"/>
      <c r="AZ71" s="148"/>
      <c r="BA71" s="139"/>
      <c r="BB71" s="169">
        <v>0</v>
      </c>
      <c r="BC71" s="170"/>
      <c r="BD71" s="170"/>
      <c r="BE71" s="171"/>
      <c r="BF71" s="139"/>
      <c r="BG71" s="146">
        <v>0</v>
      </c>
      <c r="BH71" s="147"/>
      <c r="BI71" s="147"/>
      <c r="BJ71" s="148"/>
      <c r="BK71" s="139"/>
      <c r="BL71" s="146">
        <v>0</v>
      </c>
      <c r="BM71" s="147"/>
      <c r="BN71" s="147"/>
      <c r="BO71" s="148"/>
      <c r="BP71" s="103"/>
      <c r="BQ71" s="146">
        <v>1</v>
      </c>
      <c r="BR71" s="147"/>
      <c r="BS71" s="147"/>
      <c r="BT71" s="148"/>
      <c r="BU71" s="139"/>
      <c r="BV71" s="146">
        <v>0</v>
      </c>
      <c r="BW71" s="147"/>
      <c r="BX71" s="147"/>
      <c r="BY71" s="148"/>
      <c r="BZ71" s="139"/>
      <c r="CA71" s="146">
        <v>0</v>
      </c>
      <c r="CB71" s="147"/>
      <c r="CC71" s="147"/>
      <c r="CD71" s="148"/>
      <c r="CE71" s="139"/>
      <c r="CF71" s="146">
        <v>0</v>
      </c>
      <c r="CG71" s="147"/>
      <c r="CH71" s="147"/>
      <c r="CI71" s="148"/>
      <c r="CJ71" s="139"/>
      <c r="CK71" s="146">
        <v>0</v>
      </c>
      <c r="CL71" s="147"/>
      <c r="CM71" s="147"/>
      <c r="CN71" s="148"/>
      <c r="CO71" s="139"/>
      <c r="CP71" s="146">
        <v>0</v>
      </c>
      <c r="CQ71" s="147"/>
      <c r="CR71" s="147"/>
      <c r="CS71" s="148"/>
      <c r="CT71" s="139"/>
      <c r="CU71" s="146">
        <v>0</v>
      </c>
      <c r="CV71" s="147"/>
      <c r="CW71" s="147"/>
      <c r="CX71" s="148"/>
      <c r="CY71" s="119"/>
      <c r="CZ71" s="146">
        <v>0</v>
      </c>
      <c r="DA71" s="147"/>
      <c r="DB71" s="147"/>
      <c r="DC71" s="148"/>
      <c r="DD71" s="139"/>
      <c r="DE71" s="146">
        <v>0</v>
      </c>
      <c r="DF71" s="147"/>
      <c r="DG71" s="147"/>
      <c r="DH71" s="148"/>
      <c r="DI71" s="139"/>
      <c r="DJ71" s="146">
        <v>1</v>
      </c>
      <c r="DK71" s="147"/>
      <c r="DL71" s="147"/>
      <c r="DM71" s="148"/>
      <c r="DN71" s="139"/>
      <c r="DO71" s="146">
        <v>0</v>
      </c>
      <c r="DP71" s="147"/>
      <c r="DQ71" s="147"/>
      <c r="DR71" s="148"/>
      <c r="DS71" s="139"/>
      <c r="DT71" s="146">
        <v>0</v>
      </c>
      <c r="DU71" s="147"/>
      <c r="DV71" s="147"/>
      <c r="DW71" s="148"/>
      <c r="DX71" s="139"/>
      <c r="DY71" s="146">
        <v>0</v>
      </c>
      <c r="DZ71" s="147"/>
      <c r="EA71" s="147"/>
      <c r="EB71" s="148"/>
      <c r="EC71" s="139"/>
      <c r="ED71" s="146">
        <v>0</v>
      </c>
      <c r="EE71" s="147"/>
      <c r="EF71" s="147"/>
      <c r="EG71" s="148"/>
      <c r="EH71" s="139"/>
      <c r="EI71" s="146">
        <v>0</v>
      </c>
      <c r="EJ71" s="147"/>
      <c r="EK71" s="147"/>
      <c r="EL71" s="148"/>
      <c r="EM71" s="139"/>
      <c r="EN71" s="146">
        <v>0</v>
      </c>
      <c r="EO71" s="147"/>
      <c r="EP71" s="147"/>
      <c r="EQ71" s="148"/>
      <c r="ER71" s="139"/>
      <c r="ES71" s="146">
        <v>0</v>
      </c>
      <c r="ET71" s="147"/>
      <c r="EU71" s="147"/>
      <c r="EV71" s="148"/>
      <c r="EW71" s="139"/>
      <c r="EX71" s="146">
        <v>0</v>
      </c>
      <c r="EY71" s="147"/>
      <c r="EZ71" s="147"/>
      <c r="FA71" s="148"/>
      <c r="FB71" s="139"/>
      <c r="FC71" s="146">
        <v>0</v>
      </c>
      <c r="FD71" s="147"/>
      <c r="FE71" s="147"/>
      <c r="FF71" s="148"/>
      <c r="FG71" s="139"/>
      <c r="FH71" s="146">
        <v>0</v>
      </c>
      <c r="FI71" s="147"/>
      <c r="FJ71" s="147"/>
      <c r="FK71" s="148"/>
      <c r="FL71" s="139"/>
      <c r="FM71" s="146">
        <v>1</v>
      </c>
      <c r="FN71" s="147"/>
      <c r="FO71" s="147"/>
      <c r="FP71" s="148"/>
      <c r="FQ71" s="139"/>
      <c r="FR71" s="146">
        <v>0</v>
      </c>
      <c r="FS71" s="147"/>
      <c r="FT71" s="147"/>
      <c r="FU71" s="148"/>
      <c r="FV71" s="139"/>
      <c r="FW71" s="146">
        <v>0</v>
      </c>
      <c r="FX71" s="147"/>
      <c r="FY71" s="147"/>
      <c r="FZ71" s="148"/>
      <c r="GA71" s="139"/>
      <c r="GB71" s="146">
        <v>0</v>
      </c>
      <c r="GC71" s="147"/>
      <c r="GD71" s="147"/>
      <c r="GE71" s="148"/>
      <c r="GF71" s="139"/>
      <c r="GG71" s="146">
        <v>0</v>
      </c>
      <c r="GH71" s="147"/>
      <c r="GI71" s="147"/>
      <c r="GJ71" s="148"/>
      <c r="GK71" s="139"/>
      <c r="GL71" s="146">
        <v>1</v>
      </c>
      <c r="GM71" s="147"/>
      <c r="GN71" s="147"/>
      <c r="GO71" s="148"/>
      <c r="GP71" s="139"/>
      <c r="GQ71" s="146">
        <v>1</v>
      </c>
      <c r="GR71" s="147"/>
      <c r="GS71" s="147"/>
      <c r="GT71" s="148"/>
      <c r="GU71" s="139"/>
      <c r="GV71" s="146">
        <v>0</v>
      </c>
      <c r="GW71" s="147"/>
      <c r="GX71" s="147"/>
      <c r="GY71" s="148"/>
      <c r="GZ71" s="139"/>
      <c r="HA71" s="146">
        <v>0</v>
      </c>
      <c r="HB71" s="147"/>
      <c r="HC71" s="147"/>
      <c r="HD71" s="148"/>
      <c r="HE71" s="139"/>
      <c r="HF71" s="146">
        <v>0</v>
      </c>
      <c r="HG71" s="147"/>
      <c r="HH71" s="147"/>
      <c r="HI71" s="148"/>
      <c r="HJ71" s="139"/>
      <c r="HK71" s="146">
        <v>0</v>
      </c>
      <c r="HL71" s="147"/>
      <c r="HM71" s="147"/>
      <c r="HN71" s="148"/>
      <c r="HO71" s="139"/>
      <c r="HP71" s="146">
        <v>0</v>
      </c>
      <c r="HQ71" s="147"/>
      <c r="HR71" s="147"/>
      <c r="HS71" s="148"/>
      <c r="HT71" s="139"/>
      <c r="HU71" s="146">
        <v>0</v>
      </c>
      <c r="HV71" s="147"/>
      <c r="HW71" s="147"/>
      <c r="HX71" s="148"/>
      <c r="HY71" s="139"/>
      <c r="HZ71" s="146">
        <v>0</v>
      </c>
      <c r="IA71" s="147"/>
      <c r="IB71" s="147"/>
      <c r="IC71" s="148"/>
      <c r="ID71" s="139"/>
      <c r="IE71" s="146">
        <v>0</v>
      </c>
      <c r="IF71" s="147"/>
      <c r="IG71" s="147"/>
      <c r="IH71" s="148"/>
      <c r="II71" s="139"/>
      <c r="IJ71" s="146">
        <v>0</v>
      </c>
      <c r="IK71" s="147"/>
      <c r="IL71" s="147"/>
      <c r="IM71" s="148"/>
      <c r="IN71" s="139"/>
      <c r="IO71" s="146">
        <v>0</v>
      </c>
      <c r="IP71" s="147"/>
      <c r="IQ71" s="147"/>
      <c r="IR71" s="148"/>
      <c r="IS71" s="139"/>
      <c r="IT71" s="146">
        <v>0</v>
      </c>
      <c r="IU71" s="147"/>
      <c r="IV71" s="147"/>
      <c r="IW71" s="148"/>
      <c r="IX71" s="139"/>
      <c r="IY71" s="146">
        <v>0</v>
      </c>
      <c r="IZ71" s="147"/>
      <c r="JA71" s="147"/>
      <c r="JB71" s="148"/>
      <c r="JC71" s="139"/>
      <c r="JD71" s="146">
        <v>0</v>
      </c>
      <c r="JE71" s="147"/>
      <c r="JF71" s="147"/>
      <c r="JG71" s="148"/>
      <c r="JH71" s="139"/>
      <c r="JI71" s="146">
        <v>0</v>
      </c>
      <c r="JJ71" s="147"/>
      <c r="JK71" s="147"/>
      <c r="JL71" s="148"/>
      <c r="JM71" s="139"/>
      <c r="JN71" s="146">
        <v>0</v>
      </c>
      <c r="JO71" s="147"/>
      <c r="JP71" s="147"/>
      <c r="JQ71" s="148"/>
      <c r="JR71" s="139"/>
      <c r="JS71" s="146">
        <v>0</v>
      </c>
      <c r="JT71" s="147"/>
      <c r="JU71" s="147"/>
      <c r="JV71" s="148"/>
      <c r="JW71" s="139"/>
      <c r="JX71" s="146">
        <v>0</v>
      </c>
      <c r="JY71" s="147"/>
      <c r="JZ71" s="147"/>
      <c r="KA71" s="148"/>
      <c r="KB71" s="139"/>
      <c r="KC71" s="146">
        <v>0</v>
      </c>
      <c r="KD71" s="147"/>
      <c r="KE71" s="147"/>
      <c r="KF71" s="148"/>
      <c r="KG71" s="139"/>
      <c r="KH71" s="146">
        <v>0</v>
      </c>
      <c r="KI71" s="147"/>
      <c r="KJ71" s="147"/>
      <c r="KK71" s="148"/>
      <c r="KL71" s="139"/>
      <c r="KM71" s="146">
        <v>0</v>
      </c>
      <c r="KN71" s="147"/>
      <c r="KO71" s="147"/>
      <c r="KP71" s="148"/>
      <c r="KQ71" s="139"/>
      <c r="KR71" s="146">
        <v>0</v>
      </c>
      <c r="KS71" s="147"/>
      <c r="KT71" s="147"/>
      <c r="KU71" s="148"/>
      <c r="KV71" s="139"/>
      <c r="KW71" s="146">
        <v>0</v>
      </c>
      <c r="KX71" s="147"/>
      <c r="KY71" s="147"/>
      <c r="KZ71" s="148"/>
      <c r="LA71" s="139"/>
      <c r="LB71" s="146">
        <v>0</v>
      </c>
      <c r="LC71" s="147"/>
      <c r="LD71" s="147"/>
      <c r="LE71" s="148"/>
      <c r="LF71" s="139"/>
      <c r="LG71" s="146">
        <v>0</v>
      </c>
      <c r="LH71" s="147"/>
      <c r="LI71" s="147"/>
      <c r="LJ71" s="148"/>
      <c r="LK71" s="139"/>
      <c r="LL71" s="146">
        <v>0</v>
      </c>
      <c r="LM71" s="147"/>
      <c r="LN71" s="147"/>
      <c r="LO71" s="148"/>
      <c r="LP71" s="139"/>
      <c r="LQ71" s="146">
        <v>0</v>
      </c>
      <c r="LR71" s="147"/>
      <c r="LS71" s="147"/>
      <c r="LT71" s="148"/>
      <c r="LU71" s="139"/>
      <c r="LV71" s="146">
        <v>0</v>
      </c>
      <c r="LW71" s="147"/>
      <c r="LX71" s="147"/>
      <c r="LY71" s="148"/>
      <c r="LZ71" s="139"/>
      <c r="MA71" s="146">
        <v>0</v>
      </c>
      <c r="MB71" s="147"/>
      <c r="MC71" s="147"/>
      <c r="MD71" s="148"/>
      <c r="ME71" s="139"/>
      <c r="MF71" s="146">
        <v>0</v>
      </c>
      <c r="MG71" s="147"/>
      <c r="MH71" s="147"/>
      <c r="MI71" s="148"/>
      <c r="MJ71" s="139"/>
      <c r="MK71" s="146">
        <v>0</v>
      </c>
      <c r="ML71" s="147"/>
      <c r="MM71" s="147"/>
      <c r="MN71" s="148"/>
      <c r="MO71" s="139"/>
      <c r="MP71" s="146">
        <v>0</v>
      </c>
      <c r="MQ71" s="147"/>
      <c r="MR71" s="147"/>
      <c r="MS71" s="148"/>
      <c r="MT71" s="139"/>
      <c r="MU71" s="146">
        <v>0</v>
      </c>
      <c r="MV71" s="147"/>
      <c r="MW71" s="147"/>
      <c r="MX71" s="148"/>
      <c r="MY71" s="139"/>
      <c r="MZ71" s="146">
        <v>0</v>
      </c>
      <c r="NA71" s="147"/>
      <c r="NB71" s="147"/>
      <c r="NC71" s="148"/>
      <c r="ND71" s="139"/>
      <c r="NE71" s="146">
        <v>0</v>
      </c>
      <c r="NF71" s="147"/>
      <c r="NG71" s="147"/>
      <c r="NH71" s="148"/>
      <c r="NI71" s="139"/>
      <c r="NJ71" s="146">
        <v>0</v>
      </c>
      <c r="NK71" s="147"/>
      <c r="NL71" s="147"/>
      <c r="NM71" s="148"/>
      <c r="NN71" s="139"/>
      <c r="NO71" s="146">
        <v>0</v>
      </c>
      <c r="NP71" s="147"/>
      <c r="NQ71" s="147"/>
      <c r="NR71" s="148"/>
      <c r="NS71" s="139"/>
      <c r="NT71" s="146">
        <v>0</v>
      </c>
      <c r="NU71" s="147"/>
      <c r="NV71" s="147"/>
      <c r="NW71" s="148"/>
      <c r="NX71" s="139"/>
      <c r="NY71" s="146">
        <v>0</v>
      </c>
      <c r="NZ71" s="147"/>
      <c r="OA71" s="147"/>
      <c r="OB71" s="148"/>
      <c r="OC71" s="139"/>
      <c r="OD71" s="146">
        <v>0</v>
      </c>
      <c r="OE71" s="147"/>
      <c r="OF71" s="147"/>
      <c r="OG71" s="148"/>
      <c r="OH71" s="139"/>
      <c r="OI71" s="146">
        <v>0</v>
      </c>
      <c r="OJ71" s="147"/>
      <c r="OK71" s="147"/>
      <c r="OL71" s="148"/>
      <c r="OM71" s="139"/>
      <c r="ON71" s="146">
        <v>0</v>
      </c>
      <c r="OO71" s="147"/>
      <c r="OP71" s="147"/>
      <c r="OQ71" s="148"/>
      <c r="OR71" s="139"/>
      <c r="OS71" s="146">
        <v>0</v>
      </c>
      <c r="OT71" s="147"/>
      <c r="OU71" s="147"/>
      <c r="OV71" s="148"/>
      <c r="OW71" s="139"/>
      <c r="OX71" s="146">
        <v>0</v>
      </c>
      <c r="OY71" s="147"/>
      <c r="OZ71" s="147"/>
      <c r="PA71" s="148"/>
      <c r="PB71" s="139"/>
      <c r="PC71" s="146">
        <v>0</v>
      </c>
      <c r="PD71" s="147"/>
      <c r="PE71" s="147"/>
      <c r="PF71" s="148"/>
      <c r="PG71" s="139"/>
      <c r="PH71" s="146">
        <v>0</v>
      </c>
      <c r="PI71" s="147"/>
      <c r="PJ71" s="147"/>
      <c r="PK71" s="148"/>
      <c r="PL71" s="139"/>
      <c r="PM71" s="177">
        <v>0</v>
      </c>
      <c r="PN71" s="170"/>
      <c r="PO71" s="170"/>
      <c r="PP71" s="171"/>
      <c r="PQ71" s="139"/>
      <c r="PR71" s="146">
        <v>0</v>
      </c>
      <c r="PS71" s="147"/>
      <c r="PT71" s="147"/>
      <c r="PU71" s="148"/>
      <c r="PV71" s="139"/>
      <c r="PW71" s="146">
        <v>0</v>
      </c>
      <c r="PX71" s="147"/>
      <c r="PY71" s="147"/>
      <c r="PZ71" s="148"/>
      <c r="QA71" s="139"/>
      <c r="QB71" s="146">
        <v>0</v>
      </c>
      <c r="QC71" s="147"/>
      <c r="QD71" s="147"/>
      <c r="QE71" s="148"/>
      <c r="QF71" s="139"/>
      <c r="QG71" s="146">
        <v>0</v>
      </c>
      <c r="QH71" s="147"/>
      <c r="QI71" s="147"/>
      <c r="QJ71" s="148"/>
      <c r="QK71" s="139"/>
      <c r="QL71" s="146">
        <v>0</v>
      </c>
      <c r="QM71" s="147"/>
      <c r="QN71" s="147"/>
      <c r="QO71" s="148"/>
      <c r="QP71" s="139"/>
      <c r="QQ71" s="146">
        <v>0</v>
      </c>
      <c r="QR71" s="147"/>
      <c r="QS71" s="147"/>
      <c r="QT71" s="148"/>
      <c r="QU71" s="139"/>
      <c r="QV71" s="146">
        <v>0</v>
      </c>
      <c r="QW71" s="147"/>
      <c r="QX71" s="147"/>
      <c r="QY71" s="148"/>
      <c r="QZ71" s="139"/>
      <c r="RA71" s="146">
        <v>0</v>
      </c>
      <c r="RB71" s="147"/>
      <c r="RC71" s="147"/>
      <c r="RD71" s="148"/>
      <c r="RE71" s="139"/>
      <c r="RF71" s="146">
        <v>0</v>
      </c>
      <c r="RG71" s="147"/>
      <c r="RH71" s="147"/>
      <c r="RI71" s="148"/>
      <c r="RJ71" s="139"/>
      <c r="RK71" s="146">
        <v>0</v>
      </c>
      <c r="RL71" s="147"/>
      <c r="RM71" s="147"/>
      <c r="RN71" s="148"/>
      <c r="RO71" s="139"/>
      <c r="RP71" s="146">
        <v>0</v>
      </c>
      <c r="RQ71" s="147"/>
      <c r="RR71" s="147"/>
      <c r="RS71" s="148"/>
      <c r="RT71" s="139"/>
      <c r="RU71" s="146">
        <v>0</v>
      </c>
      <c r="RV71" s="147"/>
      <c r="RW71" s="147"/>
      <c r="RX71" s="148"/>
      <c r="RY71" s="139"/>
      <c r="RZ71" s="146">
        <v>0</v>
      </c>
      <c r="SA71" s="147"/>
      <c r="SB71" s="147"/>
      <c r="SC71" s="148"/>
      <c r="SD71" s="139"/>
      <c r="SE71" s="146">
        <v>0</v>
      </c>
      <c r="SF71" s="147"/>
      <c r="SG71" s="147"/>
      <c r="SH71" s="148"/>
      <c r="SI71" s="139"/>
      <c r="SJ71" s="146">
        <v>0</v>
      </c>
      <c r="SK71" s="147"/>
      <c r="SL71" s="147"/>
      <c r="SM71" s="148"/>
      <c r="SN71" s="139"/>
      <c r="SO71" s="146">
        <v>0</v>
      </c>
      <c r="SP71" s="147"/>
      <c r="SQ71" s="147"/>
      <c r="SR71" s="148"/>
      <c r="SS71" s="139"/>
      <c r="ST71" s="146">
        <v>0</v>
      </c>
      <c r="SU71" s="147"/>
      <c r="SV71" s="147"/>
      <c r="SW71" s="148"/>
      <c r="SX71" s="139"/>
      <c r="SY71" s="146">
        <v>0</v>
      </c>
      <c r="SZ71" s="147"/>
      <c r="TA71" s="147"/>
      <c r="TB71" s="148"/>
      <c r="TC71" s="139"/>
      <c r="TD71" s="146">
        <v>0</v>
      </c>
      <c r="TE71" s="147"/>
      <c r="TF71" s="147"/>
      <c r="TG71" s="148"/>
      <c r="TH71" s="139"/>
      <c r="TI71" s="146">
        <v>0</v>
      </c>
      <c r="TJ71" s="147"/>
      <c r="TK71" s="147"/>
      <c r="TL71" s="148"/>
      <c r="TM71" s="139"/>
      <c r="TN71" s="146">
        <v>1</v>
      </c>
      <c r="TO71" s="147"/>
      <c r="TP71" s="147"/>
      <c r="TQ71" s="148"/>
      <c r="TR71" s="139"/>
      <c r="TS71" s="146">
        <v>0</v>
      </c>
      <c r="TT71" s="147"/>
      <c r="TU71" s="147"/>
      <c r="TV71" s="148"/>
      <c r="TW71" s="139"/>
      <c r="TX71" s="146">
        <v>0</v>
      </c>
      <c r="TY71" s="147"/>
      <c r="TZ71" s="147"/>
      <c r="UA71" s="148"/>
      <c r="UB71" s="139"/>
      <c r="UC71" s="146">
        <v>0</v>
      </c>
      <c r="UD71" s="147"/>
      <c r="UE71" s="147"/>
      <c r="UF71" s="148"/>
      <c r="UG71" s="139"/>
      <c r="UH71" s="146">
        <v>0</v>
      </c>
      <c r="UI71" s="147"/>
      <c r="UJ71" s="147"/>
      <c r="UK71" s="148"/>
      <c r="UL71" s="139"/>
      <c r="UM71" s="146">
        <v>0</v>
      </c>
      <c r="UN71" s="147"/>
      <c r="UO71" s="147"/>
      <c r="UP71" s="148"/>
      <c r="UQ71" s="139"/>
      <c r="UR71" s="146">
        <v>0</v>
      </c>
      <c r="US71" s="147"/>
      <c r="UT71" s="147"/>
      <c r="UU71" s="148"/>
      <c r="UV71" s="139"/>
      <c r="UW71" s="146">
        <v>0</v>
      </c>
      <c r="UX71" s="147"/>
      <c r="UY71" s="147"/>
      <c r="UZ71" s="148"/>
      <c r="VA71" s="139"/>
      <c r="VB71" s="146">
        <v>0</v>
      </c>
      <c r="VC71" s="147"/>
      <c r="VD71" s="147"/>
      <c r="VE71" s="148"/>
      <c r="VF71" s="139"/>
      <c r="VG71" s="146">
        <v>0</v>
      </c>
      <c r="VH71" s="147"/>
      <c r="VI71" s="147"/>
      <c r="VJ71" s="148"/>
      <c r="VK71" s="139"/>
      <c r="VL71" s="146">
        <v>0</v>
      </c>
      <c r="VM71" s="147"/>
      <c r="VN71" s="147"/>
      <c r="VO71" s="148"/>
      <c r="VP71" s="139"/>
      <c r="VQ71" s="146">
        <v>0</v>
      </c>
      <c r="VR71" s="147"/>
      <c r="VS71" s="147"/>
      <c r="VT71" s="148"/>
      <c r="VU71" s="139"/>
      <c r="VV71" s="146">
        <v>0</v>
      </c>
      <c r="VW71" s="147"/>
      <c r="VX71" s="147"/>
      <c r="VY71" s="148"/>
      <c r="VZ71" s="139"/>
      <c r="WA71" s="146">
        <v>0</v>
      </c>
      <c r="WB71" s="147"/>
      <c r="WC71" s="147"/>
      <c r="WD71" s="148"/>
      <c r="WE71" s="139"/>
      <c r="WF71" s="146">
        <v>0</v>
      </c>
      <c r="WG71" s="147"/>
      <c r="WH71" s="147"/>
      <c r="WI71" s="148"/>
      <c r="WJ71" s="139"/>
      <c r="WK71" s="146">
        <v>0</v>
      </c>
      <c r="WL71" s="147"/>
      <c r="WM71" s="147"/>
      <c r="WN71" s="148"/>
      <c r="WO71" s="139"/>
      <c r="WP71" s="146">
        <v>0</v>
      </c>
      <c r="WQ71" s="147"/>
      <c r="WR71" s="147"/>
      <c r="WS71" s="148"/>
      <c r="WT71" s="139"/>
      <c r="WU71" s="146">
        <v>0</v>
      </c>
      <c r="WV71" s="147"/>
      <c r="WW71" s="147"/>
      <c r="WX71" s="148"/>
      <c r="WY71" s="139"/>
      <c r="WZ71" s="146">
        <v>0</v>
      </c>
      <c r="XA71" s="147"/>
      <c r="XB71" s="147"/>
      <c r="XC71" s="148"/>
      <c r="XD71" s="139"/>
      <c r="XE71" s="146">
        <v>0</v>
      </c>
      <c r="XF71" s="147"/>
      <c r="XG71" s="147"/>
      <c r="XH71" s="148"/>
      <c r="XI71" s="139"/>
      <c r="XJ71" s="146">
        <v>0</v>
      </c>
      <c r="XK71" s="147"/>
      <c r="XL71" s="147"/>
      <c r="XM71" s="148"/>
      <c r="XN71" s="139"/>
      <c r="XO71" s="146">
        <v>0</v>
      </c>
      <c r="XP71" s="147"/>
      <c r="XQ71" s="147"/>
      <c r="XR71" s="148"/>
      <c r="XS71" s="139"/>
      <c r="XT71" s="146">
        <v>0</v>
      </c>
      <c r="XU71" s="147"/>
      <c r="XV71" s="147"/>
      <c r="XW71" s="148"/>
      <c r="XX71" s="139"/>
      <c r="XY71" s="146">
        <v>0</v>
      </c>
      <c r="XZ71" s="147"/>
      <c r="YA71" s="147"/>
      <c r="YB71" s="148"/>
      <c r="YC71" s="139"/>
      <c r="YD71" s="146">
        <v>0</v>
      </c>
      <c r="YE71" s="147"/>
      <c r="YF71" s="147"/>
      <c r="YG71" s="148"/>
      <c r="YH71" s="139"/>
      <c r="YI71" s="146">
        <v>0</v>
      </c>
      <c r="YJ71" s="147"/>
      <c r="YK71" s="147"/>
      <c r="YL71" s="148"/>
      <c r="YM71" s="139"/>
      <c r="YN71" s="146">
        <v>0</v>
      </c>
      <c r="YO71" s="147"/>
      <c r="YP71" s="147"/>
      <c r="YQ71" s="148"/>
      <c r="YR71" s="139"/>
      <c r="YS71" s="146">
        <v>0</v>
      </c>
      <c r="YT71" s="147"/>
      <c r="YU71" s="147"/>
      <c r="YV71" s="148"/>
      <c r="YW71" s="139"/>
      <c r="YX71" s="146">
        <v>0</v>
      </c>
      <c r="YY71" s="147"/>
      <c r="YZ71" s="147"/>
      <c r="ZA71" s="148"/>
      <c r="ZB71" s="139"/>
      <c r="ZC71" s="146">
        <v>0</v>
      </c>
      <c r="ZD71" s="147"/>
      <c r="ZE71" s="147"/>
      <c r="ZF71" s="148"/>
      <c r="ZG71" s="139"/>
      <c r="ZH71" s="146">
        <v>0</v>
      </c>
      <c r="ZI71" s="147"/>
      <c r="ZJ71" s="147"/>
      <c r="ZK71" s="148"/>
      <c r="ZL71" s="139"/>
      <c r="ZM71" s="146">
        <v>0</v>
      </c>
      <c r="ZN71" s="147"/>
      <c r="ZO71" s="147"/>
      <c r="ZP71" s="148"/>
      <c r="ZQ71" s="139"/>
      <c r="ZR71" s="146">
        <v>0</v>
      </c>
      <c r="ZS71" s="147"/>
      <c r="ZT71" s="147"/>
      <c r="ZU71" s="148"/>
      <c r="ZV71" s="139"/>
      <c r="ZW71" s="146">
        <v>0</v>
      </c>
      <c r="ZX71" s="147"/>
      <c r="ZY71" s="147"/>
      <c r="ZZ71" s="148"/>
      <c r="AAA71" s="139"/>
      <c r="AAB71" s="146">
        <v>0</v>
      </c>
      <c r="AAC71" s="147"/>
      <c r="AAD71" s="147"/>
      <c r="AAE71" s="148"/>
      <c r="AAF71" s="139"/>
      <c r="AAG71" s="146">
        <v>0</v>
      </c>
      <c r="AAH71" s="147"/>
      <c r="AAI71" s="147"/>
      <c r="AAJ71" s="148"/>
      <c r="AAK71" s="139"/>
      <c r="AAL71" s="146">
        <v>0</v>
      </c>
      <c r="AAM71" s="147"/>
      <c r="AAN71" s="147"/>
      <c r="AAO71" s="148"/>
      <c r="AAP71" s="139"/>
      <c r="AAQ71" s="146">
        <v>0</v>
      </c>
      <c r="AAR71" s="147"/>
      <c r="AAS71" s="147"/>
      <c r="AAT71" s="148"/>
      <c r="AAU71" s="139"/>
      <c r="AAV71" s="146">
        <v>0</v>
      </c>
      <c r="AAW71" s="147"/>
      <c r="AAX71" s="147"/>
      <c r="AAY71" s="148"/>
      <c r="AAZ71" s="139"/>
      <c r="ABA71" s="146">
        <v>0</v>
      </c>
      <c r="ABB71" s="147"/>
      <c r="ABC71" s="147"/>
      <c r="ABD71" s="148"/>
      <c r="ABE71" s="139"/>
    </row>
    <row r="72" spans="1:733" ht="15.75" customHeight="1" thickBot="1" x14ac:dyDescent="0.3">
      <c r="A72" s="65">
        <v>66</v>
      </c>
      <c r="B72" s="141"/>
      <c r="C72" s="120" t="s">
        <v>69</v>
      </c>
      <c r="D72" s="154">
        <v>0</v>
      </c>
      <c r="E72" s="155"/>
      <c r="F72" s="155"/>
      <c r="G72" s="156"/>
      <c r="H72" s="140"/>
      <c r="I72" s="154">
        <v>1</v>
      </c>
      <c r="J72" s="155"/>
      <c r="K72" s="155"/>
      <c r="L72" s="156"/>
      <c r="M72" s="113"/>
      <c r="N72" s="173">
        <v>0</v>
      </c>
      <c r="O72" s="155"/>
      <c r="P72" s="155"/>
      <c r="Q72" s="156"/>
      <c r="R72" s="140"/>
      <c r="S72" s="154">
        <v>0</v>
      </c>
      <c r="T72" s="155"/>
      <c r="U72" s="155"/>
      <c r="V72" s="156"/>
      <c r="W72" s="140"/>
      <c r="X72" s="154">
        <v>0</v>
      </c>
      <c r="Y72" s="155"/>
      <c r="Z72" s="155"/>
      <c r="AA72" s="156"/>
      <c r="AB72" s="140"/>
      <c r="AC72" s="142">
        <v>0</v>
      </c>
      <c r="AD72" s="143"/>
      <c r="AE72" s="143"/>
      <c r="AF72" s="144"/>
      <c r="AG72" s="140"/>
      <c r="AH72" s="154">
        <v>0</v>
      </c>
      <c r="AI72" s="155"/>
      <c r="AJ72" s="155"/>
      <c r="AK72" s="156"/>
      <c r="AL72" s="140"/>
      <c r="AM72" s="142">
        <v>0</v>
      </c>
      <c r="AN72" s="143"/>
      <c r="AO72" s="143"/>
      <c r="AP72" s="144"/>
      <c r="AQ72" s="140"/>
      <c r="AR72" s="154">
        <v>0</v>
      </c>
      <c r="AS72" s="155"/>
      <c r="AT72" s="155"/>
      <c r="AU72" s="156"/>
      <c r="AV72" s="140"/>
      <c r="AW72" s="154">
        <v>0</v>
      </c>
      <c r="AX72" s="155"/>
      <c r="AY72" s="155"/>
      <c r="AZ72" s="156"/>
      <c r="BA72" s="140"/>
      <c r="BB72" s="142">
        <v>0</v>
      </c>
      <c r="BC72" s="143"/>
      <c r="BD72" s="143"/>
      <c r="BE72" s="144"/>
      <c r="BF72" s="140"/>
      <c r="BG72" s="154">
        <v>0</v>
      </c>
      <c r="BH72" s="155"/>
      <c r="BI72" s="155"/>
      <c r="BJ72" s="156"/>
      <c r="BK72" s="140"/>
      <c r="BL72" s="154">
        <v>0</v>
      </c>
      <c r="BM72" s="155"/>
      <c r="BN72" s="155"/>
      <c r="BO72" s="156"/>
      <c r="BP72" s="102"/>
      <c r="BQ72" s="154">
        <v>1</v>
      </c>
      <c r="BR72" s="155"/>
      <c r="BS72" s="155"/>
      <c r="BT72" s="156"/>
      <c r="BU72" s="140"/>
      <c r="BV72" s="154">
        <v>0</v>
      </c>
      <c r="BW72" s="155"/>
      <c r="BX72" s="155"/>
      <c r="BY72" s="156"/>
      <c r="BZ72" s="140"/>
      <c r="CA72" s="154">
        <v>0</v>
      </c>
      <c r="CB72" s="155"/>
      <c r="CC72" s="155"/>
      <c r="CD72" s="156"/>
      <c r="CE72" s="140"/>
      <c r="CF72" s="154">
        <v>0</v>
      </c>
      <c r="CG72" s="155"/>
      <c r="CH72" s="155"/>
      <c r="CI72" s="156"/>
      <c r="CJ72" s="140"/>
      <c r="CK72" s="154">
        <v>0</v>
      </c>
      <c r="CL72" s="155"/>
      <c r="CM72" s="155"/>
      <c r="CN72" s="156"/>
      <c r="CO72" s="140"/>
      <c r="CP72" s="154">
        <v>0</v>
      </c>
      <c r="CQ72" s="155"/>
      <c r="CR72" s="155"/>
      <c r="CS72" s="156"/>
      <c r="CT72" s="140"/>
      <c r="CU72" s="154">
        <v>0</v>
      </c>
      <c r="CV72" s="155"/>
      <c r="CW72" s="155"/>
      <c r="CX72" s="156"/>
      <c r="CY72" s="118"/>
      <c r="CZ72" s="154">
        <v>0</v>
      </c>
      <c r="DA72" s="155"/>
      <c r="DB72" s="155"/>
      <c r="DC72" s="156"/>
      <c r="DD72" s="140"/>
      <c r="DE72" s="154">
        <v>0</v>
      </c>
      <c r="DF72" s="155"/>
      <c r="DG72" s="155"/>
      <c r="DH72" s="156"/>
      <c r="DI72" s="140"/>
      <c r="DJ72" s="154">
        <v>1</v>
      </c>
      <c r="DK72" s="155"/>
      <c r="DL72" s="155"/>
      <c r="DM72" s="156"/>
      <c r="DN72" s="140"/>
      <c r="DO72" s="154">
        <v>0</v>
      </c>
      <c r="DP72" s="155"/>
      <c r="DQ72" s="155"/>
      <c r="DR72" s="156"/>
      <c r="DS72" s="140"/>
      <c r="DT72" s="154">
        <v>0</v>
      </c>
      <c r="DU72" s="155"/>
      <c r="DV72" s="155"/>
      <c r="DW72" s="156"/>
      <c r="DX72" s="140"/>
      <c r="DY72" s="154">
        <v>0</v>
      </c>
      <c r="DZ72" s="155"/>
      <c r="EA72" s="155"/>
      <c r="EB72" s="156"/>
      <c r="EC72" s="140"/>
      <c r="ED72" s="154">
        <v>0</v>
      </c>
      <c r="EE72" s="155"/>
      <c r="EF72" s="155"/>
      <c r="EG72" s="156"/>
      <c r="EH72" s="140"/>
      <c r="EI72" s="154">
        <v>0</v>
      </c>
      <c r="EJ72" s="155"/>
      <c r="EK72" s="155"/>
      <c r="EL72" s="156"/>
      <c r="EM72" s="140"/>
      <c r="EN72" s="154">
        <v>0</v>
      </c>
      <c r="EO72" s="155"/>
      <c r="EP72" s="155"/>
      <c r="EQ72" s="156"/>
      <c r="ER72" s="140"/>
      <c r="ES72" s="154">
        <v>0</v>
      </c>
      <c r="ET72" s="155"/>
      <c r="EU72" s="155"/>
      <c r="EV72" s="156"/>
      <c r="EW72" s="140"/>
      <c r="EX72" s="154">
        <v>0</v>
      </c>
      <c r="EY72" s="155"/>
      <c r="EZ72" s="155"/>
      <c r="FA72" s="156"/>
      <c r="FB72" s="140"/>
      <c r="FC72" s="154">
        <v>0</v>
      </c>
      <c r="FD72" s="155"/>
      <c r="FE72" s="155"/>
      <c r="FF72" s="156"/>
      <c r="FG72" s="140"/>
      <c r="FH72" s="154">
        <v>0</v>
      </c>
      <c r="FI72" s="155"/>
      <c r="FJ72" s="155"/>
      <c r="FK72" s="156"/>
      <c r="FL72" s="140"/>
      <c r="FM72" s="154">
        <v>1</v>
      </c>
      <c r="FN72" s="155"/>
      <c r="FO72" s="155"/>
      <c r="FP72" s="156"/>
      <c r="FQ72" s="140"/>
      <c r="FR72" s="154">
        <v>0</v>
      </c>
      <c r="FS72" s="155"/>
      <c r="FT72" s="155"/>
      <c r="FU72" s="156"/>
      <c r="FV72" s="140"/>
      <c r="FW72" s="154">
        <v>0</v>
      </c>
      <c r="FX72" s="155"/>
      <c r="FY72" s="155"/>
      <c r="FZ72" s="156"/>
      <c r="GA72" s="140"/>
      <c r="GB72" s="154">
        <v>0</v>
      </c>
      <c r="GC72" s="155"/>
      <c r="GD72" s="155"/>
      <c r="GE72" s="156"/>
      <c r="GF72" s="140"/>
      <c r="GG72" s="154">
        <v>0</v>
      </c>
      <c r="GH72" s="155"/>
      <c r="GI72" s="155"/>
      <c r="GJ72" s="156"/>
      <c r="GK72" s="140"/>
      <c r="GL72" s="154">
        <v>1</v>
      </c>
      <c r="GM72" s="155"/>
      <c r="GN72" s="155"/>
      <c r="GO72" s="156"/>
      <c r="GP72" s="140"/>
      <c r="GQ72" s="154">
        <v>1</v>
      </c>
      <c r="GR72" s="155"/>
      <c r="GS72" s="155"/>
      <c r="GT72" s="156"/>
      <c r="GU72" s="140"/>
      <c r="GV72" s="154">
        <v>0</v>
      </c>
      <c r="GW72" s="155"/>
      <c r="GX72" s="155"/>
      <c r="GY72" s="156"/>
      <c r="GZ72" s="140"/>
      <c r="HA72" s="154">
        <v>0</v>
      </c>
      <c r="HB72" s="155"/>
      <c r="HC72" s="155"/>
      <c r="HD72" s="156"/>
      <c r="HE72" s="140"/>
      <c r="HF72" s="154">
        <v>0</v>
      </c>
      <c r="HG72" s="155"/>
      <c r="HH72" s="155"/>
      <c r="HI72" s="156"/>
      <c r="HJ72" s="140"/>
      <c r="HK72" s="154">
        <v>0</v>
      </c>
      <c r="HL72" s="155"/>
      <c r="HM72" s="155"/>
      <c r="HN72" s="156"/>
      <c r="HO72" s="140"/>
      <c r="HP72" s="154">
        <v>0</v>
      </c>
      <c r="HQ72" s="155"/>
      <c r="HR72" s="155"/>
      <c r="HS72" s="156"/>
      <c r="HT72" s="140"/>
      <c r="HU72" s="154">
        <v>0</v>
      </c>
      <c r="HV72" s="155"/>
      <c r="HW72" s="155"/>
      <c r="HX72" s="156"/>
      <c r="HY72" s="140"/>
      <c r="HZ72" s="154">
        <v>0</v>
      </c>
      <c r="IA72" s="155"/>
      <c r="IB72" s="155"/>
      <c r="IC72" s="156"/>
      <c r="ID72" s="140"/>
      <c r="IE72" s="154">
        <v>0</v>
      </c>
      <c r="IF72" s="155"/>
      <c r="IG72" s="155"/>
      <c r="IH72" s="156"/>
      <c r="II72" s="140"/>
      <c r="IJ72" s="154">
        <v>0</v>
      </c>
      <c r="IK72" s="155"/>
      <c r="IL72" s="155"/>
      <c r="IM72" s="156"/>
      <c r="IN72" s="140"/>
      <c r="IO72" s="154">
        <v>0</v>
      </c>
      <c r="IP72" s="155"/>
      <c r="IQ72" s="155"/>
      <c r="IR72" s="156"/>
      <c r="IS72" s="140"/>
      <c r="IT72" s="154">
        <v>0</v>
      </c>
      <c r="IU72" s="155"/>
      <c r="IV72" s="155"/>
      <c r="IW72" s="156"/>
      <c r="IX72" s="140"/>
      <c r="IY72" s="154">
        <v>0</v>
      </c>
      <c r="IZ72" s="155"/>
      <c r="JA72" s="155"/>
      <c r="JB72" s="156"/>
      <c r="JC72" s="140"/>
      <c r="JD72" s="154">
        <v>0</v>
      </c>
      <c r="JE72" s="155"/>
      <c r="JF72" s="155"/>
      <c r="JG72" s="156"/>
      <c r="JH72" s="140"/>
      <c r="JI72" s="154">
        <v>0</v>
      </c>
      <c r="JJ72" s="155"/>
      <c r="JK72" s="155"/>
      <c r="JL72" s="156"/>
      <c r="JM72" s="140"/>
      <c r="JN72" s="154">
        <v>0</v>
      </c>
      <c r="JO72" s="155"/>
      <c r="JP72" s="155"/>
      <c r="JQ72" s="156"/>
      <c r="JR72" s="140"/>
      <c r="JS72" s="154">
        <v>0</v>
      </c>
      <c r="JT72" s="155"/>
      <c r="JU72" s="155"/>
      <c r="JV72" s="156"/>
      <c r="JW72" s="140"/>
      <c r="JX72" s="154">
        <v>0</v>
      </c>
      <c r="JY72" s="155"/>
      <c r="JZ72" s="155"/>
      <c r="KA72" s="156"/>
      <c r="KB72" s="140"/>
      <c r="KC72" s="154">
        <v>0</v>
      </c>
      <c r="KD72" s="155"/>
      <c r="KE72" s="155"/>
      <c r="KF72" s="156"/>
      <c r="KG72" s="140"/>
      <c r="KH72" s="154">
        <v>0</v>
      </c>
      <c r="KI72" s="155"/>
      <c r="KJ72" s="155"/>
      <c r="KK72" s="156"/>
      <c r="KL72" s="140"/>
      <c r="KM72" s="154">
        <v>0</v>
      </c>
      <c r="KN72" s="155"/>
      <c r="KO72" s="155"/>
      <c r="KP72" s="156"/>
      <c r="KQ72" s="140"/>
      <c r="KR72" s="154">
        <v>0</v>
      </c>
      <c r="KS72" s="155"/>
      <c r="KT72" s="155"/>
      <c r="KU72" s="156"/>
      <c r="KV72" s="140"/>
      <c r="KW72" s="154">
        <v>0</v>
      </c>
      <c r="KX72" s="155"/>
      <c r="KY72" s="155"/>
      <c r="KZ72" s="156"/>
      <c r="LA72" s="140"/>
      <c r="LB72" s="154">
        <v>0</v>
      </c>
      <c r="LC72" s="155"/>
      <c r="LD72" s="155"/>
      <c r="LE72" s="156"/>
      <c r="LF72" s="140"/>
      <c r="LG72" s="154">
        <v>0</v>
      </c>
      <c r="LH72" s="155"/>
      <c r="LI72" s="155"/>
      <c r="LJ72" s="156"/>
      <c r="LK72" s="140"/>
      <c r="LL72" s="154">
        <v>0</v>
      </c>
      <c r="LM72" s="155"/>
      <c r="LN72" s="155"/>
      <c r="LO72" s="156"/>
      <c r="LP72" s="140"/>
      <c r="LQ72" s="154">
        <v>0</v>
      </c>
      <c r="LR72" s="155"/>
      <c r="LS72" s="155"/>
      <c r="LT72" s="156"/>
      <c r="LU72" s="140"/>
      <c r="LV72" s="154">
        <v>0</v>
      </c>
      <c r="LW72" s="155"/>
      <c r="LX72" s="155"/>
      <c r="LY72" s="156"/>
      <c r="LZ72" s="140"/>
      <c r="MA72" s="154">
        <v>0</v>
      </c>
      <c r="MB72" s="155"/>
      <c r="MC72" s="155"/>
      <c r="MD72" s="156"/>
      <c r="ME72" s="140"/>
      <c r="MF72" s="154">
        <v>0</v>
      </c>
      <c r="MG72" s="155"/>
      <c r="MH72" s="155"/>
      <c r="MI72" s="156"/>
      <c r="MJ72" s="140"/>
      <c r="MK72" s="154">
        <v>0</v>
      </c>
      <c r="ML72" s="155"/>
      <c r="MM72" s="155"/>
      <c r="MN72" s="156"/>
      <c r="MO72" s="140"/>
      <c r="MP72" s="154">
        <v>0</v>
      </c>
      <c r="MQ72" s="155"/>
      <c r="MR72" s="155"/>
      <c r="MS72" s="156"/>
      <c r="MT72" s="140"/>
      <c r="MU72" s="154">
        <v>0</v>
      </c>
      <c r="MV72" s="155"/>
      <c r="MW72" s="155"/>
      <c r="MX72" s="156"/>
      <c r="MY72" s="140"/>
      <c r="MZ72" s="154">
        <v>0</v>
      </c>
      <c r="NA72" s="155"/>
      <c r="NB72" s="155"/>
      <c r="NC72" s="156"/>
      <c r="ND72" s="140"/>
      <c r="NE72" s="154">
        <v>0</v>
      </c>
      <c r="NF72" s="155"/>
      <c r="NG72" s="155"/>
      <c r="NH72" s="156"/>
      <c r="NI72" s="140"/>
      <c r="NJ72" s="154">
        <v>0</v>
      </c>
      <c r="NK72" s="155"/>
      <c r="NL72" s="155"/>
      <c r="NM72" s="156"/>
      <c r="NN72" s="140"/>
      <c r="NO72" s="154">
        <v>0</v>
      </c>
      <c r="NP72" s="155"/>
      <c r="NQ72" s="155"/>
      <c r="NR72" s="156"/>
      <c r="NS72" s="140"/>
      <c r="NT72" s="154">
        <v>0</v>
      </c>
      <c r="NU72" s="155"/>
      <c r="NV72" s="155"/>
      <c r="NW72" s="156"/>
      <c r="NX72" s="140"/>
      <c r="NY72" s="154">
        <v>0</v>
      </c>
      <c r="NZ72" s="155"/>
      <c r="OA72" s="155"/>
      <c r="OB72" s="156"/>
      <c r="OC72" s="140"/>
      <c r="OD72" s="154">
        <v>0</v>
      </c>
      <c r="OE72" s="155"/>
      <c r="OF72" s="155"/>
      <c r="OG72" s="156"/>
      <c r="OH72" s="140"/>
      <c r="OI72" s="154">
        <v>0</v>
      </c>
      <c r="OJ72" s="155"/>
      <c r="OK72" s="155"/>
      <c r="OL72" s="156"/>
      <c r="OM72" s="140"/>
      <c r="ON72" s="154">
        <v>0</v>
      </c>
      <c r="OO72" s="155"/>
      <c r="OP72" s="155"/>
      <c r="OQ72" s="156"/>
      <c r="OR72" s="140"/>
      <c r="OS72" s="154">
        <v>0</v>
      </c>
      <c r="OT72" s="155"/>
      <c r="OU72" s="155"/>
      <c r="OV72" s="156"/>
      <c r="OW72" s="140"/>
      <c r="OX72" s="154">
        <v>0</v>
      </c>
      <c r="OY72" s="155"/>
      <c r="OZ72" s="155"/>
      <c r="PA72" s="156"/>
      <c r="PB72" s="140"/>
      <c r="PC72" s="154">
        <v>0</v>
      </c>
      <c r="PD72" s="155"/>
      <c r="PE72" s="155"/>
      <c r="PF72" s="156"/>
      <c r="PG72" s="140"/>
      <c r="PH72" s="154">
        <v>0</v>
      </c>
      <c r="PI72" s="155"/>
      <c r="PJ72" s="155"/>
      <c r="PK72" s="156"/>
      <c r="PL72" s="140"/>
      <c r="PM72" s="184">
        <v>0</v>
      </c>
      <c r="PN72" s="143"/>
      <c r="PO72" s="143"/>
      <c r="PP72" s="144"/>
      <c r="PQ72" s="140"/>
      <c r="PR72" s="154">
        <v>0</v>
      </c>
      <c r="PS72" s="155"/>
      <c r="PT72" s="155"/>
      <c r="PU72" s="156"/>
      <c r="PV72" s="140"/>
      <c r="PW72" s="154">
        <v>0</v>
      </c>
      <c r="PX72" s="155"/>
      <c r="PY72" s="155"/>
      <c r="PZ72" s="156"/>
      <c r="QA72" s="140"/>
      <c r="QB72" s="154">
        <v>0</v>
      </c>
      <c r="QC72" s="155"/>
      <c r="QD72" s="155"/>
      <c r="QE72" s="156"/>
      <c r="QF72" s="140"/>
      <c r="QG72" s="154">
        <v>0</v>
      </c>
      <c r="QH72" s="155"/>
      <c r="QI72" s="155"/>
      <c r="QJ72" s="156"/>
      <c r="QK72" s="140"/>
      <c r="QL72" s="154">
        <v>0</v>
      </c>
      <c r="QM72" s="155"/>
      <c r="QN72" s="155"/>
      <c r="QO72" s="156"/>
      <c r="QP72" s="140"/>
      <c r="QQ72" s="154">
        <v>0</v>
      </c>
      <c r="QR72" s="155"/>
      <c r="QS72" s="155"/>
      <c r="QT72" s="156"/>
      <c r="QU72" s="140"/>
      <c r="QV72" s="154">
        <v>0</v>
      </c>
      <c r="QW72" s="155"/>
      <c r="QX72" s="155"/>
      <c r="QY72" s="156"/>
      <c r="QZ72" s="140"/>
      <c r="RA72" s="154">
        <v>0</v>
      </c>
      <c r="RB72" s="155"/>
      <c r="RC72" s="155"/>
      <c r="RD72" s="156"/>
      <c r="RE72" s="140"/>
      <c r="RF72" s="154">
        <v>0</v>
      </c>
      <c r="RG72" s="155"/>
      <c r="RH72" s="155"/>
      <c r="RI72" s="156"/>
      <c r="RJ72" s="140"/>
      <c r="RK72" s="154">
        <v>0</v>
      </c>
      <c r="RL72" s="155"/>
      <c r="RM72" s="155"/>
      <c r="RN72" s="156"/>
      <c r="RO72" s="140"/>
      <c r="RP72" s="154">
        <v>0</v>
      </c>
      <c r="RQ72" s="155"/>
      <c r="RR72" s="155"/>
      <c r="RS72" s="156"/>
      <c r="RT72" s="140"/>
      <c r="RU72" s="154">
        <v>0</v>
      </c>
      <c r="RV72" s="155"/>
      <c r="RW72" s="155"/>
      <c r="RX72" s="156"/>
      <c r="RY72" s="140"/>
      <c r="RZ72" s="154">
        <v>0</v>
      </c>
      <c r="SA72" s="155"/>
      <c r="SB72" s="155"/>
      <c r="SC72" s="156"/>
      <c r="SD72" s="140"/>
      <c r="SE72" s="154">
        <v>0</v>
      </c>
      <c r="SF72" s="155"/>
      <c r="SG72" s="155"/>
      <c r="SH72" s="156"/>
      <c r="SI72" s="140"/>
      <c r="SJ72" s="154">
        <v>0</v>
      </c>
      <c r="SK72" s="155"/>
      <c r="SL72" s="155"/>
      <c r="SM72" s="156"/>
      <c r="SN72" s="140"/>
      <c r="SO72" s="154">
        <v>0</v>
      </c>
      <c r="SP72" s="155"/>
      <c r="SQ72" s="155"/>
      <c r="SR72" s="156"/>
      <c r="SS72" s="140"/>
      <c r="ST72" s="154">
        <v>0</v>
      </c>
      <c r="SU72" s="155"/>
      <c r="SV72" s="155"/>
      <c r="SW72" s="156"/>
      <c r="SX72" s="140"/>
      <c r="SY72" s="154">
        <v>0</v>
      </c>
      <c r="SZ72" s="155"/>
      <c r="TA72" s="155"/>
      <c r="TB72" s="156"/>
      <c r="TC72" s="140"/>
      <c r="TD72" s="154">
        <v>0</v>
      </c>
      <c r="TE72" s="155"/>
      <c r="TF72" s="155"/>
      <c r="TG72" s="156"/>
      <c r="TH72" s="140"/>
      <c r="TI72" s="154">
        <v>0</v>
      </c>
      <c r="TJ72" s="155"/>
      <c r="TK72" s="155"/>
      <c r="TL72" s="156"/>
      <c r="TM72" s="140"/>
      <c r="TN72" s="154">
        <v>1</v>
      </c>
      <c r="TO72" s="155"/>
      <c r="TP72" s="155"/>
      <c r="TQ72" s="156"/>
      <c r="TR72" s="140"/>
      <c r="TS72" s="154">
        <v>0</v>
      </c>
      <c r="TT72" s="155"/>
      <c r="TU72" s="155"/>
      <c r="TV72" s="156"/>
      <c r="TW72" s="140"/>
      <c r="TX72" s="154">
        <v>0</v>
      </c>
      <c r="TY72" s="155"/>
      <c r="TZ72" s="155"/>
      <c r="UA72" s="156"/>
      <c r="UB72" s="140"/>
      <c r="UC72" s="154">
        <v>0</v>
      </c>
      <c r="UD72" s="155"/>
      <c r="UE72" s="155"/>
      <c r="UF72" s="156"/>
      <c r="UG72" s="140"/>
      <c r="UH72" s="154">
        <v>0</v>
      </c>
      <c r="UI72" s="155"/>
      <c r="UJ72" s="155"/>
      <c r="UK72" s="156"/>
      <c r="UL72" s="140"/>
      <c r="UM72" s="154">
        <v>0</v>
      </c>
      <c r="UN72" s="155"/>
      <c r="UO72" s="155"/>
      <c r="UP72" s="156"/>
      <c r="UQ72" s="140"/>
      <c r="UR72" s="154">
        <v>0</v>
      </c>
      <c r="US72" s="155"/>
      <c r="UT72" s="155"/>
      <c r="UU72" s="156"/>
      <c r="UV72" s="140"/>
      <c r="UW72" s="154">
        <v>0</v>
      </c>
      <c r="UX72" s="155"/>
      <c r="UY72" s="155"/>
      <c r="UZ72" s="156"/>
      <c r="VA72" s="140"/>
      <c r="VB72" s="154">
        <v>0</v>
      </c>
      <c r="VC72" s="155"/>
      <c r="VD72" s="155"/>
      <c r="VE72" s="156"/>
      <c r="VF72" s="140"/>
      <c r="VG72" s="154">
        <v>0</v>
      </c>
      <c r="VH72" s="155"/>
      <c r="VI72" s="155"/>
      <c r="VJ72" s="156"/>
      <c r="VK72" s="140"/>
      <c r="VL72" s="154">
        <v>0</v>
      </c>
      <c r="VM72" s="155"/>
      <c r="VN72" s="155"/>
      <c r="VO72" s="156"/>
      <c r="VP72" s="140"/>
      <c r="VQ72" s="154">
        <v>0</v>
      </c>
      <c r="VR72" s="155"/>
      <c r="VS72" s="155"/>
      <c r="VT72" s="156"/>
      <c r="VU72" s="140"/>
      <c r="VV72" s="154">
        <v>0</v>
      </c>
      <c r="VW72" s="155"/>
      <c r="VX72" s="155"/>
      <c r="VY72" s="156"/>
      <c r="VZ72" s="140"/>
      <c r="WA72" s="154">
        <v>0</v>
      </c>
      <c r="WB72" s="155"/>
      <c r="WC72" s="155"/>
      <c r="WD72" s="156"/>
      <c r="WE72" s="140"/>
      <c r="WF72" s="154">
        <v>0</v>
      </c>
      <c r="WG72" s="155"/>
      <c r="WH72" s="155"/>
      <c r="WI72" s="156"/>
      <c r="WJ72" s="140"/>
      <c r="WK72" s="154">
        <v>0</v>
      </c>
      <c r="WL72" s="155"/>
      <c r="WM72" s="155"/>
      <c r="WN72" s="156"/>
      <c r="WO72" s="140"/>
      <c r="WP72" s="154">
        <v>0</v>
      </c>
      <c r="WQ72" s="155"/>
      <c r="WR72" s="155"/>
      <c r="WS72" s="156"/>
      <c r="WT72" s="140"/>
      <c r="WU72" s="154">
        <v>0</v>
      </c>
      <c r="WV72" s="155"/>
      <c r="WW72" s="155"/>
      <c r="WX72" s="156"/>
      <c r="WY72" s="140"/>
      <c r="WZ72" s="154">
        <v>0</v>
      </c>
      <c r="XA72" s="155"/>
      <c r="XB72" s="155"/>
      <c r="XC72" s="156"/>
      <c r="XD72" s="140"/>
      <c r="XE72" s="154">
        <v>0</v>
      </c>
      <c r="XF72" s="155"/>
      <c r="XG72" s="155"/>
      <c r="XH72" s="156"/>
      <c r="XI72" s="140"/>
      <c r="XJ72" s="154">
        <v>0</v>
      </c>
      <c r="XK72" s="155"/>
      <c r="XL72" s="155"/>
      <c r="XM72" s="156"/>
      <c r="XN72" s="140"/>
      <c r="XO72" s="154">
        <v>0</v>
      </c>
      <c r="XP72" s="155"/>
      <c r="XQ72" s="155"/>
      <c r="XR72" s="156"/>
      <c r="XS72" s="140"/>
      <c r="XT72" s="154">
        <v>0</v>
      </c>
      <c r="XU72" s="155"/>
      <c r="XV72" s="155"/>
      <c r="XW72" s="156"/>
      <c r="XX72" s="140"/>
      <c r="XY72" s="154">
        <v>0</v>
      </c>
      <c r="XZ72" s="155"/>
      <c r="YA72" s="155"/>
      <c r="YB72" s="156"/>
      <c r="YC72" s="140"/>
      <c r="YD72" s="154">
        <v>0</v>
      </c>
      <c r="YE72" s="155"/>
      <c r="YF72" s="155"/>
      <c r="YG72" s="156"/>
      <c r="YH72" s="140"/>
      <c r="YI72" s="154">
        <v>0</v>
      </c>
      <c r="YJ72" s="155"/>
      <c r="YK72" s="155"/>
      <c r="YL72" s="156"/>
      <c r="YM72" s="140"/>
      <c r="YN72" s="154">
        <v>0</v>
      </c>
      <c r="YO72" s="155"/>
      <c r="YP72" s="155"/>
      <c r="YQ72" s="156"/>
      <c r="YR72" s="140"/>
      <c r="YS72" s="154">
        <v>0</v>
      </c>
      <c r="YT72" s="155"/>
      <c r="YU72" s="155"/>
      <c r="YV72" s="156"/>
      <c r="YW72" s="140"/>
      <c r="YX72" s="154">
        <v>0</v>
      </c>
      <c r="YY72" s="155"/>
      <c r="YZ72" s="155"/>
      <c r="ZA72" s="156"/>
      <c r="ZB72" s="140"/>
      <c r="ZC72" s="154">
        <v>0</v>
      </c>
      <c r="ZD72" s="155"/>
      <c r="ZE72" s="155"/>
      <c r="ZF72" s="156"/>
      <c r="ZG72" s="140"/>
      <c r="ZH72" s="154">
        <v>0</v>
      </c>
      <c r="ZI72" s="155"/>
      <c r="ZJ72" s="155"/>
      <c r="ZK72" s="156"/>
      <c r="ZL72" s="140"/>
      <c r="ZM72" s="154">
        <v>0</v>
      </c>
      <c r="ZN72" s="155"/>
      <c r="ZO72" s="155"/>
      <c r="ZP72" s="156"/>
      <c r="ZQ72" s="140"/>
      <c r="ZR72" s="154">
        <v>0</v>
      </c>
      <c r="ZS72" s="155"/>
      <c r="ZT72" s="155"/>
      <c r="ZU72" s="156"/>
      <c r="ZV72" s="140"/>
      <c r="ZW72" s="154">
        <v>0</v>
      </c>
      <c r="ZX72" s="155"/>
      <c r="ZY72" s="155"/>
      <c r="ZZ72" s="156"/>
      <c r="AAA72" s="140"/>
      <c r="AAB72" s="154">
        <v>0</v>
      </c>
      <c r="AAC72" s="155"/>
      <c r="AAD72" s="155"/>
      <c r="AAE72" s="156"/>
      <c r="AAF72" s="140"/>
      <c r="AAG72" s="154">
        <v>0</v>
      </c>
      <c r="AAH72" s="155"/>
      <c r="AAI72" s="155"/>
      <c r="AAJ72" s="156"/>
      <c r="AAK72" s="140"/>
      <c r="AAL72" s="154">
        <v>0</v>
      </c>
      <c r="AAM72" s="155"/>
      <c r="AAN72" s="155"/>
      <c r="AAO72" s="156"/>
      <c r="AAP72" s="140"/>
      <c r="AAQ72" s="154">
        <v>0</v>
      </c>
      <c r="AAR72" s="155"/>
      <c r="AAS72" s="155"/>
      <c r="AAT72" s="156"/>
      <c r="AAU72" s="140"/>
      <c r="AAV72" s="154">
        <v>0</v>
      </c>
      <c r="AAW72" s="155"/>
      <c r="AAX72" s="155"/>
      <c r="AAY72" s="156"/>
      <c r="AAZ72" s="140"/>
      <c r="ABA72" s="154">
        <v>0</v>
      </c>
      <c r="ABB72" s="155"/>
      <c r="ABC72" s="155"/>
      <c r="ABD72" s="156"/>
      <c r="ABE72" s="140"/>
    </row>
    <row r="73" spans="1:733" ht="15.75" customHeight="1" thickBot="1" x14ac:dyDescent="0.3">
      <c r="DD73" s="76"/>
      <c r="DE73" s="76"/>
      <c r="DF73" s="76"/>
      <c r="DG73" s="76"/>
      <c r="DH73" s="76"/>
      <c r="DI73" s="76"/>
      <c r="EH73" s="76"/>
      <c r="EI73" s="76"/>
      <c r="EJ73" s="76"/>
      <c r="EK73" s="76"/>
      <c r="EL73" s="76"/>
      <c r="EM73" s="76"/>
      <c r="FE73" s="76"/>
      <c r="FF73" s="76"/>
      <c r="FG73" s="76"/>
      <c r="FH73" s="76"/>
      <c r="FI73" s="76"/>
      <c r="FJ73" s="76"/>
      <c r="FK73" s="76"/>
      <c r="FL73" s="76"/>
      <c r="WZ73" s="76"/>
      <c r="XA73" s="76"/>
      <c r="XB73" s="76"/>
      <c r="XC73" s="76"/>
    </row>
    <row r="74" spans="1:733" ht="18.75" customHeight="1" x14ac:dyDescent="0.25">
      <c r="D74" s="77">
        <f>(D7*وزن‌ها!$E$2)+(ارزیابی!D8*وزن‌ها!$E$3)+(ارزیابی!D9*وزن‌ها!$E$4)+(AVERAGE(ارزیابی!D10:G10)*وزن‌ها!$E$5)</f>
        <v>1</v>
      </c>
      <c r="E74" s="78">
        <f>AVERAGE(D74:D76)</f>
        <v>0.77666666666666673</v>
      </c>
      <c r="F74" s="79"/>
      <c r="G74" s="80">
        <f>D74*وزن‌ها!$F$2</f>
        <v>0.02</v>
      </c>
      <c r="H74" s="81">
        <f>G74/وزن‌ها!$F$2</f>
        <v>1</v>
      </c>
      <c r="I74" s="77">
        <f>(I7*وزن‌ها!$E$2)+(ارزیابی!I8*وزن‌ها!$E$3)+(ارزیابی!I9*وزن‌ها!$E$4)+(AVERAGE(ارزیابی!I10:L10)*وزن‌ها!$E$5)</f>
        <v>0.63</v>
      </c>
      <c r="J74" s="78">
        <f>AVERAGE(I74:I76)</f>
        <v>0.8208333333333333</v>
      </c>
      <c r="K74" s="79"/>
      <c r="L74" s="80">
        <f>I74*وزن‌ها!$F$2</f>
        <v>1.26E-2</v>
      </c>
      <c r="M74" s="81">
        <f>L74/وزن‌ها!$F$2</f>
        <v>0.63</v>
      </c>
      <c r="N74" s="77">
        <f>(N7*وزن‌ها!$E$2)+(ارزیابی!N8*وزن‌ها!$E$3)+(ارزیابی!N9*وزن‌ها!$E$4)+(AVERAGE(ارزیابی!N10:Q10)*وزن‌ها!$E$5)</f>
        <v>0.875</v>
      </c>
      <c r="O74" s="78">
        <f>AVERAGE(N74:N76)</f>
        <v>0.29166666666666669</v>
      </c>
      <c r="P74" s="79"/>
      <c r="Q74" s="80">
        <f>N74*وزن‌ها!$F$2</f>
        <v>1.7500000000000002E-2</v>
      </c>
      <c r="R74" s="81">
        <f>Q74/وزن‌ها!$F$2</f>
        <v>0.87500000000000011</v>
      </c>
      <c r="S74" s="77">
        <f>(S7*وزن‌ها!$E$2)+(ارزیابی!S8*وزن‌ها!$E$3)+(ارزیابی!S9*وزن‌ها!$E$4)+(AVERAGE(ارزیابی!S10:V10)*وزن‌ها!$E$5)</f>
        <v>0.38</v>
      </c>
      <c r="T74" s="78">
        <f>AVERAGE(S74:S76)</f>
        <v>0.41833333333333328</v>
      </c>
      <c r="U74" s="79"/>
      <c r="V74" s="80">
        <f>S74*وزن‌ها!$F$2</f>
        <v>7.6E-3</v>
      </c>
      <c r="W74" s="81">
        <f>V74/وزن‌ها!$F$2</f>
        <v>0.38</v>
      </c>
      <c r="X74" s="77">
        <f>(X7*وزن‌ها!$E$2)+(ارزیابی!X8*وزن‌ها!$E$3)+(ارزیابی!X9*وزن‌ها!$E$4)+(AVERAGE(ارزیابی!X10:AA10)*وزن‌ها!$E$5)</f>
        <v>0.38</v>
      </c>
      <c r="Y74" s="78">
        <f>AVERAGE(X74:X76)</f>
        <v>0.17</v>
      </c>
      <c r="Z74" s="79"/>
      <c r="AA74" s="80">
        <f>X74*وزن‌ها!$F$2</f>
        <v>7.6E-3</v>
      </c>
      <c r="AB74" s="81">
        <f>AA74/وزن‌ها!$F$2</f>
        <v>0.38</v>
      </c>
      <c r="AC74" s="77">
        <f>(AC7*وزن‌ها!$E$2)+(ارزیابی!AC8*وزن‌ها!$E$3)+(ارزیابی!AC9*وزن‌ها!$E$4)+(AVERAGE(ارزیابی!AC10:AF10)*وزن‌ها!$E$5)</f>
        <v>0.5675</v>
      </c>
      <c r="AD74" s="78">
        <f>AVERAGE(AC74:AC76)</f>
        <v>0.62083333333333335</v>
      </c>
      <c r="AE74" s="79"/>
      <c r="AF74" s="80">
        <f>AC74*وزن‌ها!$F$2</f>
        <v>1.1350000000000001E-2</v>
      </c>
      <c r="AG74" s="81">
        <f>AF74/وزن‌ها!$F$2</f>
        <v>0.5675</v>
      </c>
      <c r="AH74" s="77">
        <f>(AH7*وزن‌ها!$E$2)+(ارزیابی!AH8*وزن‌ها!$E$3)+(ارزیابی!AH9*وزن‌ها!$E$4)+(AVERAGE(ارزیابی!AH10:AK10)*وزن‌ها!$E$5)</f>
        <v>0.13</v>
      </c>
      <c r="AI74" s="78">
        <f>AVERAGE(AH74:AH76)</f>
        <v>4.3333333333333335E-2</v>
      </c>
      <c r="AJ74" s="79"/>
      <c r="AK74" s="80">
        <f>AH74*وزن‌ها!$F$2</f>
        <v>2.6000000000000003E-3</v>
      </c>
      <c r="AL74" s="81">
        <f>AK74/وزن‌ها!$F$2</f>
        <v>0.13</v>
      </c>
      <c r="AM74" s="77">
        <f>(AM7*وزن‌ها!$E$2)+(ارزیابی!AM8*وزن‌ها!$E$3)+(ارزیابی!AM9*وزن‌ها!$E$4)+(AVERAGE(ارزیابی!AM10:AP10)*وزن‌ها!$E$5)</f>
        <v>0.75</v>
      </c>
      <c r="AN74" s="78">
        <f>AVERAGE(AM74:AM76)</f>
        <v>0.25</v>
      </c>
      <c r="AO74" s="79"/>
      <c r="AP74" s="80">
        <f>AM74*وزن‌ها!$F$2</f>
        <v>1.4999999999999999E-2</v>
      </c>
      <c r="AQ74" s="81">
        <f>AP74/وزن‌ها!$F$2</f>
        <v>0.75</v>
      </c>
      <c r="AR74" s="77">
        <f>(AR7*وزن‌ها!$E$2)+(ارزیابی!AR8*وزن‌ها!$E$3)+(ارزیابی!AR9*وزن‌ها!$E$4)+(AVERAGE(ارزیابی!AR10:AU10)*وزن‌ها!$E$5)</f>
        <v>0.38</v>
      </c>
      <c r="AS74" s="78">
        <f>AVERAGE(AR74:AR76)</f>
        <v>0.41833333333333328</v>
      </c>
      <c r="AT74" s="79"/>
      <c r="AU74" s="80">
        <f>AR74*وزن‌ها!$F$2</f>
        <v>7.6E-3</v>
      </c>
      <c r="AV74" s="81">
        <f>AU74/وزن‌ها!$F$2</f>
        <v>0.38</v>
      </c>
      <c r="AW74" s="77">
        <f>(AW7*وزن‌ها!$E$2)+(ارزیابی!AW8*وزن‌ها!$E$3)+(ارزیابی!AW9*وزن‌ها!$E$4)+(AVERAGE(ارزیابی!AW10:AZ10)*وزن‌ها!$E$5)</f>
        <v>0.75</v>
      </c>
      <c r="AX74" s="78">
        <f>AVERAGE(AW74:AW76)</f>
        <v>0.37666666666666665</v>
      </c>
      <c r="AY74" s="79"/>
      <c r="AZ74" s="80">
        <f>AW74*وزن‌ها!$F$2</f>
        <v>1.4999999999999999E-2</v>
      </c>
      <c r="BA74" s="81">
        <f>AZ74/وزن‌ها!$F$2</f>
        <v>0.75</v>
      </c>
      <c r="BB74" s="77">
        <f>(BB7*وزن‌ها!$E$2)+(ارزیابی!BB8*وزن‌ها!$E$3)+(ارزیابی!BB9*وزن‌ها!$E$4)+(AVERAGE(ارزیابی!BB10:BE10)*وزن‌ها!$E$5)</f>
        <v>0.38</v>
      </c>
      <c r="BC74" s="78">
        <f>AVERAGE(BB74:BB76)</f>
        <v>0.12666666666666668</v>
      </c>
      <c r="BD74" s="79"/>
      <c r="BE74" s="80">
        <f>BB74*وزن‌ها!$F$2</f>
        <v>7.6E-3</v>
      </c>
      <c r="BF74" s="81">
        <f>BE74/وزن‌ها!$F$2</f>
        <v>0.38</v>
      </c>
      <c r="BG74" s="77">
        <f>(BG7*وزن‌ها!$E$2)+(ارزیابی!BG8*وزن‌ها!$E$3)+(ارزیابی!BG9*وزن‌ها!$E$4)+(AVERAGE(ارزیابی!BG10:BJ10)*وزن‌ها!$E$5)</f>
        <v>0.75</v>
      </c>
      <c r="BH74" s="78">
        <f>AVERAGE(BG74:BG76)</f>
        <v>0.25</v>
      </c>
      <c r="BI74" s="79"/>
      <c r="BJ74" s="80">
        <f>BG74*وزن‌ها!$F$2</f>
        <v>1.4999999999999999E-2</v>
      </c>
      <c r="BK74" s="81">
        <f>BJ74/وزن‌ها!$F$2</f>
        <v>0.75</v>
      </c>
      <c r="BL74" s="77">
        <f>(BL7*وزن‌ها!$E$2)+(ارزیابی!BL8*وزن‌ها!$E$3)+(ارزیابی!BL9*وزن‌ها!$E$4)+(AVERAGE(ارزیابی!BL10:BO10)*وزن‌ها!$E$5)</f>
        <v>0.13</v>
      </c>
      <c r="BM74" s="78">
        <f>AVERAGE(BL74:BL76)</f>
        <v>0.29333333333333333</v>
      </c>
      <c r="BN74" s="79"/>
      <c r="BO74" s="80">
        <f>BL74*وزن‌ها!$F$2</f>
        <v>2.6000000000000003E-3</v>
      </c>
      <c r="BP74" s="81">
        <f>BO74/وزن‌ها!$F$2</f>
        <v>0.13</v>
      </c>
      <c r="BQ74" s="77">
        <f>(BQ7*وزن‌ها!$E$2)+(ارزیابی!BQ8*وزن‌ها!$E$3)+(ارزیابی!BQ9*وزن‌ها!$E$4)+(AVERAGE(ارزیابی!BQ10:BT10)*وزن‌ها!$E$5)</f>
        <v>0.38</v>
      </c>
      <c r="BR74" s="78">
        <f>AVERAGE(BQ74:BQ76)</f>
        <v>0.17</v>
      </c>
      <c r="BS74" s="79"/>
      <c r="BT74" s="80">
        <f>BQ74*وزن‌ها!$F$2</f>
        <v>7.6E-3</v>
      </c>
      <c r="BU74" s="81">
        <f>BT74/وزن‌ها!$F$2</f>
        <v>0.38</v>
      </c>
      <c r="BV74" s="77">
        <f>(BV7*وزن‌ها!$E$2)+(ارزیابی!BV8*وزن‌ها!$E$3)+(ارزیابی!BV9*وزن‌ها!$E$4)+(AVERAGE(ارزیابی!BV10:BY10)*وزن‌ها!$E$5)</f>
        <v>0.38</v>
      </c>
      <c r="BW74" s="78">
        <f>AVERAGE(BV74:BV76)</f>
        <v>0.17</v>
      </c>
      <c r="BX74" s="79"/>
      <c r="BY74" s="80">
        <f>BV74*وزن‌ها!$F$2</f>
        <v>7.6E-3</v>
      </c>
      <c r="BZ74" s="81">
        <f>BY74/وزن‌ها!$F$2</f>
        <v>0.38</v>
      </c>
      <c r="CA74" s="77">
        <f>(CA7*وزن‌ها!$E$2)+(ارزیابی!CA8*وزن‌ها!$E$3)+(ارزیابی!CA9*وزن‌ها!$E$4)+(AVERAGE(ارزیابی!CA10:CD10)*وزن‌ها!$E$5)</f>
        <v>0.38</v>
      </c>
      <c r="CB74" s="78">
        <f>AVERAGE(CA74:CA76)</f>
        <v>0.12666666666666668</v>
      </c>
      <c r="CC74" s="79"/>
      <c r="CD74" s="80">
        <f>CA74*وزن‌ها!$F$2</f>
        <v>7.6E-3</v>
      </c>
      <c r="CE74" s="81">
        <f>CD74/وزن‌ها!$F$2</f>
        <v>0.38</v>
      </c>
      <c r="CF74" s="77">
        <f>(CF7*وزن‌ها!$E$2)+(ارزیابی!CF8*وزن‌ها!$E$3)+(ارزیابی!CF9*وزن‌ها!$E$4)+(AVERAGE(ارزیابی!CF10:CI10)*وزن‌ها!$E$5)</f>
        <v>0.13</v>
      </c>
      <c r="CG74" s="78">
        <f>AVERAGE(CF74:CF76)</f>
        <v>4.3333333333333335E-2</v>
      </c>
      <c r="CH74" s="79"/>
      <c r="CI74" s="80">
        <f>CF74*وزن‌ها!$F$2</f>
        <v>2.6000000000000003E-3</v>
      </c>
      <c r="CJ74" s="81">
        <f>CI74/وزن‌ها!$F$2</f>
        <v>0.13</v>
      </c>
      <c r="CK74" s="77">
        <f>(CK7*وزن‌ها!$E$2)+(ارزیابی!CK8*وزن‌ها!$E$3)+(ارزیابی!CK9*وزن‌ها!$E$4)+(AVERAGE(ارزیابی!CK10:CN10)*وزن‌ها!$E$5)</f>
        <v>0.38</v>
      </c>
      <c r="CL74" s="78">
        <f>AVERAGE(CK74:CK76)</f>
        <v>0.12666666666666668</v>
      </c>
      <c r="CM74" s="79"/>
      <c r="CN74" s="80">
        <f>CK74*وزن‌ها!$F$2</f>
        <v>7.6E-3</v>
      </c>
      <c r="CO74" s="81">
        <f>CN74/وزن‌ها!$F$2</f>
        <v>0.38</v>
      </c>
      <c r="CP74" s="77">
        <f>(CP7*وزن‌ها!$E$2)+(ارزیابی!CP8*وزن‌ها!$E$3)+(ارزیابی!CP9*وزن‌ها!$E$4)+(AVERAGE(ارزیابی!CP10:CS10)*وزن‌ها!$E$5)</f>
        <v>0.38</v>
      </c>
      <c r="CQ74" s="78">
        <f>AVERAGE(CP74:CP76)</f>
        <v>0.12666666666666668</v>
      </c>
      <c r="CR74" s="79"/>
      <c r="CS74" s="80">
        <f>CP74*وزن‌ها!$F$2</f>
        <v>7.6E-3</v>
      </c>
      <c r="CT74" s="81">
        <f>CS74/وزن‌ها!$F$2</f>
        <v>0.38</v>
      </c>
      <c r="CU74" s="77">
        <f>(CU7*وزن‌ها!$E$2)+(ارزیابی!CU8*وزن‌ها!$E$3)+(ارزیابی!CU9*وزن‌ها!$E$4)+(AVERAGE(ارزیابی!CU10:CX10)*وزن‌ها!$E$5)</f>
        <v>0.38</v>
      </c>
      <c r="CV74" s="78">
        <f>AVERAGE(CU74:CU76)</f>
        <v>0.36333333333333334</v>
      </c>
      <c r="CW74" s="79"/>
      <c r="CX74" s="80">
        <f>CU74*وزن‌ها!$F$2</f>
        <v>7.6E-3</v>
      </c>
      <c r="CY74" s="81">
        <f>CX74/وزن‌ها!$F$2</f>
        <v>0.38</v>
      </c>
      <c r="CZ74" s="77">
        <f>(CZ7*وزن‌ها!$E$2)+(ارزیابی!CZ8*وزن‌ها!$E$3)+(ارزیابی!CZ9*وزن‌ها!$E$4)+(AVERAGE(ارزیابی!CZ10:DC10)*وزن‌ها!$E$5)</f>
        <v>0</v>
      </c>
      <c r="DA74" s="78">
        <f>AVERAGE(CZ74:CZ76)</f>
        <v>0</v>
      </c>
      <c r="DB74" s="79"/>
      <c r="DC74" s="80">
        <f>CZ74*وزن‌ها!$F$2</f>
        <v>0</v>
      </c>
      <c r="DD74" s="81">
        <f>DC74/وزن‌ها!$F$2</f>
        <v>0</v>
      </c>
      <c r="DE74" s="77">
        <f>(DE7*وزن‌ها!$E$2)+(ارزیابی!DE8*وزن‌ها!$E$3)+(ارزیابی!DE9*وزن‌ها!$E$4)+(AVERAGE(ارزیابی!DE10:DH10)*وزن‌ها!$E$5)</f>
        <v>0.38</v>
      </c>
      <c r="DF74" s="78">
        <f>AVERAGE(DE74:DE76)</f>
        <v>0.12666666666666668</v>
      </c>
      <c r="DG74" s="79"/>
      <c r="DH74" s="80">
        <f>DE74*وزن‌ها!$F$2</f>
        <v>7.6E-3</v>
      </c>
      <c r="DI74" s="81">
        <f>DH74/وزن‌ها!$F$2</f>
        <v>0.38</v>
      </c>
      <c r="DJ74" s="77">
        <f>(DJ7*وزن‌ها!$E$2)+(ارزیابی!DJ8*وزن‌ها!$E$3)+(ارزیابی!DJ9*وزن‌ها!$E$4)+(AVERAGE(ارزیابی!DJ10:DM10)*وزن‌ها!$E$5)</f>
        <v>0.38</v>
      </c>
      <c r="DK74" s="78">
        <f>AVERAGE(DJ74:DJ76)</f>
        <v>0.12666666666666668</v>
      </c>
      <c r="DL74" s="79"/>
      <c r="DM74" s="80">
        <f>DJ74*وزن‌ها!$F$2</f>
        <v>7.6E-3</v>
      </c>
      <c r="DN74" s="81">
        <f>DM74/وزن‌ها!$F$2</f>
        <v>0.38</v>
      </c>
      <c r="DO74" s="77">
        <f>(DO7*وزن‌ها!$E$2)+(ارزیابی!DO8*وزن‌ها!$E$3)+(ارزیابی!DO9*وزن‌ها!$E$4)+(AVERAGE(ارزیابی!DO10:DR10)*وزن‌ها!$E$5)</f>
        <v>0.75</v>
      </c>
      <c r="DP74" s="78">
        <f>AVERAGE(DO74:DO76)</f>
        <v>0.25</v>
      </c>
      <c r="DQ74" s="79"/>
      <c r="DR74" s="80">
        <f>DO74*وزن‌ها!$F$2</f>
        <v>1.4999999999999999E-2</v>
      </c>
      <c r="DS74" s="81">
        <f>DR74/وزن‌ها!$F$2</f>
        <v>0.75</v>
      </c>
      <c r="DT74" s="77">
        <f>(DT7*وزن‌ها!$E$2)+(ارزیابی!DT8*وزن‌ها!$E$3)+(ارزیابی!DT9*وزن‌ها!$E$4)+(AVERAGE(ارزیابی!DT10:DW10)*وزن‌ها!$E$5)</f>
        <v>0.505</v>
      </c>
      <c r="DU74" s="78">
        <f>AVERAGE(DT74:DT76)</f>
        <v>0.16833333333333333</v>
      </c>
      <c r="DV74" s="79"/>
      <c r="DW74" s="80">
        <f>DT74*وزن‌ها!$F$2</f>
        <v>1.01E-2</v>
      </c>
      <c r="DX74" s="81">
        <f>DW74/وزن‌ها!$F$2</f>
        <v>0.505</v>
      </c>
      <c r="DY74" s="77">
        <f>(DY7*وزن‌ها!$E$2)+(ارزیابی!DY8*وزن‌ها!$E$3)+(ارزیابی!DY9*وزن‌ها!$E$4)+(AVERAGE(ارزیابی!DY10:EB10)*وزن‌ها!$E$5)</f>
        <v>0.38</v>
      </c>
      <c r="DZ74" s="78">
        <f>AVERAGE(DY74:DY76)</f>
        <v>0.12666666666666668</v>
      </c>
      <c r="EA74" s="79"/>
      <c r="EB74" s="80">
        <f>DY74*وزن‌ها!$F$2</f>
        <v>7.6E-3</v>
      </c>
      <c r="EC74" s="81">
        <f>EB74/وزن‌ها!$F$2</f>
        <v>0.38</v>
      </c>
      <c r="ED74" s="77">
        <f>(ED7*وزن‌ها!$E$2)+(ارزیابی!ED8*وزن‌ها!$E$3)+(ارزیابی!ED9*وزن‌ها!$E$4)+(AVERAGE(ارزیابی!ED10:EG10)*وزن‌ها!$E$5)</f>
        <v>0.38</v>
      </c>
      <c r="EE74" s="78">
        <f>AVERAGE(ED74:ED76)</f>
        <v>0.12666666666666668</v>
      </c>
      <c r="EF74" s="79"/>
      <c r="EG74" s="80">
        <f>ED74*وزن‌ها!$F$2</f>
        <v>7.6E-3</v>
      </c>
      <c r="EH74" s="81">
        <f>EG74/وزن‌ها!$F$2</f>
        <v>0.38</v>
      </c>
      <c r="EI74" s="77">
        <f>(EI7*وزن‌ها!$E$2)+(ارزیابی!EI8*وزن‌ها!$E$3)+(ارزیابی!EI9*وزن‌ها!$E$4)+(AVERAGE(ارزیابی!EI10:EL10)*وزن‌ها!$E$5)</f>
        <v>0.38</v>
      </c>
      <c r="EJ74" s="78">
        <f>AVERAGE(EI74:EI76)</f>
        <v>0.17</v>
      </c>
      <c r="EK74" s="79"/>
      <c r="EL74" s="80">
        <f>EI74*وزن‌ها!$F$2</f>
        <v>7.6E-3</v>
      </c>
      <c r="EM74" s="81">
        <f>EL74/وزن‌ها!$F$2</f>
        <v>0.38</v>
      </c>
      <c r="EN74" s="77">
        <f>(EN7*وزن‌ها!$E$2)+(ارزیابی!EN8*وزن‌ها!$E$3)+(ارزیابی!EN9*وزن‌ها!$E$4)+(AVERAGE(ارزیابی!EN10:EQ10)*وزن‌ها!$E$5)</f>
        <v>0.38</v>
      </c>
      <c r="EO74" s="78">
        <f>AVERAGE(EN74:EN76)</f>
        <v>0.33499999999999996</v>
      </c>
      <c r="EP74" s="79"/>
      <c r="EQ74" s="80">
        <f>EN74*وزن‌ها!$F$2</f>
        <v>7.6E-3</v>
      </c>
      <c r="ER74" s="81">
        <f>EQ74/وزن‌ها!$F$2</f>
        <v>0.38</v>
      </c>
      <c r="ES74" s="77">
        <f>(ES7*وزن‌ها!$E$2)+(ارزیابی!ES8*وزن‌ها!$E$3)+(ارزیابی!ES9*وزن‌ها!$E$4)+(AVERAGE(ارزیابی!ES10:EV10)*وزن‌ها!$E$5)</f>
        <v>0.38</v>
      </c>
      <c r="ET74" s="78">
        <f>AVERAGE(ES74:ES76)</f>
        <v>0.12666666666666668</v>
      </c>
      <c r="EU74" s="79"/>
      <c r="EV74" s="80">
        <f>ES74*وزن‌ها!$F$2</f>
        <v>7.6E-3</v>
      </c>
      <c r="EW74" s="81">
        <f>EV74/وزن‌ها!$F$2</f>
        <v>0.38</v>
      </c>
      <c r="EX74" s="77">
        <f>(EX7*وزن‌ها!$E$2)+(ارزیابی!EX8*وزن‌ها!$E$3)+(ارزیابی!EX9*وزن‌ها!$E$4)+(AVERAGE(ارزیابی!EX10:FA10)*وزن‌ها!$E$5)</f>
        <v>0.38</v>
      </c>
      <c r="EY74" s="78">
        <f>AVERAGE(EX74:EX76)</f>
        <v>0.12666666666666668</v>
      </c>
      <c r="EZ74" s="79"/>
      <c r="FA74" s="80">
        <f>EX74*وزن‌ها!$F$2</f>
        <v>7.6E-3</v>
      </c>
      <c r="FB74" s="81">
        <f>FA74/وزن‌ها!$F$2</f>
        <v>0.38</v>
      </c>
      <c r="FC74" s="77">
        <f>(FC7*وزن‌ها!$E$2)+(ارزیابی!FC8*وزن‌ها!$E$3)+(ارزیابی!FC9*وزن‌ها!$E$4)+(AVERAGE(ارزیابی!FC10:FF10)*وزن‌ها!$E$5)</f>
        <v>0.38</v>
      </c>
      <c r="FD74" s="78">
        <f>AVERAGE(FC74:FC76)</f>
        <v>0.17</v>
      </c>
      <c r="FE74" s="79"/>
      <c r="FF74" s="80">
        <f>FC74*وزن‌ها!$F$2</f>
        <v>7.6E-3</v>
      </c>
      <c r="FG74" s="81">
        <f>FF74/وزن‌ها!$F$2</f>
        <v>0.38</v>
      </c>
      <c r="FH74" s="77">
        <f>(FH7*وزن‌ها!$E$2)+(ارزیابی!FH8*وزن‌ها!$E$3)+(ارزیابی!FH9*وزن‌ها!$E$4)+(AVERAGE(ارزیابی!FH10:FK10)*وزن‌ها!$E$5)</f>
        <v>0.13</v>
      </c>
      <c r="FI74" s="78">
        <f>AVERAGE(FH74:FH76)</f>
        <v>4.3333333333333335E-2</v>
      </c>
      <c r="FJ74" s="79"/>
      <c r="FK74" s="80">
        <f>FH74*وزن‌ها!$F$2</f>
        <v>2.6000000000000003E-3</v>
      </c>
      <c r="FL74" s="81">
        <f>FK74/وزن‌ها!$F$2</f>
        <v>0.13</v>
      </c>
      <c r="FM74" s="77">
        <f>(FM7*وزن‌ها!$E$2)+(ارزیابی!FM8*وزن‌ها!$E$3)+(ارزیابی!FM9*وزن‌ها!$E$4)+(AVERAGE(ارزیابی!FM10:FP10)*وزن‌ها!$E$5)</f>
        <v>1</v>
      </c>
      <c r="FN74" s="78">
        <f>AVERAGE(FM74:FM76)</f>
        <v>0.69333333333333336</v>
      </c>
      <c r="FO74" s="79"/>
      <c r="FP74" s="80">
        <f>FM74*وزن‌ها!$F$2</f>
        <v>0.02</v>
      </c>
      <c r="FQ74" s="81">
        <f>FP74/وزن‌ها!$F$2</f>
        <v>1</v>
      </c>
      <c r="FR74" s="77">
        <f>(FR7*وزن‌ها!$E$2)+(ارزیابی!FR8*وزن‌ها!$E$3)+(ارزیابی!FR9*وزن‌ها!$E$4)+(AVERAGE(ارزیابی!FR10:FU10)*وزن‌ها!$E$5)</f>
        <v>0.38</v>
      </c>
      <c r="FS74" s="78">
        <f>AVERAGE(FR74:FR76)</f>
        <v>0.12666666666666668</v>
      </c>
      <c r="FT74" s="79"/>
      <c r="FU74" s="80">
        <f>FR74*وزن‌ها!$F$2</f>
        <v>7.6E-3</v>
      </c>
      <c r="FV74" s="81">
        <f>FU74/وزن‌ها!$F$2</f>
        <v>0.38</v>
      </c>
      <c r="FW74" s="77">
        <f>(FW7*وزن‌ها!$E$2)+(ارزیابی!FW8*وزن‌ها!$E$3)+(ارزیابی!FW9*وزن‌ها!$E$4)+(AVERAGE(ارزیابی!FW10:FZ10)*وزن‌ها!$E$5)</f>
        <v>0.38</v>
      </c>
      <c r="FX74" s="78">
        <f>AVERAGE(FW74:FW76)</f>
        <v>0.17</v>
      </c>
      <c r="FY74" s="79"/>
      <c r="FZ74" s="80">
        <f>FW74*وزن‌ها!$F$2</f>
        <v>7.6E-3</v>
      </c>
      <c r="GA74" s="81">
        <f>FZ74/وزن‌ها!$F$2</f>
        <v>0.38</v>
      </c>
      <c r="GB74" s="77">
        <f>(GB7*وزن‌ها!$E$2)+(ارزیابی!GB8*وزن‌ها!$E$3)+(ارزیابی!GB9*وزن‌ها!$E$4)+(AVERAGE(ارزیابی!GB10:GE10)*وزن‌ها!$E$5)</f>
        <v>0.38</v>
      </c>
      <c r="GC74" s="78">
        <f>AVERAGE(GB74:GB76)</f>
        <v>0.37666666666666665</v>
      </c>
      <c r="GD74" s="79"/>
      <c r="GE74" s="80">
        <f>GB74*وزن‌ها!$F$2</f>
        <v>7.6E-3</v>
      </c>
      <c r="GF74" s="81">
        <f>GE74/وزن‌ها!$F$2</f>
        <v>0.38</v>
      </c>
      <c r="GG74" s="77">
        <f>(GG7*وزن‌ها!$E$2)+(ارزیابی!GG8*وزن‌ها!$E$3)+(ارزیابی!GG9*وزن‌ها!$E$4)+(AVERAGE(ارزیابی!GG10:GJ10)*وزن‌ها!$E$5)</f>
        <v>0.5</v>
      </c>
      <c r="GH74" s="78">
        <f>AVERAGE(GG74:GG76)</f>
        <v>0.33333333333333331</v>
      </c>
      <c r="GI74" s="79"/>
      <c r="GJ74" s="80">
        <f>GG74*وزن‌ها!$F$2</f>
        <v>0.01</v>
      </c>
      <c r="GK74" s="81">
        <f>GJ74/وزن‌ها!$F$2</f>
        <v>0.5</v>
      </c>
      <c r="GL74" s="77">
        <f>(GL7*وزن‌ها!$E$2)+(ارزیابی!GL8*وزن‌ها!$E$3)+(ارزیابی!GL9*وزن‌ها!$E$4)+(AVERAGE(ارزیابی!GL10:GO10)*وزن‌ها!$E$5)</f>
        <v>0.875</v>
      </c>
      <c r="GM74" s="78">
        <f>AVERAGE(GL74:GL76)</f>
        <v>0.69333333333333336</v>
      </c>
      <c r="GN74" s="79"/>
      <c r="GO74" s="80">
        <f>GL74*وزن‌ها!$F$2</f>
        <v>1.7500000000000002E-2</v>
      </c>
      <c r="GP74" s="81">
        <f>GO74/وزن‌ها!$F$2</f>
        <v>0.87500000000000011</v>
      </c>
      <c r="GQ74" s="77">
        <f>(GQ7*وزن‌ها!$E$2)+(ارزیابی!GQ8*وزن‌ها!$E$3)+(ارزیابی!GQ9*وزن‌ها!$E$4)+(AVERAGE(ارزیابی!GQ10:GT10)*وزن‌ها!$E$5)</f>
        <v>0.38</v>
      </c>
      <c r="GR74" s="78">
        <f>AVERAGE(GQ74:GQ76)</f>
        <v>0.37666666666666665</v>
      </c>
      <c r="GS74" s="79"/>
      <c r="GT74" s="80">
        <f>GQ74*وزن‌ها!$F$2</f>
        <v>7.6E-3</v>
      </c>
      <c r="GU74" s="81">
        <f>GT74/وزن‌ها!$F$2</f>
        <v>0.38</v>
      </c>
      <c r="GV74" s="77">
        <f>(GV7*وزن‌ها!$E$2)+(ارزیابی!GV8*وزن‌ها!$E$3)+(ارزیابی!GV9*وزن‌ها!$E$4)+(AVERAGE(ارزیابی!GV10:GY10)*وزن‌ها!$E$5)</f>
        <v>0.38</v>
      </c>
      <c r="GW74" s="78">
        <f>AVERAGE(GV74:GV76)</f>
        <v>0.12666666666666668</v>
      </c>
      <c r="GX74" s="79"/>
      <c r="GY74" s="80">
        <f>GV74*وزن‌ها!$F$2</f>
        <v>7.6E-3</v>
      </c>
      <c r="GZ74" s="81">
        <f>GY74/وزن‌ها!$F$2</f>
        <v>0.38</v>
      </c>
      <c r="HA74" s="77">
        <f>(HA7*وزن‌ها!$E$2)+(ارزیابی!HA8*وزن‌ها!$E$3)+(ارزیابی!HA9*وزن‌ها!$E$4)+(AVERAGE(ارزیابی!HA10:HD10)*وزن‌ها!$E$5)</f>
        <v>0.38</v>
      </c>
      <c r="HB74" s="78">
        <f>AVERAGE(HA74:HA76)</f>
        <v>0.12666666666666668</v>
      </c>
      <c r="HC74" s="79"/>
      <c r="HD74" s="80">
        <f>HA74*وزن‌ها!$F$2</f>
        <v>7.6E-3</v>
      </c>
      <c r="HE74" s="81">
        <f>HD74/وزن‌ها!$F$2</f>
        <v>0.38</v>
      </c>
      <c r="HF74" s="77">
        <f>(HF7*وزن‌ها!$E$2)+(ارزیابی!HF8*وزن‌ها!$E$3)+(ارزیابی!HF9*وزن‌ها!$E$4)+(AVERAGE(ارزیابی!HF10:HI10)*وزن‌ها!$E$5)</f>
        <v>0.13</v>
      </c>
      <c r="HG74" s="78">
        <f>AVERAGE(HF74:HF76)</f>
        <v>4.3333333333333335E-2</v>
      </c>
      <c r="HH74" s="79"/>
      <c r="HI74" s="80">
        <f>HF74*وزن‌ها!$F$2</f>
        <v>2.6000000000000003E-3</v>
      </c>
      <c r="HJ74" s="81">
        <f>HI74/وزن‌ها!$F$2</f>
        <v>0.13</v>
      </c>
      <c r="HK74" s="77">
        <f>(HK7*وزن‌ها!$E$2)+(ارزیابی!HK8*وزن‌ها!$E$3)+(ارزیابی!HK9*وزن‌ها!$E$4)+(AVERAGE(ارزیابی!HK10:HN10)*وزن‌ها!$E$5)</f>
        <v>0.505</v>
      </c>
      <c r="HL74" s="78">
        <f>AVERAGE(HK74:HK76)</f>
        <v>0.16833333333333333</v>
      </c>
      <c r="HM74" s="79"/>
      <c r="HN74" s="80">
        <f>HK74*وزن‌ها!$F$2</f>
        <v>1.01E-2</v>
      </c>
      <c r="HO74" s="81">
        <f>HN74/وزن‌ها!$F$2</f>
        <v>0.505</v>
      </c>
      <c r="HP74" s="77">
        <f>(HP7*وزن‌ها!$E$2)+(ارزیابی!HP8*وزن‌ها!$E$3)+(ارزیابی!HP9*وزن‌ها!$E$4)+(AVERAGE(ارزیابی!HP10:HS10)*وزن‌ها!$E$5)</f>
        <v>0</v>
      </c>
      <c r="HQ74" s="78">
        <f>AVERAGE(HP74:HP76)</f>
        <v>4.3333333333333335E-2</v>
      </c>
      <c r="HR74" s="79"/>
      <c r="HS74" s="80">
        <f>HP74*وزن‌ها!$F$2</f>
        <v>0</v>
      </c>
      <c r="HT74" s="81">
        <f>HS74/وزن‌ها!$F$2</f>
        <v>0</v>
      </c>
      <c r="HU74" s="77">
        <f>(HU7*وزن‌ها!$E$2)+(ارزیابی!HU8*وزن‌ها!$E$3)+(ارزیابی!HU9*وزن‌ها!$E$4)+(AVERAGE(ارزیابی!HU10:HX10)*وزن‌ها!$E$5)</f>
        <v>0.875</v>
      </c>
      <c r="HV74" s="78">
        <f>AVERAGE(HU74:HU76)</f>
        <v>0.29166666666666669</v>
      </c>
      <c r="HW74" s="79"/>
      <c r="HX74" s="80">
        <f>HU74*وزن‌ها!$F$2</f>
        <v>1.7500000000000002E-2</v>
      </c>
      <c r="HY74" s="81">
        <f>HX74/وزن‌ها!$F$2</f>
        <v>0.87500000000000011</v>
      </c>
      <c r="HZ74" s="77">
        <f>(HZ7*وزن‌ها!$E$2)+(ارزیابی!HZ8*وزن‌ها!$E$3)+(ارزیابی!HZ9*وزن‌ها!$E$4)+(AVERAGE(ارزیابی!HZ10:IC10)*وزن‌ها!$E$5)</f>
        <v>0.38</v>
      </c>
      <c r="IA74" s="78">
        <f>AVERAGE(HZ74:HZ76)</f>
        <v>0.12666666666666668</v>
      </c>
      <c r="IB74" s="79"/>
      <c r="IC74" s="80">
        <f>HZ74*وزن‌ها!$F$2</f>
        <v>7.6E-3</v>
      </c>
      <c r="ID74" s="81">
        <f>IC74/وزن‌ها!$F$2</f>
        <v>0.38</v>
      </c>
      <c r="IE74" s="77">
        <f>(IE7*وزن‌ها!$E$2)+(ارزیابی!IE8*وزن‌ها!$E$3)+(ارزیابی!IE9*وزن‌ها!$E$4)+(AVERAGE(ارزیابی!IE10:IH10)*وزن‌ها!$E$5)</f>
        <v>0.38</v>
      </c>
      <c r="IF74" s="78">
        <f>AVERAGE(IE74:IE76)</f>
        <v>0.12666666666666668</v>
      </c>
      <c r="IG74" s="79"/>
      <c r="IH74" s="80">
        <f>IE74*وزن‌ها!$F$2</f>
        <v>7.6E-3</v>
      </c>
      <c r="II74" s="81">
        <f>IH74/وزن‌ها!$F$2</f>
        <v>0.38</v>
      </c>
      <c r="IJ74" s="77">
        <f>(IJ7*وزن‌ها!$E$2)+(ارزیابی!IJ8*وزن‌ها!$E$3)+(ارزیابی!IJ9*وزن‌ها!$E$4)+(AVERAGE(ارزیابی!IJ10:IM10)*وزن‌ها!$E$5)</f>
        <v>0.875</v>
      </c>
      <c r="IK74" s="78">
        <f>AVERAGE(IJ74:IJ76)</f>
        <v>0.33499999999999996</v>
      </c>
      <c r="IL74" s="79"/>
      <c r="IM74" s="80">
        <f>IJ74*وزن‌ها!$F$2</f>
        <v>1.7500000000000002E-2</v>
      </c>
      <c r="IN74" s="81">
        <f>IM74/وزن‌ها!$F$2</f>
        <v>0.87500000000000011</v>
      </c>
      <c r="IO74" s="77">
        <f>(IO7*وزن‌ها!$E$2)+(ارزیابی!IO8*وزن‌ها!$E$3)+(ارزیابی!IO9*وزن‌ها!$E$4)+(AVERAGE(ارزیابی!IO10:IR10)*وزن‌ها!$E$5)</f>
        <v>0.75</v>
      </c>
      <c r="IP74" s="78">
        <f>AVERAGE(IO74:IO76)</f>
        <v>0.25</v>
      </c>
      <c r="IQ74" s="79"/>
      <c r="IR74" s="80">
        <f>IO74*وزن‌ها!$F$2</f>
        <v>1.4999999999999999E-2</v>
      </c>
      <c r="IS74" s="81">
        <f>IR74/وزن‌ها!$F$2</f>
        <v>0.75</v>
      </c>
      <c r="IT74" s="77">
        <f>(IT7*وزن‌ها!$E$2)+(ارزیابی!IT8*وزن‌ها!$E$3)+(ارزیابی!IT9*وزن‌ها!$E$4)+(AVERAGE(ارزیابی!IT10:IW10)*وزن‌ها!$E$5)</f>
        <v>0</v>
      </c>
      <c r="IU74" s="78">
        <f>AVERAGE(IT74:IT76)</f>
        <v>0</v>
      </c>
      <c r="IV74" s="79"/>
      <c r="IW74" s="80">
        <f>IT74*وزن‌ها!$F$2</f>
        <v>0</v>
      </c>
      <c r="IX74" s="81">
        <f>IW74/وزن‌ها!$F$2</f>
        <v>0</v>
      </c>
      <c r="IY74" s="77">
        <f>(IY7*وزن‌ها!$E$2)+(ارزیابی!IY8*وزن‌ها!$E$3)+(ارزیابی!IY9*وزن‌ها!$E$4)+(AVERAGE(ارزیابی!IY10:JB10)*وزن‌ها!$E$5)</f>
        <v>0</v>
      </c>
      <c r="IZ74" s="78">
        <f>AVERAGE(IY74:IY76)</f>
        <v>0</v>
      </c>
      <c r="JA74" s="79"/>
      <c r="JB74" s="80">
        <f>IY74*وزن‌ها!$F$2</f>
        <v>0</v>
      </c>
      <c r="JC74" s="81">
        <f>JB74/وزن‌ها!$F$2</f>
        <v>0</v>
      </c>
      <c r="JD74" s="77">
        <f>(JD7*وزن‌ها!$E$2)+(ارزیابی!JD8*وزن‌ها!$E$3)+(ارزیابی!JD9*وزن‌ها!$E$4)+(AVERAGE(ارزیابی!JD10:JG10)*وزن‌ها!$E$5)</f>
        <v>0</v>
      </c>
      <c r="JE74" s="78">
        <f>AVERAGE(JD74:JD76)</f>
        <v>0</v>
      </c>
      <c r="JF74" s="79"/>
      <c r="JG74" s="80">
        <f>JD74*وزن‌ها!$F$2</f>
        <v>0</v>
      </c>
      <c r="JH74" s="81">
        <f>JG74/وزن‌ها!$F$2</f>
        <v>0</v>
      </c>
      <c r="JI74" s="77">
        <f>(JI7*وزن‌ها!$E$2)+(ارزیابی!JI8*وزن‌ها!$E$3)+(ارزیابی!JI9*وزن‌ها!$E$4)+(AVERAGE(ارزیابی!JI10:JL10)*وزن‌ها!$E$5)</f>
        <v>0.38</v>
      </c>
      <c r="JJ74" s="78">
        <f>AVERAGE(JI74:JI76)</f>
        <v>0.17</v>
      </c>
      <c r="JK74" s="79"/>
      <c r="JL74" s="80">
        <f>JI74*وزن‌ها!$F$2</f>
        <v>7.6E-3</v>
      </c>
      <c r="JM74" s="81">
        <f>JL74/وزن‌ها!$F$2</f>
        <v>0.38</v>
      </c>
      <c r="JN74" s="77">
        <f>(JN7*وزن‌ها!$E$2)+(ارزیابی!JN8*وزن‌ها!$E$3)+(ارزیابی!JN9*وزن‌ها!$E$4)+(AVERAGE(ارزیابی!JN10:JQ10)*وزن‌ها!$E$5)</f>
        <v>0.4425</v>
      </c>
      <c r="JO74" s="78">
        <f>AVERAGE(JN74:JN76)</f>
        <v>0.48083333333333328</v>
      </c>
      <c r="JP74" s="79"/>
      <c r="JQ74" s="80">
        <f>JN74*وزن‌ها!$F$2</f>
        <v>8.8500000000000002E-3</v>
      </c>
      <c r="JR74" s="81">
        <f>JQ74/وزن‌ها!$F$2</f>
        <v>0.4425</v>
      </c>
      <c r="JS74" s="77">
        <f>(JS7*وزن‌ها!$E$2)+(ارزیابی!JS8*وزن‌ها!$E$3)+(ارزیابی!JS9*وزن‌ها!$E$4)+(AVERAGE(ارزیابی!JS10:JV10)*وزن‌ها!$E$5)</f>
        <v>0.38</v>
      </c>
      <c r="JT74" s="78">
        <f>AVERAGE(JS74:JS76)</f>
        <v>0.12666666666666668</v>
      </c>
      <c r="JU74" s="79"/>
      <c r="JV74" s="80">
        <f>JS74*وزن‌ها!$F$2</f>
        <v>7.6E-3</v>
      </c>
      <c r="JW74" s="81">
        <f>JV74/وزن‌ها!$F$2</f>
        <v>0.38</v>
      </c>
      <c r="JX74" s="77">
        <f>(JX7*وزن‌ها!$E$2)+(ارزیابی!JX8*وزن‌ها!$E$3)+(ارزیابی!JX9*وزن‌ها!$E$4)+(AVERAGE(ارزیابی!JX10:KA10)*وزن‌ها!$E$5)</f>
        <v>0.9375</v>
      </c>
      <c r="JY74" s="78">
        <f>AVERAGE(JX74:JX76)</f>
        <v>0.3125</v>
      </c>
      <c r="JZ74" s="79"/>
      <c r="KA74" s="80">
        <f>JX74*وزن‌ها!$F$2</f>
        <v>1.8749999999999999E-2</v>
      </c>
      <c r="KB74" s="81">
        <f>KA74/وزن‌ها!$F$2</f>
        <v>0.9375</v>
      </c>
      <c r="KC74" s="77">
        <f>(KC7*وزن‌ها!$E$2)+(ارزیابی!KC8*وزن‌ها!$E$3)+(ارزیابی!KC9*وزن‌ها!$E$4)+(AVERAGE(ارزیابی!KC10:KF10)*وزن‌ها!$E$5)</f>
        <v>0.13</v>
      </c>
      <c r="KD74" s="78">
        <f>AVERAGE(KC74:KC76)</f>
        <v>8.666666666666667E-2</v>
      </c>
      <c r="KE74" s="79"/>
      <c r="KF74" s="80">
        <f>KC74*وزن‌ها!$F$2</f>
        <v>2.6000000000000003E-3</v>
      </c>
      <c r="KG74" s="81">
        <f>KF74/وزن‌ها!$F$2</f>
        <v>0.13</v>
      </c>
      <c r="KH74" s="77">
        <f>(KH7*وزن‌ها!$E$2)+(ارزیابی!KH8*وزن‌ها!$E$3)+(ارزیابی!KH9*وزن‌ها!$E$4)+(AVERAGE(ارزیابی!KH10:KK10)*وزن‌ها!$E$5)</f>
        <v>0.38</v>
      </c>
      <c r="KI74" s="78">
        <f>AVERAGE(KH74:KH76)</f>
        <v>0.12666666666666668</v>
      </c>
      <c r="KJ74" s="79"/>
      <c r="KK74" s="80">
        <f>KH74*وزن‌ها!$F$2</f>
        <v>7.6E-3</v>
      </c>
      <c r="KL74" s="81">
        <f>KK74/وزن‌ها!$F$2</f>
        <v>0.38</v>
      </c>
      <c r="KM74" s="77">
        <f>(KM7*وزن‌ها!$E$2)+(ارزیابی!KM8*وزن‌ها!$E$3)+(ارزیابی!KM9*وزن‌ها!$E$4)+(AVERAGE(ارزیابی!KM10:KP10)*وزن‌ها!$E$5)</f>
        <v>0</v>
      </c>
      <c r="KN74" s="78">
        <f>AVERAGE(KM74:KM76)</f>
        <v>0</v>
      </c>
      <c r="KO74" s="79"/>
      <c r="KP74" s="80">
        <f>KM74*وزن‌ها!$F$2</f>
        <v>0</v>
      </c>
      <c r="KQ74" s="81">
        <f>KP74/وزن‌ها!$F$2</f>
        <v>0</v>
      </c>
      <c r="KR74" s="77">
        <f>(KR7*وزن‌ها!$E$2)+(ارزیابی!KR8*وزن‌ها!$E$3)+(ارزیابی!KR9*وزن‌ها!$E$4)+(AVERAGE(ارزیابی!KR10:KU10)*وزن‌ها!$E$5)</f>
        <v>0.38</v>
      </c>
      <c r="KS74" s="78">
        <f>AVERAGE(KR74:KR76)</f>
        <v>0.12666666666666668</v>
      </c>
      <c r="KT74" s="79"/>
      <c r="KU74" s="80">
        <f>KR74*وزن‌ها!$F$2</f>
        <v>7.6E-3</v>
      </c>
      <c r="KV74" s="81">
        <f>KU74/وزن‌ها!$F$2</f>
        <v>0.38</v>
      </c>
      <c r="KW74" s="77">
        <f>(KW7*وزن‌ها!$E$2)+(ارزیابی!KW8*وزن‌ها!$E$3)+(ارزیابی!KW9*وزن‌ها!$E$4)+(AVERAGE(ارزیابی!KW10:KZ10)*وزن‌ها!$E$5)</f>
        <v>0.38</v>
      </c>
      <c r="KX74" s="78">
        <f>AVERAGE(KW74:KW76)</f>
        <v>0.29333333333333333</v>
      </c>
      <c r="KY74" s="79"/>
      <c r="KZ74" s="80">
        <f>KW74*وزن‌ها!$F$2</f>
        <v>7.6E-3</v>
      </c>
      <c r="LA74" s="81">
        <f>KZ74/وزن‌ها!$F$2</f>
        <v>0.38</v>
      </c>
      <c r="LB74" s="77">
        <f>(LB7*وزن‌ها!$E$2)+(ارزیابی!LB8*وزن‌ها!$E$3)+(ارزیابی!LB9*وزن‌ها!$E$4)+(AVERAGE(ارزیابی!LB10:LE10)*وزن‌ها!$E$5)</f>
        <v>0.505</v>
      </c>
      <c r="LC74" s="78">
        <f>AVERAGE(LB74:LB76)</f>
        <v>0.16833333333333333</v>
      </c>
      <c r="LD74" s="79"/>
      <c r="LE74" s="80">
        <f>LB74*وزن‌ها!$F$2</f>
        <v>1.01E-2</v>
      </c>
      <c r="LF74" s="81">
        <f>LE74/وزن‌ها!$F$2</f>
        <v>0.505</v>
      </c>
      <c r="LG74" s="77">
        <f>(LG7*وزن‌ها!$E$2)+(ارزیابی!LG8*وزن‌ها!$E$3)+(ارزیابی!LG9*وزن‌ها!$E$4)+(AVERAGE(ارزیابی!LG10:LJ10)*وزن‌ها!$E$5)</f>
        <v>0.13</v>
      </c>
      <c r="LH74" s="78">
        <f>AVERAGE(LG74:LG76)</f>
        <v>0.55666666666666664</v>
      </c>
      <c r="LI74" s="79"/>
      <c r="LJ74" s="80">
        <f>LG74*وزن‌ها!$F$2</f>
        <v>2.6000000000000003E-3</v>
      </c>
      <c r="LK74" s="81">
        <f>LJ74/وزن‌ها!$F$2</f>
        <v>0.13</v>
      </c>
      <c r="LL74" s="77">
        <f>(LL7*وزن‌ها!$E$2)+(ارزیابی!LL8*وزن‌ها!$E$3)+(ارزیابی!LL9*وزن‌ها!$E$4)+(AVERAGE(ارزیابی!LL10:LO10)*وزن‌ها!$E$5)</f>
        <v>0.875</v>
      </c>
      <c r="LM74" s="78">
        <f>AVERAGE(LL74:LL76)</f>
        <v>0.58333333333333337</v>
      </c>
      <c r="LN74" s="79"/>
      <c r="LO74" s="80">
        <f>LL74*وزن‌ها!$F$2</f>
        <v>1.7500000000000002E-2</v>
      </c>
      <c r="LP74" s="81">
        <f>LO74/وزن‌ها!$F$2</f>
        <v>0.87500000000000011</v>
      </c>
      <c r="LQ74" s="77">
        <f>(LQ7*وزن‌ها!$E$2)+(ارزیابی!LQ8*وزن‌ها!$E$3)+(ارزیابی!LQ9*وزن‌ها!$E$4)+(AVERAGE(ارزیابی!LQ10:LT10)*وزن‌ها!$E$5)</f>
        <v>0.38</v>
      </c>
      <c r="LR74" s="78">
        <f>AVERAGE(LQ74:LQ76)</f>
        <v>0.17</v>
      </c>
      <c r="LS74" s="79"/>
      <c r="LT74" s="80">
        <f>LQ74*وزن‌ها!$F$2</f>
        <v>7.6E-3</v>
      </c>
      <c r="LU74" s="81">
        <f>LT74/وزن‌ها!$F$2</f>
        <v>0.38</v>
      </c>
      <c r="LV74" s="77">
        <f>(LV7*وزن‌ها!$E$2)+(ارزیابی!LV8*وزن‌ها!$E$3)+(ارزیابی!LV9*وزن‌ها!$E$4)+(AVERAGE(ارزیابی!LV10:LY10)*وزن‌ها!$E$5)</f>
        <v>0.38</v>
      </c>
      <c r="LW74" s="78">
        <f>AVERAGE(LV74:LV76)</f>
        <v>0.12666666666666668</v>
      </c>
      <c r="LX74" s="79"/>
      <c r="LY74" s="80">
        <f>LV74*وزن‌ها!$F$2</f>
        <v>7.6E-3</v>
      </c>
      <c r="LZ74" s="81">
        <f>LY74/وزن‌ها!$F$2</f>
        <v>0.38</v>
      </c>
      <c r="MA74" s="77">
        <f>(MA7*وزن‌ها!$E$2)+(ارزیابی!MA8*وزن‌ها!$E$3)+(ارزیابی!MA9*وزن‌ها!$E$4)+(AVERAGE(ارزیابی!MA10:MD10)*وزن‌ها!$E$5)</f>
        <v>0.38</v>
      </c>
      <c r="MB74" s="78">
        <f>AVERAGE(MA74:MA76)</f>
        <v>0.12666666666666668</v>
      </c>
      <c r="MC74" s="79"/>
      <c r="MD74" s="80">
        <f>MA74*وزن‌ها!$F$2</f>
        <v>7.6E-3</v>
      </c>
      <c r="ME74" s="81">
        <f>MD74/وزن‌ها!$F$2</f>
        <v>0.38</v>
      </c>
      <c r="MF74" s="77">
        <f>(MF7*وزن‌ها!$E$2)+(ارزیابی!MF8*وزن‌ها!$E$3)+(ارزیابی!MF9*وزن‌ها!$E$4)+(AVERAGE(ارزیابی!MF10:MI10)*وزن‌ها!$E$5)</f>
        <v>0.38</v>
      </c>
      <c r="MG74" s="78">
        <f>AVERAGE(MF74:MF76)</f>
        <v>0.12666666666666668</v>
      </c>
      <c r="MH74" s="79"/>
      <c r="MI74" s="80">
        <f>MF74*وزن‌ها!$F$2</f>
        <v>7.6E-3</v>
      </c>
      <c r="MJ74" s="81">
        <f>MI74/وزن‌ها!$F$2</f>
        <v>0.38</v>
      </c>
      <c r="MK74" s="77">
        <f>(MK7*وزن‌ها!$E$2)+(ارزیابی!MK8*وزن‌ها!$E$3)+(ارزیابی!MK9*وزن‌ها!$E$4)+(AVERAGE(ارزیابی!MK10:MN10)*وزن‌ها!$E$5)</f>
        <v>0</v>
      </c>
      <c r="ML74" s="78">
        <f>AVERAGE(MK74:MK76)</f>
        <v>0</v>
      </c>
      <c r="MM74" s="79"/>
      <c r="MN74" s="80">
        <f>MK74*وزن‌ها!$F$2</f>
        <v>0</v>
      </c>
      <c r="MO74" s="81">
        <f>MN74/وزن‌ها!$F$2</f>
        <v>0</v>
      </c>
      <c r="MP74" s="77">
        <f>(MP7*وزن‌ها!$E$2)+(ارزیابی!MP8*وزن‌ها!$E$3)+(ارزیابی!MP9*وزن‌ها!$E$4)+(AVERAGE(ارزیابی!MP10:MS10)*وزن‌ها!$E$5)</f>
        <v>0</v>
      </c>
      <c r="MQ74" s="78">
        <f>AVERAGE(MP74:MP76)</f>
        <v>0</v>
      </c>
      <c r="MR74" s="79"/>
      <c r="MS74" s="80">
        <f>MP74*وزن‌ها!$F$2</f>
        <v>0</v>
      </c>
      <c r="MT74" s="81">
        <f>MS74/وزن‌ها!$F$2</f>
        <v>0</v>
      </c>
      <c r="MU74" s="77">
        <f>(MU7*وزن‌ها!$E$2)+(ارزیابی!MU8*وزن‌ها!$E$3)+(ارزیابی!MU9*وزن‌ها!$E$4)+(AVERAGE(ارزیابی!MU10:MX10)*وزن‌ها!$E$5)</f>
        <v>0</v>
      </c>
      <c r="MV74" s="78">
        <f>AVERAGE(MU74:MU76)</f>
        <v>0</v>
      </c>
      <c r="MW74" s="79"/>
      <c r="MX74" s="80">
        <f>MU74*وزن‌ها!$F$2</f>
        <v>0</v>
      </c>
      <c r="MY74" s="81">
        <f>MX74/وزن‌ها!$F$2</f>
        <v>0</v>
      </c>
      <c r="MZ74" s="77">
        <f>(MZ7*وزن‌ها!$E$2)+(ارزیابی!MZ8*وزن‌ها!$E$3)+(ارزیابی!MZ9*وزن‌ها!$E$4)+(AVERAGE(ارزیابی!MZ10:NC10)*وزن‌ها!$E$5)</f>
        <v>0.38</v>
      </c>
      <c r="NA74" s="78">
        <f>AVERAGE(MZ74:MZ76)</f>
        <v>0.12666666666666668</v>
      </c>
      <c r="NB74" s="79"/>
      <c r="NC74" s="80">
        <f>MZ74*وزن‌ها!$F$2</f>
        <v>7.6E-3</v>
      </c>
      <c r="ND74" s="81">
        <f>NC74/وزن‌ها!$F$2</f>
        <v>0.38</v>
      </c>
      <c r="NE74" s="77">
        <f>(NE7*وزن‌ها!$E$2)+(ارزیابی!NE8*وزن‌ها!$E$3)+(ارزیابی!NE9*وزن‌ها!$E$4)+(AVERAGE(ارزیابی!NE10:NH10)*وزن‌ها!$E$5)</f>
        <v>0.38</v>
      </c>
      <c r="NF74" s="78">
        <f>AVERAGE(NE74:NE76)</f>
        <v>0.12666666666666668</v>
      </c>
      <c r="NG74" s="79"/>
      <c r="NH74" s="80">
        <f>NE74*وزن‌ها!$F$2</f>
        <v>7.6E-3</v>
      </c>
      <c r="NI74" s="81">
        <f>NH74/وزن‌ها!$F$2</f>
        <v>0.38</v>
      </c>
      <c r="NJ74" s="77">
        <f>(NJ7*وزن‌ها!$E$2)+(ارزیابی!NJ8*وزن‌ها!$E$3)+(ارزیابی!NJ9*وزن‌ها!$E$4)+(AVERAGE(ارزیابی!NJ10:NM10)*وزن‌ها!$E$5)</f>
        <v>0.38</v>
      </c>
      <c r="NK74" s="78">
        <f>AVERAGE(NJ74:NJ76)</f>
        <v>0.12666666666666668</v>
      </c>
      <c r="NL74" s="79"/>
      <c r="NM74" s="80">
        <f>NJ74*وزن‌ها!$F$2</f>
        <v>7.6E-3</v>
      </c>
      <c r="NN74" s="81">
        <f>NM74/وزن‌ها!$F$2</f>
        <v>0.38</v>
      </c>
      <c r="NO74" s="77">
        <f>(NO7*وزن‌ها!$E$2)+(ارزیابی!NO8*وزن‌ها!$E$3)+(ارزیابی!NO9*وزن‌ها!$E$4)+(AVERAGE(ارزیابی!NO10:NR10)*وزن‌ها!$E$5)</f>
        <v>0.38</v>
      </c>
      <c r="NP74" s="78">
        <f>AVERAGE(NO74:NO76)</f>
        <v>0.12666666666666668</v>
      </c>
      <c r="NQ74" s="79"/>
      <c r="NR74" s="80">
        <f>NO74*وزن‌ها!$F$2</f>
        <v>7.6E-3</v>
      </c>
      <c r="NS74" s="81">
        <f>NR74/وزن‌ها!$F$2</f>
        <v>0.38</v>
      </c>
      <c r="NT74" s="77">
        <f>(NT7*وزن‌ها!$E$2)+(ارزیابی!NT8*وزن‌ها!$E$3)+(ارزیابی!NT9*وزن‌ها!$E$4)+(AVERAGE(ارزیابی!NT10:NW10)*وزن‌ها!$E$5)</f>
        <v>0.38</v>
      </c>
      <c r="NU74" s="78">
        <f>AVERAGE(NT74:NT76)</f>
        <v>0.12666666666666668</v>
      </c>
      <c r="NV74" s="79"/>
      <c r="NW74" s="80">
        <f>NT74*وزن‌ها!$F$2</f>
        <v>7.6E-3</v>
      </c>
      <c r="NX74" s="81">
        <f>NW74/وزن‌ها!$F$2</f>
        <v>0.38</v>
      </c>
      <c r="NY74" s="77">
        <f>(NY7*وزن‌ها!$E$2)+(ارزیابی!NY8*وزن‌ها!$E$3)+(ارزیابی!NY9*وزن‌ها!$E$4)+(AVERAGE(ارزیابی!NY10:OB10)*وزن‌ها!$E$5)</f>
        <v>0.38</v>
      </c>
      <c r="NZ74" s="78">
        <f>AVERAGE(NY74:NY76)</f>
        <v>0.12666666666666668</v>
      </c>
      <c r="OA74" s="79"/>
      <c r="OB74" s="80">
        <f>NY74*وزن‌ها!$F$2</f>
        <v>7.6E-3</v>
      </c>
      <c r="OC74" s="81">
        <f>OB74/وزن‌ها!$F$2</f>
        <v>0.38</v>
      </c>
      <c r="OD74" s="77">
        <f>(OD7*وزن‌ها!$E$2)+(ارزیابی!OD8*وزن‌ها!$E$3)+(ارزیابی!OD9*وزن‌ها!$E$4)+(AVERAGE(ارزیابی!OD10:OG10)*وزن‌ها!$E$5)</f>
        <v>0.38</v>
      </c>
      <c r="OE74" s="78">
        <f>AVERAGE(OD74:OD76)</f>
        <v>0.12666666666666668</v>
      </c>
      <c r="OF74" s="79"/>
      <c r="OG74" s="80">
        <f>OD74*وزن‌ها!$F$2</f>
        <v>7.6E-3</v>
      </c>
      <c r="OH74" s="81">
        <f>OG74/وزن‌ها!$F$2</f>
        <v>0.38</v>
      </c>
      <c r="OI74" s="77">
        <f>(OI7*وزن‌ها!$E$2)+(ارزیابی!OI8*وزن‌ها!$E$3)+(ارزیابی!OI9*وزن‌ها!$E$4)+(AVERAGE(ارزیابی!OI10:OL10)*وزن‌ها!$E$5)</f>
        <v>0.38</v>
      </c>
      <c r="OJ74" s="78">
        <f>AVERAGE(OI74:OI76)</f>
        <v>0.12666666666666668</v>
      </c>
      <c r="OK74" s="79"/>
      <c r="OL74" s="80">
        <f>OI74*وزن‌ها!$F$2</f>
        <v>7.6E-3</v>
      </c>
      <c r="OM74" s="81">
        <f>OL74/وزن‌ها!$F$2</f>
        <v>0.38</v>
      </c>
      <c r="ON74" s="77">
        <f>(ON7*وزن‌ها!$E$2)+(ارزیابی!ON8*وزن‌ها!$E$3)+(ارزیابی!ON9*وزن‌ها!$E$4)+(AVERAGE(ارزیابی!ON10:OQ10)*وزن‌ها!$E$5)</f>
        <v>0.13</v>
      </c>
      <c r="OO74" s="78">
        <f>AVERAGE(ON74:ON76)</f>
        <v>4.3333333333333335E-2</v>
      </c>
      <c r="OP74" s="79"/>
      <c r="OQ74" s="80">
        <f>ON74*وزن‌ها!$F$2</f>
        <v>2.6000000000000003E-3</v>
      </c>
      <c r="OR74" s="81">
        <f>OQ74/وزن‌ها!$F$2</f>
        <v>0.13</v>
      </c>
      <c r="OS74" s="77">
        <f>(OS7*وزن‌ها!$E$2)+(ارزیابی!OS8*وزن‌ها!$E$3)+(ارزیابی!OS9*وزن‌ها!$E$4)+(AVERAGE(ارزیابی!OS10:OV10)*وزن‌ها!$E$5)</f>
        <v>0.38</v>
      </c>
      <c r="OT74" s="78">
        <f>AVERAGE(OS74:OS76)</f>
        <v>0.12666666666666668</v>
      </c>
      <c r="OU74" s="79"/>
      <c r="OV74" s="80">
        <f>OS74*وزن‌ها!$F$2</f>
        <v>7.6E-3</v>
      </c>
      <c r="OW74" s="81">
        <f>OV74/وزن‌ها!$F$2</f>
        <v>0.38</v>
      </c>
      <c r="OX74" s="77">
        <f>(OX7*وزن‌ها!$E$2)+(ارزیابی!OX8*وزن‌ها!$E$3)+(ارزیابی!OX9*وزن‌ها!$E$4)+(AVERAGE(ارزیابی!OX10:PA10)*وزن‌ها!$E$5)</f>
        <v>0.38</v>
      </c>
      <c r="OY74" s="78">
        <f>AVERAGE(OX74:OX76)</f>
        <v>0.12666666666666668</v>
      </c>
      <c r="OZ74" s="79"/>
      <c r="PA74" s="80">
        <f>OX74*وزن‌ها!$F$2</f>
        <v>7.6E-3</v>
      </c>
      <c r="PB74" s="81">
        <f>PA74/وزن‌ها!$F$2</f>
        <v>0.38</v>
      </c>
      <c r="PC74" s="77">
        <f>(PC7*وزن‌ها!$E$2)+(ارزیابی!PC8*وزن‌ها!$E$3)+(ارزیابی!PC9*وزن‌ها!$E$4)+(AVERAGE(ارزیابی!PC10:PF10)*وزن‌ها!$E$5)</f>
        <v>0.38</v>
      </c>
      <c r="PD74" s="78">
        <f>AVERAGE(PC74:PC76)</f>
        <v>0.17</v>
      </c>
      <c r="PE74" s="79"/>
      <c r="PF74" s="80">
        <f>PC74*وزن‌ها!$F$2</f>
        <v>7.6E-3</v>
      </c>
      <c r="PG74" s="81">
        <f>PF74/وزن‌ها!$F$2</f>
        <v>0.38</v>
      </c>
      <c r="PH74" s="77">
        <f>(PH7*وزن‌ها!$E$2)+(ارزیابی!PH8*وزن‌ها!$E$3)+(ارزیابی!PH9*وزن‌ها!$E$4)+(AVERAGE(ارزیابی!PH10:PK10)*وزن‌ها!$E$5)</f>
        <v>0.38</v>
      </c>
      <c r="PI74" s="78">
        <f>AVERAGE(PH74:PH76)</f>
        <v>0.12666666666666668</v>
      </c>
      <c r="PJ74" s="79"/>
      <c r="PK74" s="80">
        <f>PH74*وزن‌ها!$F$2</f>
        <v>7.6E-3</v>
      </c>
      <c r="PL74" s="81">
        <f>PK74/وزن‌ها!$F$2</f>
        <v>0.38</v>
      </c>
      <c r="PM74" s="77">
        <f>(PM7*وزن‌ها!$E$2)+(ارزیابی!PM8*وزن‌ها!$E$3)+(ارزیابی!PM9*وزن‌ها!$E$4)+(AVERAGE(ارزیابی!PM10:PP10)*وزن‌ها!$E$5)</f>
        <v>0.38</v>
      </c>
      <c r="PN74" s="78">
        <f>AVERAGE(PM74:PM76)</f>
        <v>0.12666666666666668</v>
      </c>
      <c r="PO74" s="79"/>
      <c r="PP74" s="80">
        <f>PM74*وزن‌ها!$F$2</f>
        <v>7.6E-3</v>
      </c>
      <c r="PQ74" s="81">
        <f>PP74/وزن‌ها!$F$2</f>
        <v>0.38</v>
      </c>
      <c r="PR74" s="77">
        <f>(PR7*وزن‌ها!$E$2)+(ارزیابی!PR8*وزن‌ها!$E$3)+(ارزیابی!PR9*وزن‌ها!$E$4)+(AVERAGE(ارزیابی!PR10:PU10)*وزن‌ها!$E$5)</f>
        <v>0.38</v>
      </c>
      <c r="PS74" s="78">
        <f>AVERAGE(PR74:PR76)</f>
        <v>0.12666666666666668</v>
      </c>
      <c r="PT74" s="79"/>
      <c r="PU74" s="80">
        <f>PR74*وزن‌ها!$F$2</f>
        <v>7.6E-3</v>
      </c>
      <c r="PV74" s="81">
        <f>PU74/وزن‌ها!$F$2</f>
        <v>0.38</v>
      </c>
      <c r="PW74" s="77">
        <f>(PW7*وزن‌ها!$E$2)+(ارزیابی!PW8*وزن‌ها!$E$3)+(ارزیابی!PW9*وزن‌ها!$E$4)+(AVERAGE(ارزیابی!PW10:PZ10)*وزن‌ها!$E$5)</f>
        <v>0.38</v>
      </c>
      <c r="PX74" s="78">
        <f>AVERAGE(PW74:PW76)</f>
        <v>0.17</v>
      </c>
      <c r="PY74" s="79"/>
      <c r="PZ74" s="80">
        <f>PW74*وزن‌ها!$F$2</f>
        <v>7.6E-3</v>
      </c>
      <c r="QA74" s="81">
        <f>PZ74/وزن‌ها!$F$2</f>
        <v>0.38</v>
      </c>
      <c r="QB74" s="77">
        <f>(QB7*وزن‌ها!$E$2)+(ارزیابی!QB8*وزن‌ها!$E$3)+(ارزیابی!QB9*وزن‌ها!$E$4)+(AVERAGE(ارزیابی!QB10:QE10)*وزن‌ها!$E$5)</f>
        <v>0.38</v>
      </c>
      <c r="QC74" s="78">
        <f>AVERAGE(QB74:QB76)</f>
        <v>0.12666666666666668</v>
      </c>
      <c r="QD74" s="79"/>
      <c r="QE74" s="80">
        <f>QB74*وزن‌ها!$F$2</f>
        <v>7.6E-3</v>
      </c>
      <c r="QF74" s="81">
        <f>QE74/وزن‌ها!$F$2</f>
        <v>0.38</v>
      </c>
      <c r="QG74" s="77">
        <f>(QG7*وزن‌ها!$E$2)+(ارزیابی!QG8*وزن‌ها!$E$3)+(ارزیابی!QG9*وزن‌ها!$E$4)+(AVERAGE(ارزیابی!QG10:QJ10)*وزن‌ها!$E$5)</f>
        <v>0.875</v>
      </c>
      <c r="QH74" s="78">
        <f>AVERAGE(QG74:QG76)</f>
        <v>0.29166666666666669</v>
      </c>
      <c r="QI74" s="79"/>
      <c r="QJ74" s="80">
        <f>QG74*وزن‌ها!$F$2</f>
        <v>1.7500000000000002E-2</v>
      </c>
      <c r="QK74" s="81">
        <f>QJ74/وزن‌ها!$F$2</f>
        <v>0.87500000000000011</v>
      </c>
      <c r="QL74" s="77">
        <f>(QL7*وزن‌ها!$E$2)+(ارزیابی!QL8*وزن‌ها!$E$3)+(ارزیابی!QL9*وزن‌ها!$E$4)+(AVERAGE(ارزیابی!QL10:QO10)*وزن‌ها!$E$5)</f>
        <v>0.38</v>
      </c>
      <c r="QM74" s="78">
        <f>AVERAGE(QL74:QL76)</f>
        <v>0.12666666666666668</v>
      </c>
      <c r="QN74" s="79"/>
      <c r="QO74" s="80">
        <f>QL74*وزن‌ها!$F$2</f>
        <v>7.6E-3</v>
      </c>
      <c r="QP74" s="81">
        <f>QO74/وزن‌ها!$F$2</f>
        <v>0.38</v>
      </c>
      <c r="QQ74" s="77">
        <f>(QQ7*وزن‌ها!$E$2)+(ارزیابی!QQ8*وزن‌ها!$E$3)+(ارزیابی!QQ9*وزن‌ها!$E$4)+(AVERAGE(ارزیابی!QQ10:QT10)*وزن‌ها!$E$5)</f>
        <v>0.38</v>
      </c>
      <c r="QR74" s="78">
        <f>AVERAGE(QQ74:QQ76)</f>
        <v>0.12666666666666668</v>
      </c>
      <c r="QS74" s="79"/>
      <c r="QT74" s="80">
        <f>QQ74*وزن‌ها!$F$2</f>
        <v>7.6E-3</v>
      </c>
      <c r="QU74" s="81">
        <f>QT74/وزن‌ها!$F$2</f>
        <v>0.38</v>
      </c>
      <c r="QV74" s="77">
        <f>(QV7*وزن‌ها!$E$2)+(ارزیابی!QV8*وزن‌ها!$E$3)+(ارزیابی!QV9*وزن‌ها!$E$4)+(AVERAGE(ارزیابی!QV10:QY10)*وزن‌ها!$E$5)</f>
        <v>0</v>
      </c>
      <c r="QW74" s="78">
        <f>AVERAGE(QV74:QV76)</f>
        <v>0</v>
      </c>
      <c r="QX74" s="79"/>
      <c r="QY74" s="80">
        <f>QV74*وزن‌ها!$F$2</f>
        <v>0</v>
      </c>
      <c r="QZ74" s="81">
        <f>QY74/وزن‌ها!$F$2</f>
        <v>0</v>
      </c>
      <c r="RA74" s="77">
        <f>(RA7*وزن‌ها!$E$2)+(ارزیابی!RA8*وزن‌ها!$E$3)+(ارزیابی!RA9*وزن‌ها!$E$4)+(AVERAGE(ارزیابی!RA10:RD10)*وزن‌ها!$E$5)</f>
        <v>0.875</v>
      </c>
      <c r="RB74" s="78">
        <f>AVERAGE(RA74:RA76)</f>
        <v>0.29166666666666669</v>
      </c>
      <c r="RC74" s="79"/>
      <c r="RD74" s="80">
        <f>RA74*وزن‌ها!$F$2</f>
        <v>1.7500000000000002E-2</v>
      </c>
      <c r="RE74" s="81">
        <f>RD74/وزن‌ها!$F$2</f>
        <v>0.87500000000000011</v>
      </c>
      <c r="RF74" s="77">
        <f>(RF7*وزن‌ها!$E$2)+(ارزیابی!RF8*وزن‌ها!$E$3)+(ارزیابی!RF9*وزن‌ها!$E$4)+(AVERAGE(ارزیابی!RF10:RI10)*وزن‌ها!$E$5)</f>
        <v>0.38</v>
      </c>
      <c r="RG74" s="78">
        <f>AVERAGE(RF74:RF76)</f>
        <v>0.41833333333333328</v>
      </c>
      <c r="RH74" s="79"/>
      <c r="RI74" s="80">
        <f>RF74*وزن‌ها!$F$2</f>
        <v>7.6E-3</v>
      </c>
      <c r="RJ74" s="81">
        <f>RI74/وزن‌ها!$F$2</f>
        <v>0.38</v>
      </c>
      <c r="RK74" s="77">
        <f>(RK7*وزن‌ها!$E$2)+(ارزیابی!RK8*وزن‌ها!$E$3)+(ارزیابی!RK9*وزن‌ها!$E$4)+(AVERAGE(ارزیابی!RK10:RN10)*وزن‌ها!$E$5)</f>
        <v>0.38</v>
      </c>
      <c r="RL74" s="78">
        <f>AVERAGE(RK74:RK76)</f>
        <v>0.12666666666666668</v>
      </c>
      <c r="RM74" s="79"/>
      <c r="RN74" s="80">
        <f>RK74*وزن‌ها!$F$2</f>
        <v>7.6E-3</v>
      </c>
      <c r="RO74" s="81">
        <f>RN74/وزن‌ها!$F$2</f>
        <v>0.38</v>
      </c>
      <c r="RP74" s="77">
        <f>(RP7*وزن‌ها!$E$2)+(ارزیابی!RP8*وزن‌ها!$E$3)+(ارزیابی!RP9*وزن‌ها!$E$4)+(AVERAGE(ارزیابی!RP10:RS10)*وزن‌ها!$E$5)</f>
        <v>0.38</v>
      </c>
      <c r="RQ74" s="78">
        <f>AVERAGE(RP74:RP76)</f>
        <v>0.17</v>
      </c>
      <c r="RR74" s="79"/>
      <c r="RS74" s="80">
        <f>RP74*وزن‌ها!$F$2</f>
        <v>7.6E-3</v>
      </c>
      <c r="RT74" s="81">
        <f>RS74/وزن‌ها!$F$2</f>
        <v>0.38</v>
      </c>
      <c r="RU74" s="77">
        <f>(RU7*وزن‌ها!$E$2)+(ارزیابی!RU8*وزن‌ها!$E$3)+(ارزیابی!RU9*وزن‌ها!$E$4)+(AVERAGE(ارزیابی!RU10:RX10)*وزن‌ها!$E$5)</f>
        <v>0.38</v>
      </c>
      <c r="RV74" s="78">
        <f>AVERAGE(RU74:RU76)</f>
        <v>0.12666666666666668</v>
      </c>
      <c r="RW74" s="79"/>
      <c r="RX74" s="80">
        <f>RU74*وزن‌ها!$F$2</f>
        <v>7.6E-3</v>
      </c>
      <c r="RY74" s="81">
        <f>RX74/وزن‌ها!$F$2</f>
        <v>0.38</v>
      </c>
      <c r="RZ74" s="77">
        <f>(RZ7*وزن‌ها!$E$2)+(ارزیابی!RZ8*وزن‌ها!$E$3)+(ارزیابی!RZ9*وزن‌ها!$E$4)+(AVERAGE(ارزیابی!RZ10:SC10)*وزن‌ها!$E$5)</f>
        <v>0.38</v>
      </c>
      <c r="SA74" s="78">
        <f>AVERAGE(RZ74:RZ76)</f>
        <v>0.29333333333333333</v>
      </c>
      <c r="SB74" s="79"/>
      <c r="SC74" s="80">
        <f>RZ74*وزن‌ها!$F$2</f>
        <v>7.6E-3</v>
      </c>
      <c r="SD74" s="81">
        <f>SC74/وزن‌ها!$F$2</f>
        <v>0.38</v>
      </c>
      <c r="SE74" s="77">
        <f>(SE7*وزن‌ها!$E$2)+(ارزیابی!SE8*وزن‌ها!$E$3)+(ارزیابی!SE9*وزن‌ها!$E$4)+(AVERAGE(ارزیابی!SE10:SH10)*وزن‌ها!$E$5)</f>
        <v>0.13</v>
      </c>
      <c r="SF74" s="78">
        <f>AVERAGE(SE74:SE76)</f>
        <v>4.3333333333333335E-2</v>
      </c>
      <c r="SG74" s="79"/>
      <c r="SH74" s="80">
        <f>SE74*وزن‌ها!$F$2</f>
        <v>2.6000000000000003E-3</v>
      </c>
      <c r="SI74" s="81">
        <f>SH74/وزن‌ها!$F$2</f>
        <v>0.13</v>
      </c>
      <c r="SJ74" s="77">
        <f>(SJ7*وزن‌ها!$E$2)+(ارزیابی!SJ8*وزن‌ها!$E$3)+(ارزیابی!SJ9*وزن‌ها!$E$4)+(AVERAGE(ارزیابی!SJ10:SM10)*وزن‌ها!$E$5)</f>
        <v>0.9375</v>
      </c>
      <c r="SK74" s="78">
        <f>AVERAGE(SJ74:SJ76)</f>
        <v>0.3125</v>
      </c>
      <c r="SL74" s="79"/>
      <c r="SM74" s="80">
        <f>SJ74*وزن‌ها!$F$2</f>
        <v>1.8749999999999999E-2</v>
      </c>
      <c r="SN74" s="81">
        <f>SM74/وزن‌ها!$F$2</f>
        <v>0.9375</v>
      </c>
      <c r="SO74" s="77">
        <f>(SO7*وزن‌ها!$E$2)+(ارزیابی!SO8*وزن‌ها!$E$3)+(ارزیابی!SO9*وزن‌ها!$E$4)+(AVERAGE(ارزیابی!SO10:SR10)*وزن‌ها!$E$5)</f>
        <v>0.13</v>
      </c>
      <c r="SP74" s="78">
        <f>AVERAGE(SO74:SO76)</f>
        <v>4.3333333333333335E-2</v>
      </c>
      <c r="SQ74" s="79"/>
      <c r="SR74" s="80">
        <f>SO74*وزن‌ها!$F$2</f>
        <v>2.6000000000000003E-3</v>
      </c>
      <c r="SS74" s="81">
        <f>SR74/وزن‌ها!$F$2</f>
        <v>0.13</v>
      </c>
      <c r="ST74" s="77">
        <f>(ST7*وزن‌ها!$E$2)+(ارزیابی!ST8*وزن‌ها!$E$3)+(ارزیابی!ST9*وزن‌ها!$E$4)+(AVERAGE(ارزیابی!ST10:SW10)*وزن‌ها!$E$5)</f>
        <v>0</v>
      </c>
      <c r="SU74" s="78">
        <f>AVERAGE(ST74:ST76)</f>
        <v>0</v>
      </c>
      <c r="SV74" s="79"/>
      <c r="SW74" s="80">
        <f>ST74*وزن‌ها!$F$2</f>
        <v>0</v>
      </c>
      <c r="SX74" s="81">
        <f>SW74/وزن‌ها!$F$2</f>
        <v>0</v>
      </c>
      <c r="SY74" s="77">
        <f>(SY7*وزن‌ها!$E$2)+(ارزیابی!SY8*وزن‌ها!$E$3)+(ارزیابی!SY9*وزن‌ها!$E$4)+(AVERAGE(ارزیابی!SY10:TB10)*وزن‌ها!$E$5)</f>
        <v>0.13</v>
      </c>
      <c r="SZ74" s="78">
        <f>AVERAGE(SY74:SY76)</f>
        <v>4.3333333333333335E-2</v>
      </c>
      <c r="TA74" s="79"/>
      <c r="TB74" s="80">
        <f>SY74*وزن‌ها!$F$2</f>
        <v>2.6000000000000003E-3</v>
      </c>
      <c r="TC74" s="81">
        <f>TB74/وزن‌ها!$F$2</f>
        <v>0.13</v>
      </c>
      <c r="TD74" s="77">
        <f>(TD7*وزن‌ها!$E$2)+(ارزیابی!TD8*وزن‌ها!$E$3)+(ارزیابی!TD9*وزن‌ها!$E$4)+(AVERAGE(ارزیابی!TD10:TG10)*وزن‌ها!$E$5)</f>
        <v>0.38</v>
      </c>
      <c r="TE74" s="78">
        <f>AVERAGE(TD74:TD76)</f>
        <v>0.12666666666666668</v>
      </c>
      <c r="TF74" s="79"/>
      <c r="TG74" s="80">
        <f>TD74*وزن‌ها!$F$2</f>
        <v>7.6E-3</v>
      </c>
      <c r="TH74" s="81">
        <f>TG74/وزن‌ها!$F$2</f>
        <v>0.38</v>
      </c>
      <c r="TI74" s="77">
        <f>(TI7*وزن‌ها!$E$2)+(ارزیابی!TI8*وزن‌ها!$E$3)+(ارزیابی!TI9*وزن‌ها!$E$4)+(AVERAGE(ارزیابی!TI10:TL10)*وزن‌ها!$E$5)</f>
        <v>0.38</v>
      </c>
      <c r="TJ74" s="78">
        <f>AVERAGE(TI74:TI76)</f>
        <v>0.12666666666666668</v>
      </c>
      <c r="TK74" s="79"/>
      <c r="TL74" s="80">
        <f>TI74*وزن‌ها!$F$2</f>
        <v>7.6E-3</v>
      </c>
      <c r="TM74" s="81">
        <f>TL74/وزن‌ها!$F$2</f>
        <v>0.38</v>
      </c>
      <c r="TN74" s="77">
        <f>(TN7*وزن‌ها!$E$2)+(ارزیابی!TN8*وزن‌ها!$E$3)+(ارزیابی!TN9*وزن‌ها!$E$4)+(AVERAGE(ارزیابی!TN10:TQ10)*وزن‌ها!$E$5)</f>
        <v>0.9375</v>
      </c>
      <c r="TO74" s="78">
        <f>AVERAGE(TN74:TN76)</f>
        <v>0.35583333333333328</v>
      </c>
      <c r="TP74" s="79"/>
      <c r="TQ74" s="80">
        <f>TN74*وزن‌ها!$F$2</f>
        <v>1.8749999999999999E-2</v>
      </c>
      <c r="TR74" s="81">
        <f>TQ74/وزن‌ها!$F$2</f>
        <v>0.9375</v>
      </c>
      <c r="TS74" s="77">
        <f>(TS7*وزن‌ها!$E$2)+(ارزیابی!TS8*وزن‌ها!$E$3)+(ارزیابی!TS9*وزن‌ها!$E$4)+(AVERAGE(ارزیابی!TS10:TV10)*وزن‌ها!$E$5)</f>
        <v>0.875</v>
      </c>
      <c r="TT74" s="78">
        <f>AVERAGE(TS74:TS76)</f>
        <v>0.29166666666666669</v>
      </c>
      <c r="TU74" s="79"/>
      <c r="TV74" s="80">
        <f>TS74*وزن‌ها!$F$2</f>
        <v>1.7500000000000002E-2</v>
      </c>
      <c r="TW74" s="81">
        <f>TV74/وزن‌ها!$F$2</f>
        <v>0.87500000000000011</v>
      </c>
      <c r="TX74" s="77">
        <f>(TX7*وزن‌ها!$E$2)+(ارزیابی!TX8*وزن‌ها!$E$3)+(ارزیابی!TX9*وزن‌ها!$E$4)+(AVERAGE(ارزیابی!TX10:UA10)*وزن‌ها!$E$5)</f>
        <v>0.875</v>
      </c>
      <c r="TY74" s="78">
        <f>AVERAGE(TX74:TX76)</f>
        <v>0.33499999999999996</v>
      </c>
      <c r="TZ74" s="79"/>
      <c r="UA74" s="80">
        <f>TX74*وزن‌ها!$F$2</f>
        <v>1.7500000000000002E-2</v>
      </c>
      <c r="UB74" s="81">
        <f>UA74/وزن‌ها!$F$2</f>
        <v>0.87500000000000011</v>
      </c>
      <c r="UC74" s="77">
        <f>(UC7*وزن‌ها!$E$2)+(ارزیابی!UC8*وزن‌ها!$E$3)+(ارزیابی!UC9*وزن‌ها!$E$4)+(AVERAGE(ارزیابی!UC10:UF10)*وزن‌ها!$E$5)</f>
        <v>0.875</v>
      </c>
      <c r="UD74" s="78">
        <f>AVERAGE(UC74:UC76)</f>
        <v>0.29166666666666669</v>
      </c>
      <c r="UE74" s="79"/>
      <c r="UF74" s="80">
        <f>UC74*وزن‌ها!$F$2</f>
        <v>1.7500000000000002E-2</v>
      </c>
      <c r="UG74" s="81">
        <f>UF74/وزن‌ها!$F$2</f>
        <v>0.87500000000000011</v>
      </c>
      <c r="UH74" s="77">
        <f>(UH7*وزن‌ها!$E$2)+(ارزیابی!UH8*وزن‌ها!$E$3)+(ارزیابی!UH9*وزن‌ها!$E$4)+(AVERAGE(ارزیابی!UH10:UK10)*وزن‌ها!$E$5)</f>
        <v>0</v>
      </c>
      <c r="UI74" s="78">
        <f>AVERAGE(UH74:UH76)</f>
        <v>0</v>
      </c>
      <c r="UJ74" s="79"/>
      <c r="UK74" s="80">
        <f>UH74*وزن‌ها!$F$2</f>
        <v>0</v>
      </c>
      <c r="UL74" s="81">
        <f>UK74/وزن‌ها!$F$2</f>
        <v>0</v>
      </c>
      <c r="UM74" s="77">
        <f>(UM7*وزن‌ها!$E$2)+(ارزیابی!UM8*وزن‌ها!$E$3)+(ارزیابی!UM9*وزن‌ها!$E$4)+(AVERAGE(ارزیابی!UM10:UP10)*وزن‌ها!$E$5)</f>
        <v>0.38</v>
      </c>
      <c r="UN74" s="78">
        <f>AVERAGE(UM74:UM76)</f>
        <v>0.12666666666666668</v>
      </c>
      <c r="UO74" s="79"/>
      <c r="UP74" s="80">
        <f>UM74*وزن‌ها!$F$2</f>
        <v>7.6E-3</v>
      </c>
      <c r="UQ74" s="81">
        <f>UP74/وزن‌ها!$F$2</f>
        <v>0.38</v>
      </c>
      <c r="UR74" s="77">
        <f>(UR7*وزن‌ها!$E$2)+(ارزیابی!UR8*وزن‌ها!$E$3)+(ارزیابی!UR9*وزن‌ها!$E$4)+(AVERAGE(ارزیابی!UR10:UU10)*وزن‌ها!$E$5)</f>
        <v>0</v>
      </c>
      <c r="US74" s="78">
        <f>AVERAGE(UR74:UR76)</f>
        <v>0</v>
      </c>
      <c r="UT74" s="79"/>
      <c r="UU74" s="80">
        <f>UR74*وزن‌ها!$F$2</f>
        <v>0</v>
      </c>
      <c r="UV74" s="81">
        <f>UU74/وزن‌ها!$F$2</f>
        <v>0</v>
      </c>
      <c r="UW74" s="77">
        <f>(UW7*وزن‌ها!$E$2)+(ارزیابی!UW8*وزن‌ها!$E$3)+(ارزیابی!UW9*وزن‌ها!$E$4)+(AVERAGE(ارزیابی!UW10:UZ10)*وزن‌ها!$E$5)</f>
        <v>0</v>
      </c>
      <c r="UX74" s="78">
        <f>AVERAGE(UW74:UW76)</f>
        <v>0</v>
      </c>
      <c r="UY74" s="79"/>
      <c r="UZ74" s="80">
        <f>UW74*وزن‌ها!$F$2</f>
        <v>0</v>
      </c>
      <c r="VA74" s="81">
        <f>UZ74/وزن‌ها!$F$2</f>
        <v>0</v>
      </c>
      <c r="VB74" s="77">
        <f>(VB7*وزن‌ها!$E$2)+(ارزیابی!VB8*وزن‌ها!$E$3)+(ارزیابی!VB9*وزن‌ها!$E$4)+(AVERAGE(ارزیابی!VB10:VE10)*وزن‌ها!$E$5)</f>
        <v>0.38</v>
      </c>
      <c r="VC74" s="78">
        <f>AVERAGE(VB74:VB76)</f>
        <v>0.44750000000000001</v>
      </c>
      <c r="VD74" s="79"/>
      <c r="VE74" s="80">
        <f>VB74*وزن‌ها!$F$2</f>
        <v>7.6E-3</v>
      </c>
      <c r="VF74" s="81">
        <f>VE74/وزن‌ها!$F$2</f>
        <v>0.38</v>
      </c>
      <c r="VG74" s="77">
        <f>(VG7*وزن‌ها!$E$2)+(ارزیابی!VG8*وزن‌ها!$E$3)+(ارزیابی!VG9*وزن‌ها!$E$4)+(AVERAGE(ارزیابی!VG10:VJ10)*وزن‌ها!$E$5)</f>
        <v>0.38</v>
      </c>
      <c r="VH74" s="78">
        <f>AVERAGE(VG74:VG76)</f>
        <v>0.12666666666666668</v>
      </c>
      <c r="VI74" s="79"/>
      <c r="VJ74" s="80">
        <f>VG74*وزن‌ها!$F$2</f>
        <v>7.6E-3</v>
      </c>
      <c r="VK74" s="81">
        <f>VJ74/وزن‌ها!$F$2</f>
        <v>0.38</v>
      </c>
      <c r="VL74" s="77">
        <f>(VL7*وزن‌ها!$E$2)+(ارزیابی!VL8*وزن‌ها!$E$3)+(ارزیابی!VL9*وزن‌ها!$E$4)+(AVERAGE(ارزیابی!VL10:VO10)*وزن‌ها!$E$5)</f>
        <v>0</v>
      </c>
      <c r="VM74" s="78">
        <f>AVERAGE(VL74:VL76)</f>
        <v>4.3333333333333335E-2</v>
      </c>
      <c r="VN74" s="79"/>
      <c r="VO74" s="80">
        <f>VL74*وزن‌ها!$F$2</f>
        <v>0</v>
      </c>
      <c r="VP74" s="81">
        <f>VO74/وزن‌ها!$F$2</f>
        <v>0</v>
      </c>
      <c r="VQ74" s="77">
        <f>(VQ7*وزن‌ها!$E$2)+(ارزیابی!VQ8*وزن‌ها!$E$3)+(ارزیابی!VQ9*وزن‌ها!$E$4)+(AVERAGE(ارزیابی!VQ10:VT10)*وزن‌ها!$E$5)</f>
        <v>0.38</v>
      </c>
      <c r="VR74" s="78">
        <f>AVERAGE(VQ74:VQ76)</f>
        <v>0.12666666666666668</v>
      </c>
      <c r="VS74" s="79"/>
      <c r="VT74" s="80">
        <f>VQ74*وزن‌ها!$F$2</f>
        <v>7.6E-3</v>
      </c>
      <c r="VU74" s="81">
        <f>VT74/وزن‌ها!$F$2</f>
        <v>0.38</v>
      </c>
      <c r="VV74" s="77">
        <f>(VV7*وزن‌ها!$E$2)+(ارزیابی!VV8*وزن‌ها!$E$3)+(ارزیابی!VV9*وزن‌ها!$E$4)+(AVERAGE(ارزیابی!VV10:VY10)*وزن‌ها!$E$5)</f>
        <v>0.38</v>
      </c>
      <c r="VW74" s="78">
        <f>AVERAGE(VV74:VV76)</f>
        <v>0.37666666666666665</v>
      </c>
      <c r="VX74" s="79"/>
      <c r="VY74" s="80">
        <f>VV74*وزن‌ها!$F$2</f>
        <v>7.6E-3</v>
      </c>
      <c r="VZ74" s="81">
        <f>VY74/وزن‌ها!$F$2</f>
        <v>0.38</v>
      </c>
      <c r="WA74" s="77">
        <f>(WA7*وزن‌ها!$E$2)+(ارزیابی!WA8*وزن‌ها!$E$3)+(ارزیابی!WA9*وزن‌ها!$E$4)+(AVERAGE(ارزیابی!WA10:WD10)*وزن‌ها!$E$5)</f>
        <v>0.38</v>
      </c>
      <c r="WB74" s="78">
        <f>AVERAGE(WA74:WA76)</f>
        <v>0.12666666666666668</v>
      </c>
      <c r="WC74" s="79"/>
      <c r="WD74" s="80">
        <f>WA74*وزن‌ها!$F$2</f>
        <v>7.6E-3</v>
      </c>
      <c r="WE74" s="81">
        <f>WD74/وزن‌ها!$F$2</f>
        <v>0.38</v>
      </c>
      <c r="WF74" s="77">
        <f>(WF7*وزن‌ها!$E$2)+(ارزیابی!WF8*وزن‌ها!$E$3)+(ارزیابی!WF9*وزن‌ها!$E$4)+(AVERAGE(ارزیابی!WF10:WI10)*وزن‌ها!$E$5)</f>
        <v>0</v>
      </c>
      <c r="WG74" s="78">
        <f>AVERAGE(WF74:WF76)</f>
        <v>0.27750000000000002</v>
      </c>
      <c r="WH74" s="79"/>
      <c r="WI74" s="80">
        <f>WF74*وزن‌ها!$F$2</f>
        <v>0</v>
      </c>
      <c r="WJ74" s="81">
        <f>WI74/وزن‌ها!$F$2</f>
        <v>0</v>
      </c>
      <c r="WK74" s="77">
        <f>(WK7*وزن‌ها!$E$2)+(ارزیابی!WK8*وزن‌ها!$E$3)+(ارزیابی!WK9*وزن‌ها!$E$4)+(AVERAGE(ارزیابی!WK10:WN10)*وزن‌ها!$E$5)</f>
        <v>0.38</v>
      </c>
      <c r="WL74" s="78">
        <f>AVERAGE(WK74:WK76)</f>
        <v>0.29333333333333333</v>
      </c>
      <c r="WM74" s="79"/>
      <c r="WN74" s="80">
        <f>WK74*وزن‌ها!$F$2</f>
        <v>7.6E-3</v>
      </c>
      <c r="WO74" s="81">
        <f>WN74/وزن‌ها!$F$2</f>
        <v>0.38</v>
      </c>
      <c r="WP74" s="77">
        <f>(WP7*وزن‌ها!$E$2)+(ارزیابی!WP8*وزن‌ها!$E$3)+(ارزیابی!WP9*وزن‌ها!$E$4)+(AVERAGE(ارزیابی!WP10:WS10)*وزن‌ها!$E$5)</f>
        <v>0</v>
      </c>
      <c r="WQ74" s="78">
        <f>AVERAGE(WP74:WP76)</f>
        <v>0</v>
      </c>
      <c r="WR74" s="79"/>
      <c r="WS74" s="80">
        <f>WP74*وزن‌ها!$F$2</f>
        <v>0</v>
      </c>
      <c r="WT74" s="81">
        <f>WS74/وزن‌ها!$F$2</f>
        <v>0</v>
      </c>
      <c r="WU74" s="77">
        <f>(WU7*وزن‌ها!$E$2)+(ارزیابی!WU8*وزن‌ها!$E$3)+(ارزیابی!WU9*وزن‌ها!$E$4)+(AVERAGE(ارزیابی!WU10:WX10)*وزن‌ها!$E$5)</f>
        <v>0.38</v>
      </c>
      <c r="WV74" s="78">
        <f>AVERAGE(WU74:WU76)</f>
        <v>0.12666666666666668</v>
      </c>
      <c r="WW74" s="79"/>
      <c r="WX74" s="80">
        <f>WU74*وزن‌ها!$F$2</f>
        <v>7.6E-3</v>
      </c>
      <c r="WY74" s="81">
        <f>WX74/وزن‌ها!$F$2</f>
        <v>0.38</v>
      </c>
      <c r="WZ74" s="77">
        <f>(WZ7*وزن‌ها!$E$2)+(ارزیابی!WZ8*وزن‌ها!$E$3)+(ارزیابی!WZ9*وزن‌ها!$E$4)+(AVERAGE(ارزیابی!WZ10:XC10)*وزن‌ها!$E$5)</f>
        <v>0</v>
      </c>
      <c r="XA74" s="78">
        <f>AVERAGE(WZ74:WZ76)</f>
        <v>0</v>
      </c>
      <c r="XB74" s="79"/>
      <c r="XC74" s="80">
        <f>WZ74*وزن‌ها!$F$2</f>
        <v>0</v>
      </c>
      <c r="XD74" s="81">
        <f>XC74/وزن‌ها!$F$2</f>
        <v>0</v>
      </c>
      <c r="XE74" s="77">
        <f>(XE7*وزن‌ها!$E$2)+(ارزیابی!XE8*وزن‌ها!$E$3)+(ارزیابی!XE9*وزن‌ها!$E$4)+(AVERAGE(ارزیابی!XE10:XH10)*وزن‌ها!$E$5)</f>
        <v>0.38</v>
      </c>
      <c r="XF74" s="78">
        <f>AVERAGE(XE74:XE76)</f>
        <v>0.17</v>
      </c>
      <c r="XG74" s="79"/>
      <c r="XH74" s="80">
        <f>XE74*وزن‌ها!$F$2</f>
        <v>7.6E-3</v>
      </c>
      <c r="XI74" s="81">
        <f>XH74/وزن‌ها!$F$2</f>
        <v>0.38</v>
      </c>
      <c r="XJ74" s="77">
        <f>(XJ7*وزن‌ها!$E$2)+(ارزیابی!XJ8*وزن‌ها!$E$3)+(ارزیابی!XJ9*وزن‌ها!$E$4)+(AVERAGE(ارزیابی!XJ10:XM10)*وزن‌ها!$E$5)</f>
        <v>0.505</v>
      </c>
      <c r="XK74" s="78">
        <f>AVERAGE(XJ74:XJ76)</f>
        <v>0.16833333333333333</v>
      </c>
      <c r="XL74" s="79"/>
      <c r="XM74" s="80">
        <f>XJ74*وزن‌ها!$F$2</f>
        <v>1.01E-2</v>
      </c>
      <c r="XN74" s="81">
        <f>XM74/وزن‌ها!$F$2</f>
        <v>0.505</v>
      </c>
      <c r="XO74" s="77">
        <f>(XO7*وزن‌ها!$E$2)+(ارزیابی!XO8*وزن‌ها!$E$3)+(ارزیابی!XO9*وزن‌ها!$E$4)+(AVERAGE(ارزیابی!XO10:XR10)*وزن‌ها!$E$5)</f>
        <v>0.8125</v>
      </c>
      <c r="XP74" s="78">
        <f>AVERAGE(XO74:XO76)</f>
        <v>0.27083333333333331</v>
      </c>
      <c r="XQ74" s="79"/>
      <c r="XR74" s="80">
        <f>XO74*وزن‌ها!$F$2</f>
        <v>1.6250000000000001E-2</v>
      </c>
      <c r="XS74" s="81">
        <f>XR74/وزن‌ها!$F$2</f>
        <v>0.8125</v>
      </c>
      <c r="XT74" s="77">
        <f>(XT7*وزن‌ها!$E$2)+(ارزیابی!XT8*وزن‌ها!$E$3)+(ارزیابی!XT9*وزن‌ها!$E$4)+(AVERAGE(ارزیابی!XT10:XW10)*وزن‌ها!$E$5)</f>
        <v>0.38</v>
      </c>
      <c r="XU74" s="78">
        <f>AVERAGE(XT74:XT76)</f>
        <v>0.12666666666666668</v>
      </c>
      <c r="XV74" s="79"/>
      <c r="XW74" s="80">
        <f>XT74*وزن‌ها!$F$2</f>
        <v>7.6E-3</v>
      </c>
      <c r="XX74" s="81">
        <f>XW74/وزن‌ها!$F$2</f>
        <v>0.38</v>
      </c>
      <c r="XY74" s="77">
        <f>(XY7*وزن‌ها!$E$2)+(ارزیابی!XY8*وزن‌ها!$E$3)+(ارزیابی!XY9*وزن‌ها!$E$4)+(AVERAGE(ارزیابی!XY10:YB10)*وزن‌ها!$E$5)</f>
        <v>0.38</v>
      </c>
      <c r="XZ74" s="78">
        <f>AVERAGE(XY74:XY76)</f>
        <v>0.12666666666666668</v>
      </c>
      <c r="YA74" s="79"/>
      <c r="YB74" s="80">
        <f>XY74*وزن‌ها!$F$2</f>
        <v>7.6E-3</v>
      </c>
      <c r="YC74" s="81">
        <f>YB74/وزن‌ها!$F$2</f>
        <v>0.38</v>
      </c>
      <c r="YD74" s="77">
        <f>(YD7*وزن‌ها!$E$2)+(ارزیابی!YD8*وزن‌ها!$E$3)+(ارزیابی!YD9*وزن‌ها!$E$4)+(AVERAGE(ارزیابی!YD10:YG10)*وزن‌ها!$E$5)</f>
        <v>0.875</v>
      </c>
      <c r="YE74" s="78">
        <f>AVERAGE(YD74:YD76)</f>
        <v>0.29166666666666669</v>
      </c>
      <c r="YF74" s="79"/>
      <c r="YG74" s="80">
        <f>YD74*وزن‌ها!$F$2</f>
        <v>1.7500000000000002E-2</v>
      </c>
      <c r="YH74" s="81">
        <f>YG74/وزن‌ها!$F$2</f>
        <v>0.87500000000000011</v>
      </c>
      <c r="YI74" s="77">
        <f>(YI7*وزن‌ها!$E$2)+(ارزیابی!YI8*وزن‌ها!$E$3)+(ارزیابی!YI9*وزن‌ها!$E$4)+(AVERAGE(ارزیابی!YI10:YL10)*وزن‌ها!$E$5)</f>
        <v>0.38</v>
      </c>
      <c r="YJ74" s="78">
        <f>AVERAGE(YI74:YI76)</f>
        <v>0.29333333333333333</v>
      </c>
      <c r="YK74" s="79"/>
      <c r="YL74" s="80">
        <f>YI74*وزن‌ها!$F$2</f>
        <v>7.6E-3</v>
      </c>
      <c r="YM74" s="81">
        <f>YL74/وزن‌ها!$F$2</f>
        <v>0.38</v>
      </c>
      <c r="YN74" s="77">
        <f>(YN7*وزن‌ها!$E$2)+(ارزیابی!YN8*وزن‌ها!$E$3)+(ارزیابی!YN9*وزن‌ها!$E$4)+(AVERAGE(ارزیابی!YN10:YQ10)*وزن‌ها!$E$5)</f>
        <v>0.38</v>
      </c>
      <c r="YO74" s="78">
        <f>AVERAGE(YN74:YN76)</f>
        <v>0.12666666666666668</v>
      </c>
      <c r="YP74" s="79"/>
      <c r="YQ74" s="80">
        <f>YN74*وزن‌ها!$F$2</f>
        <v>7.6E-3</v>
      </c>
      <c r="YR74" s="81">
        <f>YQ74/وزن‌ها!$F$2</f>
        <v>0.38</v>
      </c>
      <c r="YS74" s="77">
        <f>(YS7*وزن‌ها!$E$2)+(ارزیابی!YS8*وزن‌ها!$E$3)+(ارزیابی!YS9*وزن‌ها!$E$4)+(AVERAGE(ارزیابی!YS10:YV10)*وزن‌ها!$E$5)</f>
        <v>0.38</v>
      </c>
      <c r="YT74" s="78">
        <f>AVERAGE(YS74:YS76)</f>
        <v>0.12666666666666668</v>
      </c>
      <c r="YU74" s="79"/>
      <c r="YV74" s="80">
        <f>YS74*وزن‌ها!$F$2</f>
        <v>7.6E-3</v>
      </c>
      <c r="YW74" s="81">
        <f>YV74/وزن‌ها!$F$2</f>
        <v>0.38</v>
      </c>
      <c r="YX74" s="77">
        <f>(YX7*وزن‌ها!$E$2)+(ارزیابی!YX8*وزن‌ها!$E$3)+(ارزیابی!YX9*وزن‌ها!$E$4)+(AVERAGE(ارزیابی!YX10:ZA10)*وزن‌ها!$E$5)</f>
        <v>0</v>
      </c>
      <c r="YY74" s="78">
        <f>AVERAGE(YX74:YX76)</f>
        <v>0</v>
      </c>
      <c r="YZ74" s="79"/>
      <c r="ZA74" s="80">
        <f>YX74*وزن‌ها!$F$2</f>
        <v>0</v>
      </c>
      <c r="ZB74" s="81">
        <f>ZA74/وزن‌ها!$F$2</f>
        <v>0</v>
      </c>
      <c r="ZC74" s="77">
        <f>(ZC7*وزن‌ها!$E$2)+(ارزیابی!ZC8*وزن‌ها!$E$3)+(ارزیابی!ZC9*وزن‌ها!$E$4)+(AVERAGE(ارزیابی!ZC10:ZF10)*وزن‌ها!$E$5)</f>
        <v>0</v>
      </c>
      <c r="ZD74" s="78">
        <f>AVERAGE(ZC74:ZC76)</f>
        <v>0</v>
      </c>
      <c r="ZE74" s="79"/>
      <c r="ZF74" s="80">
        <f>ZC74*وزن‌ها!$F$2</f>
        <v>0</v>
      </c>
      <c r="ZG74" s="81">
        <f>ZF74/وزن‌ها!$F$2</f>
        <v>0</v>
      </c>
      <c r="ZH74" s="77">
        <f>(ZH7*وزن‌ها!$E$2)+(ارزیابی!ZH8*وزن‌ها!$E$3)+(ارزیابی!ZH9*وزن‌ها!$E$4)+(AVERAGE(ارزیابی!ZH10:ZK10)*وزن‌ها!$E$5)</f>
        <v>0.38</v>
      </c>
      <c r="ZI74" s="78">
        <f>AVERAGE(ZH74:ZH76)</f>
        <v>0.12666666666666668</v>
      </c>
      <c r="ZJ74" s="79"/>
      <c r="ZK74" s="80">
        <f>ZH74*وزن‌ها!$F$2</f>
        <v>7.6E-3</v>
      </c>
      <c r="ZL74" s="81">
        <f>ZK74/وزن‌ها!$F$2</f>
        <v>0.38</v>
      </c>
      <c r="ZM74" s="77">
        <f>(ZM7*وزن‌ها!$E$2)+(ارزیابی!ZM8*وزن‌ها!$E$3)+(ارزیابی!ZM9*وزن‌ها!$E$4)+(AVERAGE(ارزیابی!ZM10:ZP10)*وزن‌ها!$E$5)</f>
        <v>0.38</v>
      </c>
      <c r="ZN74" s="78">
        <f>AVERAGE(ZM74:ZM76)</f>
        <v>0.54083333333333339</v>
      </c>
      <c r="ZO74" s="79"/>
      <c r="ZP74" s="80">
        <f>ZM74*وزن‌ها!$F$2</f>
        <v>7.6E-3</v>
      </c>
      <c r="ZQ74" s="81">
        <f>ZP74/وزن‌ها!$F$2</f>
        <v>0.38</v>
      </c>
      <c r="ZR74" s="77">
        <f>(ZR7*وزن‌ها!$E$2)+(ارزیابی!ZR8*وزن‌ها!$E$3)+(ارزیابی!ZR9*وزن‌ها!$E$4)+(AVERAGE(ارزیابی!ZR10:ZU10)*وزن‌ها!$E$5)</f>
        <v>0.38</v>
      </c>
      <c r="ZS74" s="78">
        <f>AVERAGE(ZR74:ZR76)</f>
        <v>0.12666666666666668</v>
      </c>
      <c r="ZT74" s="79"/>
      <c r="ZU74" s="80">
        <f>ZR74*وزن‌ها!$F$2</f>
        <v>7.6E-3</v>
      </c>
      <c r="ZV74" s="81">
        <f>ZU74/وزن‌ها!$F$2</f>
        <v>0.38</v>
      </c>
      <c r="ZW74" s="77">
        <f>(ZW7*وزن‌ها!$E$2)+(ارزیابی!ZW8*وزن‌ها!$E$3)+(ارزیابی!ZW9*وزن‌ها!$E$4)+(AVERAGE(ارزیابی!ZW10:ZZ10)*وزن‌ها!$E$5)</f>
        <v>0.875</v>
      </c>
      <c r="ZX74" s="78">
        <f>AVERAGE(ZW74:ZW76)</f>
        <v>0.29166666666666669</v>
      </c>
      <c r="ZY74" s="79"/>
      <c r="ZZ74" s="80">
        <f>ZW74*وزن‌ها!$F$2</f>
        <v>1.7500000000000002E-2</v>
      </c>
      <c r="AAA74" s="81">
        <f>ZZ74/وزن‌ها!$F$2</f>
        <v>0.87500000000000011</v>
      </c>
      <c r="AAB74" s="77">
        <f>(AAB7*وزن‌ها!$E$2)+(ارزیابی!AAB8*وزن‌ها!$E$3)+(ارزیابی!AAB9*وزن‌ها!$E$4)+(AVERAGE(ارزیابی!AAB10:AAE10)*وزن‌ها!$E$5)</f>
        <v>0.38</v>
      </c>
      <c r="AAC74" s="78">
        <f>AVERAGE(AAB74:AAB76)</f>
        <v>0.12666666666666668</v>
      </c>
      <c r="AAD74" s="79"/>
      <c r="AAE74" s="80">
        <f>AAB74*وزن‌ها!$F$2</f>
        <v>7.6E-3</v>
      </c>
      <c r="AAF74" s="81">
        <f>AAE74/وزن‌ها!$F$2</f>
        <v>0.38</v>
      </c>
      <c r="AAG74" s="77">
        <f>(AAG7*وزن‌ها!$E$2)+(ارزیابی!AAG8*وزن‌ها!$E$3)+(ارزیابی!AAG9*وزن‌ها!$E$4)+(AVERAGE(ارزیابی!AAG10:AAJ10)*وزن‌ها!$E$5)</f>
        <v>0.38</v>
      </c>
      <c r="AAH74" s="78">
        <f>AVERAGE(AAG74:AAG76)</f>
        <v>0.12666666666666668</v>
      </c>
      <c r="AAI74" s="79"/>
      <c r="AAJ74" s="80">
        <f>AAG74*وزن‌ها!$F$2</f>
        <v>7.6E-3</v>
      </c>
      <c r="AAK74" s="81">
        <f>AAJ74/وزن‌ها!$F$2</f>
        <v>0.38</v>
      </c>
      <c r="AAL74" s="77">
        <f>(AAL7*وزن‌ها!$E$2)+(ارزیابی!AAL8*وزن‌ها!$E$3)+(ارزیابی!AAL9*وزن‌ها!$E$4)+(AVERAGE(ارزیابی!AAL10:AAO10)*وزن‌ها!$E$5)</f>
        <v>0.38</v>
      </c>
      <c r="AAM74" s="78">
        <f>AVERAGE(AAL74:AAL76)</f>
        <v>0.23833333333333337</v>
      </c>
      <c r="AAN74" s="79"/>
      <c r="AAO74" s="80">
        <f>AAL74*وزن‌ها!$F$2</f>
        <v>7.6E-3</v>
      </c>
      <c r="AAP74" s="81">
        <f>AAO74/وزن‌ها!$F$2</f>
        <v>0.38</v>
      </c>
      <c r="AAQ74" s="77">
        <f>(AAQ7*وزن‌ها!$E$2)+(ارزیابی!AAQ8*وزن‌ها!$E$3)+(ارزیابی!AAQ9*وزن‌ها!$E$4)+(AVERAGE(ارزیابی!AAQ10:AAT10)*وزن‌ها!$E$5)</f>
        <v>0</v>
      </c>
      <c r="AAR74" s="78">
        <f>AVERAGE(AAQ74:AAQ76)</f>
        <v>0</v>
      </c>
      <c r="AAS74" s="79"/>
      <c r="AAT74" s="80">
        <f>AAQ74*وزن‌ها!$F$2</f>
        <v>0</v>
      </c>
      <c r="AAU74" s="81">
        <f>AAT74/وزن‌ها!$F$2</f>
        <v>0</v>
      </c>
      <c r="AAV74" s="77">
        <f>(AAV7*وزن‌ها!$E$2)+(ارزیابی!AAV8*وزن‌ها!$E$3)+(ارزیابی!AAV9*وزن‌ها!$E$4)+(AVERAGE(ارزیابی!AAV10:AAY10)*وزن‌ها!$E$5)</f>
        <v>0.875</v>
      </c>
      <c r="AAW74" s="78">
        <f>AVERAGE(AAV74:AAV76)</f>
        <v>0.29166666666666669</v>
      </c>
      <c r="AAX74" s="79"/>
      <c r="AAY74" s="80">
        <f>AAV74*وزن‌ها!$F$2</f>
        <v>1.7500000000000002E-2</v>
      </c>
      <c r="AAZ74" s="81">
        <f>AAY74/وزن‌ها!$F$2</f>
        <v>0.87500000000000011</v>
      </c>
      <c r="ABA74" s="77">
        <f>(ABA7*وزن‌ها!$E$2)+(ارزیابی!ABA8*وزن‌ها!$E$3)+(ارزیابی!ABA9*وزن‌ها!$E$4)+(AVERAGE(ارزیابی!ABA10:ABD10)*وزن‌ها!$E$5)</f>
        <v>0</v>
      </c>
      <c r="ABB74" s="78">
        <f>AVERAGE(ABA74:ABA76)</f>
        <v>0</v>
      </c>
      <c r="ABC74" s="79"/>
      <c r="ABD74" s="80">
        <f>ABA74*وزن‌ها!$F$2</f>
        <v>0</v>
      </c>
      <c r="ABE74" s="81">
        <f>ABD74/وزن‌ها!$F$2</f>
        <v>0</v>
      </c>
    </row>
    <row r="75" spans="1:733" ht="18.75" customHeight="1" x14ac:dyDescent="0.25">
      <c r="D75" s="82">
        <f>(D11*وزن‌ها!$E$6)+(ارزیابی!D12*وزن‌ها!$E$7)+(AVERAGE(ارزیابی!D13:G13)*وزن‌ها!$E$8)</f>
        <v>1</v>
      </c>
      <c r="E75" s="83"/>
      <c r="F75" s="84"/>
      <c r="G75" s="85">
        <f>D75*وزن‌ها!$F$6</f>
        <v>0.04</v>
      </c>
      <c r="H75" s="86">
        <f>G75/وزن‌ها!$F$6</f>
        <v>1</v>
      </c>
      <c r="I75" s="82">
        <f>(I11*وزن‌ها!$E$6)+(ارزیابی!I12*وزن‌ها!$E$7)+(AVERAGE(ارزیابی!I13:L13)*وزن‌ها!$E$8)</f>
        <v>1</v>
      </c>
      <c r="J75" s="83"/>
      <c r="K75" s="84"/>
      <c r="L75" s="85">
        <f>I75*وزن‌ها!$F$6</f>
        <v>0.04</v>
      </c>
      <c r="M75" s="86">
        <f>L75/وزن‌ها!$F$6</f>
        <v>1</v>
      </c>
      <c r="N75" s="82">
        <f>(N11*وزن‌ها!$E$6)+(ارزیابی!N12*وزن‌ها!$E$7)+(AVERAGE(ارزیابی!N13:Q13)*وزن‌ها!$E$8)</f>
        <v>0</v>
      </c>
      <c r="O75" s="83"/>
      <c r="P75" s="84"/>
      <c r="Q75" s="85">
        <f>N75*وزن‌ها!$F$6</f>
        <v>0</v>
      </c>
      <c r="R75" s="86">
        <f>Q75/وزن‌ها!$F$6</f>
        <v>0</v>
      </c>
      <c r="S75" s="82">
        <f>(S11*وزن‌ها!$E$6)+(ارزیابی!S12*وزن‌ها!$E$7)+(AVERAGE(ارزیابی!S13:V13)*وزن‌ها!$E$8)</f>
        <v>0.875</v>
      </c>
      <c r="T75" s="83"/>
      <c r="U75" s="84"/>
      <c r="V75" s="85">
        <f>S75*وزن‌ها!$F$6</f>
        <v>3.5000000000000003E-2</v>
      </c>
      <c r="W75" s="86">
        <f>V75/وزن‌ها!$F$6</f>
        <v>0.87500000000000011</v>
      </c>
      <c r="X75" s="82">
        <f>(X11*وزن‌ها!$E$6)+(ارزیابی!X12*وزن‌ها!$E$7)+(AVERAGE(ارزیابی!X13:AA13)*وزن‌ها!$E$8)</f>
        <v>0.13</v>
      </c>
      <c r="Y75" s="83"/>
      <c r="Z75" s="84"/>
      <c r="AA75" s="85">
        <f>X75*وزن‌ها!$F$6</f>
        <v>5.2000000000000006E-3</v>
      </c>
      <c r="AB75" s="86">
        <f>AA75/وزن‌ها!$F$6</f>
        <v>0.13</v>
      </c>
      <c r="AC75" s="82">
        <f>(AC11*وزن‌ها!$E$6)+(ارزیابی!AC12*وزن‌ها!$E$7)+(AVERAGE(ارزیابی!AC13:AF13)*وزن‌ها!$E$8)</f>
        <v>0.63</v>
      </c>
      <c r="AD75" s="83"/>
      <c r="AE75" s="84"/>
      <c r="AF75" s="85">
        <f>AC75*وزن‌ها!$F$6</f>
        <v>2.52E-2</v>
      </c>
      <c r="AG75" s="86">
        <f>AF75/وزن‌ها!$F$6</f>
        <v>0.63</v>
      </c>
      <c r="AH75" s="82">
        <f>(AH11*وزن‌ها!$E$6)+(ارزیابی!AH12*وزن‌ها!$E$7)+(AVERAGE(ارزیابی!AH13:AK13)*وزن‌ها!$E$8)</f>
        <v>0</v>
      </c>
      <c r="AI75" s="83"/>
      <c r="AJ75" s="84"/>
      <c r="AK75" s="85">
        <f>AH75*وزن‌ها!$F$6</f>
        <v>0</v>
      </c>
      <c r="AL75" s="86">
        <f>AK75/وزن‌ها!$F$6</f>
        <v>0</v>
      </c>
      <c r="AM75" s="82">
        <f>(AM11*وزن‌ها!$E$6)+(ارزیابی!AM12*وزن‌ها!$E$7)+(AVERAGE(ارزیابی!AM13:AP13)*وزن‌ها!$E$8)</f>
        <v>0</v>
      </c>
      <c r="AN75" s="83"/>
      <c r="AO75" s="84"/>
      <c r="AP75" s="85">
        <f>AM75*وزن‌ها!$F$6</f>
        <v>0</v>
      </c>
      <c r="AQ75" s="86">
        <f>AP75/وزن‌ها!$F$6</f>
        <v>0</v>
      </c>
      <c r="AR75" s="82">
        <f>(AR11*وزن‌ها!$E$6)+(ارزیابی!AR12*وزن‌ها!$E$7)+(AVERAGE(ارزیابی!AR13:AU13)*وزن‌ها!$E$8)</f>
        <v>0.875</v>
      </c>
      <c r="AS75" s="83"/>
      <c r="AT75" s="84"/>
      <c r="AU75" s="85">
        <f>AR75*وزن‌ها!$F$6</f>
        <v>3.5000000000000003E-2</v>
      </c>
      <c r="AV75" s="86">
        <f>AU75/وزن‌ها!$F$6</f>
        <v>0.87500000000000011</v>
      </c>
      <c r="AW75" s="82">
        <f>(AW11*وزن‌ها!$E$6)+(ارزیابی!AW12*وزن‌ها!$E$7)+(AVERAGE(ارزیابی!AW13:AZ13)*وزن‌ها!$E$8)</f>
        <v>0.38</v>
      </c>
      <c r="AX75" s="83"/>
      <c r="AY75" s="84"/>
      <c r="AZ75" s="85">
        <f>AW75*وزن‌ها!$F$6</f>
        <v>1.52E-2</v>
      </c>
      <c r="BA75" s="86">
        <f>AZ75/وزن‌ها!$F$6</f>
        <v>0.38</v>
      </c>
      <c r="BB75" s="82">
        <f>(BB11*وزن‌ها!$E$6)+(ارزیابی!BB12*وزن‌ها!$E$7)+(AVERAGE(ارزیابی!BB13:BE13)*وزن‌ها!$E$8)</f>
        <v>0</v>
      </c>
      <c r="BC75" s="83"/>
      <c r="BD75" s="84"/>
      <c r="BE75" s="85">
        <f>BB75*وزن‌ها!$F$6</f>
        <v>0</v>
      </c>
      <c r="BF75" s="86">
        <f>BE75/وزن‌ها!$F$6</f>
        <v>0</v>
      </c>
      <c r="BG75" s="82">
        <f>(BG11*وزن‌ها!$E$6)+(ارزیابی!BG12*وزن‌ها!$E$7)+(AVERAGE(ارزیابی!BG13:BJ13)*وزن‌ها!$E$8)</f>
        <v>0</v>
      </c>
      <c r="BH75" s="83"/>
      <c r="BI75" s="84"/>
      <c r="BJ75" s="85">
        <f>BG75*وزن‌ها!$F$6</f>
        <v>0</v>
      </c>
      <c r="BK75" s="86">
        <f>BJ75/وزن‌ها!$F$6</f>
        <v>0</v>
      </c>
      <c r="BL75" s="82">
        <f>(BL11*وزن‌ها!$E$6)+(ارزیابی!BL12*وزن‌ها!$E$7)+(AVERAGE(ارزیابی!BL13:BO13)*وزن‌ها!$E$8)</f>
        <v>0.75</v>
      </c>
      <c r="BM75" s="83"/>
      <c r="BN75" s="84"/>
      <c r="BO75" s="85">
        <f>BL75*وزن‌ها!$F$6</f>
        <v>0.03</v>
      </c>
      <c r="BP75" s="86">
        <f>BO75/وزن‌ها!$F$6</f>
        <v>0.75</v>
      </c>
      <c r="BQ75" s="82">
        <f>(BQ11*وزن‌ها!$E$6)+(ارزیابی!BQ12*وزن‌ها!$E$7)+(AVERAGE(ارزیابی!BQ13:BT13)*وزن‌ها!$E$8)</f>
        <v>0.13</v>
      </c>
      <c r="BR75" s="83"/>
      <c r="BS75" s="84"/>
      <c r="BT75" s="85">
        <f>BQ75*وزن‌ها!$F$6</f>
        <v>5.2000000000000006E-3</v>
      </c>
      <c r="BU75" s="86">
        <f>BT75/وزن‌ها!$F$6</f>
        <v>0.13</v>
      </c>
      <c r="BV75" s="82">
        <f>(BV11*وزن‌ها!$E$6)+(ارزیابی!BV12*وزن‌ها!$E$7)+(AVERAGE(ارزیابی!BV13:BY13)*وزن‌ها!$E$8)</f>
        <v>0.13</v>
      </c>
      <c r="BW75" s="83"/>
      <c r="BX75" s="84"/>
      <c r="BY75" s="85">
        <f>BV75*وزن‌ها!$F$6</f>
        <v>5.2000000000000006E-3</v>
      </c>
      <c r="BZ75" s="86">
        <f>BY75/وزن‌ها!$F$6</f>
        <v>0.13</v>
      </c>
      <c r="CA75" s="82">
        <f>(CA11*وزن‌ها!$E$6)+(ارزیابی!CA12*وزن‌ها!$E$7)+(AVERAGE(ارزیابی!CA13:CD13)*وزن‌ها!$E$8)</f>
        <v>0</v>
      </c>
      <c r="CB75" s="83"/>
      <c r="CC75" s="84"/>
      <c r="CD75" s="85">
        <f>CA75*وزن‌ها!$F$6</f>
        <v>0</v>
      </c>
      <c r="CE75" s="86">
        <f>CD75/وزن‌ها!$F$6</f>
        <v>0</v>
      </c>
      <c r="CF75" s="82">
        <f>(CF11*وزن‌ها!$E$6)+(ارزیابی!CF12*وزن‌ها!$E$7)+(AVERAGE(ارزیابی!CF13:CI13)*وزن‌ها!$E$8)</f>
        <v>0</v>
      </c>
      <c r="CG75" s="83"/>
      <c r="CH75" s="84"/>
      <c r="CI75" s="85">
        <f>CF75*وزن‌ها!$F$6</f>
        <v>0</v>
      </c>
      <c r="CJ75" s="86">
        <f>CI75/وزن‌ها!$F$6</f>
        <v>0</v>
      </c>
      <c r="CK75" s="82">
        <f>(CK11*وزن‌ها!$E$6)+(ارزیابی!CK12*وزن‌ها!$E$7)+(AVERAGE(ارزیابی!CK13:CN13)*وزن‌ها!$E$8)</f>
        <v>0</v>
      </c>
      <c r="CL75" s="83"/>
      <c r="CM75" s="84"/>
      <c r="CN75" s="85">
        <f>CK75*وزن‌ها!$F$6</f>
        <v>0</v>
      </c>
      <c r="CO75" s="86">
        <f>CN75/وزن‌ها!$F$6</f>
        <v>0</v>
      </c>
      <c r="CP75" s="82">
        <f>(CP11*وزن‌ها!$E$6)+(ارزیابی!CP12*وزن‌ها!$E$7)+(AVERAGE(ارزیابی!CP13:CS13)*وزن‌ها!$E$8)</f>
        <v>0</v>
      </c>
      <c r="CQ75" s="83"/>
      <c r="CR75" s="84"/>
      <c r="CS75" s="85">
        <f>CP75*وزن‌ها!$F$6</f>
        <v>0</v>
      </c>
      <c r="CT75" s="86">
        <f>CS75/وزن‌ها!$F$6</f>
        <v>0</v>
      </c>
      <c r="CU75" s="82">
        <f>(CU11*وزن‌ها!$E$6)+(ارزیابی!CU12*وزن‌ها!$E$7)+(AVERAGE(ارزیابی!CU13:CX13)*وزن‌ها!$E$8)</f>
        <v>0.38</v>
      </c>
      <c r="CV75" s="83"/>
      <c r="CW75" s="84"/>
      <c r="CX75" s="85">
        <f>CU75*وزن‌ها!$F$6</f>
        <v>1.52E-2</v>
      </c>
      <c r="CY75" s="86">
        <f>CX75/وزن‌ها!$F$6</f>
        <v>0.38</v>
      </c>
      <c r="CZ75" s="82">
        <f>(CZ11*وزن‌ها!$E$6)+(ارزیابی!CZ12*وزن‌ها!$E$7)+(AVERAGE(ارزیابی!CZ13:DC13)*وزن‌ها!$E$8)</f>
        <v>0</v>
      </c>
      <c r="DA75" s="83"/>
      <c r="DB75" s="84"/>
      <c r="DC75" s="85">
        <f>CZ75*وزن‌ها!$F$6</f>
        <v>0</v>
      </c>
      <c r="DD75" s="86">
        <f>DC75/وزن‌ها!$F$6</f>
        <v>0</v>
      </c>
      <c r="DE75" s="82">
        <f>(DE11*وزن‌ها!$E$6)+(ارزیابی!DE12*وزن‌ها!$E$7)+(AVERAGE(ارزیابی!DE13:DH13)*وزن‌ها!$E$8)</f>
        <v>0</v>
      </c>
      <c r="DF75" s="83"/>
      <c r="DG75" s="84"/>
      <c r="DH75" s="85">
        <f>DE75*وزن‌ها!$F$6</f>
        <v>0</v>
      </c>
      <c r="DI75" s="86">
        <f>DH75/وزن‌ها!$F$6</f>
        <v>0</v>
      </c>
      <c r="DJ75" s="82">
        <f>(DJ11*وزن‌ها!$E$6)+(ارزیابی!DJ12*وزن‌ها!$E$7)+(AVERAGE(ارزیابی!DJ13:DM13)*وزن‌ها!$E$8)</f>
        <v>0</v>
      </c>
      <c r="DK75" s="83"/>
      <c r="DL75" s="84"/>
      <c r="DM75" s="85">
        <f>DJ75*وزن‌ها!$F$6</f>
        <v>0</v>
      </c>
      <c r="DN75" s="86">
        <f>DM75/وزن‌ها!$F$6</f>
        <v>0</v>
      </c>
      <c r="DO75" s="82">
        <f>(DO11*وزن‌ها!$E$6)+(ارزیابی!DO12*وزن‌ها!$E$7)+(AVERAGE(ارزیابی!DO13:DR13)*وزن‌ها!$E$8)</f>
        <v>0</v>
      </c>
      <c r="DP75" s="83"/>
      <c r="DQ75" s="84"/>
      <c r="DR75" s="85">
        <f>DO75*وزن‌ها!$F$6</f>
        <v>0</v>
      </c>
      <c r="DS75" s="86">
        <f>DR75/وزن‌ها!$F$6</f>
        <v>0</v>
      </c>
      <c r="DT75" s="82">
        <f>(DT11*وزن‌ها!$E$6)+(ارزیابی!DT12*وزن‌ها!$E$7)+(AVERAGE(ارزیابی!DT13:DW13)*وزن‌ها!$E$8)</f>
        <v>0</v>
      </c>
      <c r="DU75" s="83"/>
      <c r="DV75" s="84"/>
      <c r="DW75" s="85">
        <f>DT75*وزن‌ها!$F$6</f>
        <v>0</v>
      </c>
      <c r="DX75" s="86">
        <f>DW75/وزن‌ها!$F$6</f>
        <v>0</v>
      </c>
      <c r="DY75" s="82">
        <f>(DY11*وزن‌ها!$E$6)+(ارزیابی!DY12*وزن‌ها!$E$7)+(AVERAGE(ارزیابی!DY13:EB13)*وزن‌ها!$E$8)</f>
        <v>0</v>
      </c>
      <c r="DZ75" s="83"/>
      <c r="EA75" s="84"/>
      <c r="EB75" s="85">
        <f>DY75*وزن‌ها!$F$6</f>
        <v>0</v>
      </c>
      <c r="EC75" s="86">
        <f>EB75/وزن‌ها!$F$6</f>
        <v>0</v>
      </c>
      <c r="ED75" s="82">
        <f>(ED11*وزن‌ها!$E$6)+(ارزیابی!ED12*وزن‌ها!$E$7)+(AVERAGE(ارزیابی!ED13:EG13)*وزن‌ها!$E$8)</f>
        <v>0</v>
      </c>
      <c r="EE75" s="83"/>
      <c r="EF75" s="84"/>
      <c r="EG75" s="85">
        <f>ED75*وزن‌ها!$F$6</f>
        <v>0</v>
      </c>
      <c r="EH75" s="86">
        <f>EG75/وزن‌ها!$F$6</f>
        <v>0</v>
      </c>
      <c r="EI75" s="82">
        <f>(EI11*وزن‌ها!$E$6)+(ارزیابی!EI12*وزن‌ها!$E$7)+(AVERAGE(ارزیابی!EI13:EL13)*وزن‌ها!$E$8)</f>
        <v>0.13</v>
      </c>
      <c r="EJ75" s="83"/>
      <c r="EK75" s="84"/>
      <c r="EL75" s="85">
        <f>EI75*وزن‌ها!$F$6</f>
        <v>5.2000000000000006E-3</v>
      </c>
      <c r="EM75" s="86">
        <f>EL75/وزن‌ها!$F$6</f>
        <v>0.13</v>
      </c>
      <c r="EN75" s="82">
        <f>(EN11*وزن‌ها!$E$6)+(ارزیابی!EN12*وزن‌ها!$E$7)+(AVERAGE(ارزیابی!EN13:EQ13)*وزن‌ها!$E$8)</f>
        <v>0.625</v>
      </c>
      <c r="EO75" s="83"/>
      <c r="EP75" s="84"/>
      <c r="EQ75" s="85">
        <f>EN75*وزن‌ها!$F$6</f>
        <v>2.5000000000000001E-2</v>
      </c>
      <c r="ER75" s="86">
        <f>EQ75/وزن‌ها!$F$6</f>
        <v>0.625</v>
      </c>
      <c r="ES75" s="82">
        <f>(ES11*وزن‌ها!$E$6)+(ارزیابی!ES12*وزن‌ها!$E$7)+(AVERAGE(ارزیابی!ES13:EV13)*وزن‌ها!$E$8)</f>
        <v>0</v>
      </c>
      <c r="ET75" s="83"/>
      <c r="EU75" s="84"/>
      <c r="EV75" s="85">
        <f>ES75*وزن‌ها!$F$6</f>
        <v>0</v>
      </c>
      <c r="EW75" s="86">
        <f>EV75/وزن‌ها!$F$6</f>
        <v>0</v>
      </c>
      <c r="EX75" s="82">
        <f>(EX11*وزن‌ها!$E$6)+(ارزیابی!EX12*وزن‌ها!$E$7)+(AVERAGE(ارزیابی!EX13:FA13)*وزن‌ها!$E$8)</f>
        <v>0</v>
      </c>
      <c r="EY75" s="83"/>
      <c r="EZ75" s="84"/>
      <c r="FA75" s="85">
        <f>EX75*وزن‌ها!$F$6</f>
        <v>0</v>
      </c>
      <c r="FB75" s="86">
        <f>FA75/وزن‌ها!$F$6</f>
        <v>0</v>
      </c>
      <c r="FC75" s="82">
        <f>(FC11*وزن‌ها!$E$6)+(ارزیابی!FC12*وزن‌ها!$E$7)+(AVERAGE(ارزیابی!FC13:FF13)*وزن‌ها!$E$8)</f>
        <v>0.13</v>
      </c>
      <c r="FD75" s="83"/>
      <c r="FE75" s="84"/>
      <c r="FF75" s="85">
        <f>FC75*وزن‌ها!$F$6</f>
        <v>5.2000000000000006E-3</v>
      </c>
      <c r="FG75" s="86">
        <f>FF75/وزن‌ها!$F$6</f>
        <v>0.13</v>
      </c>
      <c r="FH75" s="82">
        <f>(FH11*وزن‌ها!$E$6)+(ارزیابی!FH12*وزن‌ها!$E$7)+(AVERAGE(ارزیابی!FH13:FK13)*وزن‌ها!$E$8)</f>
        <v>0</v>
      </c>
      <c r="FI75" s="83"/>
      <c r="FJ75" s="84"/>
      <c r="FK75" s="85">
        <f>FH75*وزن‌ها!$F$6</f>
        <v>0</v>
      </c>
      <c r="FL75" s="86">
        <f>FK75/وزن‌ها!$F$6</f>
        <v>0</v>
      </c>
      <c r="FM75" s="82">
        <f>(FM11*وزن‌ها!$E$6)+(ارزیابی!FM12*وزن‌ها!$E$7)+(AVERAGE(ارزیابی!FM13:FP13)*وزن‌ها!$E$8)</f>
        <v>0.75</v>
      </c>
      <c r="FN75" s="83"/>
      <c r="FO75" s="84"/>
      <c r="FP75" s="85">
        <f>FM75*وزن‌ها!$F$6</f>
        <v>0.03</v>
      </c>
      <c r="FQ75" s="86">
        <f>FP75/وزن‌ها!$F$6</f>
        <v>0.75</v>
      </c>
      <c r="FR75" s="82">
        <f>(FR11*وزن‌ها!$E$6)+(ارزیابی!FR12*وزن‌ها!$E$7)+(AVERAGE(ارزیابی!FR13:FU13)*وزن‌ها!$E$8)</f>
        <v>0</v>
      </c>
      <c r="FS75" s="83"/>
      <c r="FT75" s="84"/>
      <c r="FU75" s="85">
        <f>FR75*وزن‌ها!$F$6</f>
        <v>0</v>
      </c>
      <c r="FV75" s="86">
        <f>FU75/وزن‌ها!$F$6</f>
        <v>0</v>
      </c>
      <c r="FW75" s="82">
        <f>(FW11*وزن‌ها!$E$6)+(ارزیابی!FW12*وزن‌ها!$E$7)+(AVERAGE(ارزیابی!FW13:FZ13)*وزن‌ها!$E$8)</f>
        <v>0.13</v>
      </c>
      <c r="FX75" s="83"/>
      <c r="FY75" s="84"/>
      <c r="FZ75" s="85">
        <f>FW75*وزن‌ها!$F$6</f>
        <v>5.2000000000000006E-3</v>
      </c>
      <c r="GA75" s="86">
        <f>FZ75/وزن‌ها!$F$6</f>
        <v>0.13</v>
      </c>
      <c r="GB75" s="82">
        <f>(GB11*وزن‌ها!$E$6)+(ارزیابی!GB12*وزن‌ها!$E$7)+(AVERAGE(ارزیابی!GB13:GE13)*وزن‌ها!$E$8)</f>
        <v>0.75</v>
      </c>
      <c r="GC75" s="83"/>
      <c r="GD75" s="84"/>
      <c r="GE75" s="85">
        <f>GB75*وزن‌ها!$F$6</f>
        <v>0.03</v>
      </c>
      <c r="GF75" s="86">
        <f>GE75/وزن‌ها!$F$6</f>
        <v>0.75</v>
      </c>
      <c r="GG75" s="82">
        <f>(GG11*وزن‌ها!$E$6)+(ارزیابی!GG12*وزن‌ها!$E$7)+(AVERAGE(ارزیابی!GG13:GJ13)*وزن‌ها!$E$8)</f>
        <v>0.5</v>
      </c>
      <c r="GH75" s="83"/>
      <c r="GI75" s="84"/>
      <c r="GJ75" s="85">
        <f>GG75*وزن‌ها!$F$6</f>
        <v>0.02</v>
      </c>
      <c r="GK75" s="86">
        <f>GJ75/وزن‌ها!$F$6</f>
        <v>0.5</v>
      </c>
      <c r="GL75" s="82">
        <f>(GL11*وزن‌ها!$E$6)+(ارزیابی!GL12*وزن‌ها!$E$7)+(AVERAGE(ارزیابی!GL13:GO13)*وزن‌ها!$E$8)</f>
        <v>0.875</v>
      </c>
      <c r="GM75" s="83"/>
      <c r="GN75" s="84"/>
      <c r="GO75" s="85">
        <f>GL75*وزن‌ها!$F$6</f>
        <v>3.5000000000000003E-2</v>
      </c>
      <c r="GP75" s="86">
        <f>GO75/وزن‌ها!$F$6</f>
        <v>0.87500000000000011</v>
      </c>
      <c r="GQ75" s="82">
        <f>(GQ11*وزن‌ها!$E$6)+(ارزیابی!GQ12*وزن‌ها!$E$7)+(AVERAGE(ارزیابی!GQ13:GT13)*وزن‌ها!$E$8)</f>
        <v>0.75</v>
      </c>
      <c r="GR75" s="83"/>
      <c r="GS75" s="84"/>
      <c r="GT75" s="85">
        <f>GQ75*وزن‌ها!$F$6</f>
        <v>0.03</v>
      </c>
      <c r="GU75" s="86">
        <f>GT75/وزن‌ها!$F$6</f>
        <v>0.75</v>
      </c>
      <c r="GV75" s="82">
        <f>(GV11*وزن‌ها!$E$6)+(ارزیابی!GV12*وزن‌ها!$E$7)+(AVERAGE(ارزیابی!GV13:GY13)*وزن‌ها!$E$8)</f>
        <v>0</v>
      </c>
      <c r="GW75" s="83"/>
      <c r="GX75" s="84"/>
      <c r="GY75" s="85">
        <f>GV75*وزن‌ها!$F$6</f>
        <v>0</v>
      </c>
      <c r="GZ75" s="86">
        <f>GY75/وزن‌ها!$F$6</f>
        <v>0</v>
      </c>
      <c r="HA75" s="82">
        <f>(HA11*وزن‌ها!$E$6)+(ارزیابی!HA12*وزن‌ها!$E$7)+(AVERAGE(ارزیابی!HA13:HD13)*وزن‌ها!$E$8)</f>
        <v>0</v>
      </c>
      <c r="HB75" s="83"/>
      <c r="HC75" s="84"/>
      <c r="HD75" s="85">
        <f>HA75*وزن‌ها!$F$6</f>
        <v>0</v>
      </c>
      <c r="HE75" s="86">
        <f>HD75/وزن‌ها!$F$6</f>
        <v>0</v>
      </c>
      <c r="HF75" s="82">
        <f>(HF11*وزن‌ها!$E$6)+(ارزیابی!HF12*وزن‌ها!$E$7)+(AVERAGE(ارزیابی!HF13:HI13)*وزن‌ها!$E$8)</f>
        <v>0</v>
      </c>
      <c r="HG75" s="83"/>
      <c r="HH75" s="84"/>
      <c r="HI75" s="85">
        <f>HF75*وزن‌ها!$F$6</f>
        <v>0</v>
      </c>
      <c r="HJ75" s="86">
        <f>HI75/وزن‌ها!$F$6</f>
        <v>0</v>
      </c>
      <c r="HK75" s="82">
        <f>(HK11*وزن‌ها!$E$6)+(ارزیابی!HK12*وزن‌ها!$E$7)+(AVERAGE(ارزیابی!HK13:HN13)*وزن‌ها!$E$8)</f>
        <v>0</v>
      </c>
      <c r="HL75" s="83"/>
      <c r="HM75" s="84"/>
      <c r="HN75" s="85">
        <f>HK75*وزن‌ها!$F$6</f>
        <v>0</v>
      </c>
      <c r="HO75" s="86">
        <f>HN75/وزن‌ها!$F$6</f>
        <v>0</v>
      </c>
      <c r="HP75" s="82">
        <f>(HP11*وزن‌ها!$E$6)+(ارزیابی!HP12*وزن‌ها!$E$7)+(AVERAGE(ارزیابی!HP13:HS13)*وزن‌ها!$E$8)</f>
        <v>0.13</v>
      </c>
      <c r="HQ75" s="83"/>
      <c r="HR75" s="84"/>
      <c r="HS75" s="85">
        <f>HP75*وزن‌ها!$F$6</f>
        <v>5.2000000000000006E-3</v>
      </c>
      <c r="HT75" s="86">
        <f>HS75/وزن‌ها!$F$6</f>
        <v>0.13</v>
      </c>
      <c r="HU75" s="82">
        <f>(HU11*وزن‌ها!$E$6)+(ارزیابی!HU12*وزن‌ها!$E$7)+(AVERAGE(ارزیابی!HU13:HX13)*وزن‌ها!$E$8)</f>
        <v>0</v>
      </c>
      <c r="HV75" s="83"/>
      <c r="HW75" s="84"/>
      <c r="HX75" s="85">
        <f>HU75*وزن‌ها!$F$6</f>
        <v>0</v>
      </c>
      <c r="HY75" s="86">
        <f>HX75/وزن‌ها!$F$6</f>
        <v>0</v>
      </c>
      <c r="HZ75" s="82">
        <f>(HZ11*وزن‌ها!$E$6)+(ارزیابی!HZ12*وزن‌ها!$E$7)+(AVERAGE(ارزیابی!HZ13:IC13)*وزن‌ها!$E$8)</f>
        <v>0</v>
      </c>
      <c r="IA75" s="83"/>
      <c r="IB75" s="84"/>
      <c r="IC75" s="85">
        <f>HZ75*وزن‌ها!$F$6</f>
        <v>0</v>
      </c>
      <c r="ID75" s="86">
        <f>IC75/وزن‌ها!$F$6</f>
        <v>0</v>
      </c>
      <c r="IE75" s="82">
        <f>(IE11*وزن‌ها!$E$6)+(ارزیابی!IE12*وزن‌ها!$E$7)+(AVERAGE(ارزیابی!IE13:IH13)*وزن‌ها!$E$8)</f>
        <v>0</v>
      </c>
      <c r="IF75" s="83"/>
      <c r="IG75" s="84"/>
      <c r="IH75" s="85">
        <f>IE75*وزن‌ها!$F$6</f>
        <v>0</v>
      </c>
      <c r="II75" s="86">
        <f>IH75/وزن‌ها!$F$6</f>
        <v>0</v>
      </c>
      <c r="IJ75" s="82">
        <f>(IJ11*وزن‌ها!$E$6)+(ارزیابی!IJ12*وزن‌ها!$E$7)+(AVERAGE(ارزیابی!IJ13:IM13)*وزن‌ها!$E$8)</f>
        <v>0.13</v>
      </c>
      <c r="IK75" s="83"/>
      <c r="IL75" s="84"/>
      <c r="IM75" s="85">
        <f>IJ75*وزن‌ها!$F$6</f>
        <v>5.2000000000000006E-3</v>
      </c>
      <c r="IN75" s="86">
        <f>IM75/وزن‌ها!$F$6</f>
        <v>0.13</v>
      </c>
      <c r="IO75" s="82">
        <f>(IO11*وزن‌ها!$E$6)+(ارزیابی!IO12*وزن‌ها!$E$7)+(AVERAGE(ارزیابی!IO13:IR13)*وزن‌ها!$E$8)</f>
        <v>0</v>
      </c>
      <c r="IP75" s="83"/>
      <c r="IQ75" s="84"/>
      <c r="IR75" s="85">
        <f>IO75*وزن‌ها!$F$6</f>
        <v>0</v>
      </c>
      <c r="IS75" s="86">
        <f>IR75/وزن‌ها!$F$6</f>
        <v>0</v>
      </c>
      <c r="IT75" s="82">
        <f>(IT11*وزن‌ها!$E$6)+(ارزیابی!IT12*وزن‌ها!$E$7)+(AVERAGE(ارزیابی!IT13:IW13)*وزن‌ها!$E$8)</f>
        <v>0</v>
      </c>
      <c r="IU75" s="83"/>
      <c r="IV75" s="84"/>
      <c r="IW75" s="85">
        <f>IT75*وزن‌ها!$F$6</f>
        <v>0</v>
      </c>
      <c r="IX75" s="86">
        <f>IW75/وزن‌ها!$F$6</f>
        <v>0</v>
      </c>
      <c r="IY75" s="82">
        <f>(IY11*وزن‌ها!$E$6)+(ارزیابی!IY12*وزن‌ها!$E$7)+(AVERAGE(ارزیابی!IY13:JB13)*وزن‌ها!$E$8)</f>
        <v>0</v>
      </c>
      <c r="IZ75" s="83"/>
      <c r="JA75" s="84"/>
      <c r="JB75" s="85">
        <f>IY75*وزن‌ها!$F$6</f>
        <v>0</v>
      </c>
      <c r="JC75" s="86">
        <f>JB75/وزن‌ها!$F$6</f>
        <v>0</v>
      </c>
      <c r="JD75" s="82">
        <f>(JD11*وزن‌ها!$E$6)+(ارزیابی!JD12*وزن‌ها!$E$7)+(AVERAGE(ارزیابی!JD13:JG13)*وزن‌ها!$E$8)</f>
        <v>0</v>
      </c>
      <c r="JE75" s="83"/>
      <c r="JF75" s="84"/>
      <c r="JG75" s="85">
        <f>JD75*وزن‌ها!$F$6</f>
        <v>0</v>
      </c>
      <c r="JH75" s="86">
        <f>JG75/وزن‌ها!$F$6</f>
        <v>0</v>
      </c>
      <c r="JI75" s="82">
        <f>(JI11*وزن‌ها!$E$6)+(ارزیابی!JI12*وزن‌ها!$E$7)+(AVERAGE(ارزیابی!JI13:JL13)*وزن‌ها!$E$8)</f>
        <v>0.13</v>
      </c>
      <c r="JJ75" s="83"/>
      <c r="JK75" s="84"/>
      <c r="JL75" s="85">
        <f>JI75*وزن‌ها!$F$6</f>
        <v>5.2000000000000006E-3</v>
      </c>
      <c r="JM75" s="86">
        <f>JL75/وزن‌ها!$F$6</f>
        <v>0.13</v>
      </c>
      <c r="JN75" s="82">
        <f>(JN11*وزن‌ها!$E$6)+(ارزیابی!JN12*وزن‌ها!$E$7)+(AVERAGE(ارزیابی!JN13:JQ13)*وزن‌ها!$E$8)</f>
        <v>1</v>
      </c>
      <c r="JO75" s="83"/>
      <c r="JP75" s="84"/>
      <c r="JQ75" s="85">
        <f>JN75*وزن‌ها!$F$6</f>
        <v>0.04</v>
      </c>
      <c r="JR75" s="86">
        <f>JQ75/وزن‌ها!$F$6</f>
        <v>1</v>
      </c>
      <c r="JS75" s="82">
        <f>(JS11*وزن‌ها!$E$6)+(ارزیابی!JS12*وزن‌ها!$E$7)+(AVERAGE(ارزیابی!JS13:JV13)*وزن‌ها!$E$8)</f>
        <v>0</v>
      </c>
      <c r="JT75" s="83"/>
      <c r="JU75" s="84"/>
      <c r="JV75" s="85">
        <f>JS75*وزن‌ها!$F$6</f>
        <v>0</v>
      </c>
      <c r="JW75" s="86">
        <f>JV75/وزن‌ها!$F$6</f>
        <v>0</v>
      </c>
      <c r="JX75" s="82">
        <f>(JX11*وزن‌ها!$E$6)+(ارزیابی!JX12*وزن‌ها!$E$7)+(AVERAGE(ارزیابی!JX13:KA13)*وزن‌ها!$E$8)</f>
        <v>0</v>
      </c>
      <c r="JY75" s="83"/>
      <c r="JZ75" s="84"/>
      <c r="KA75" s="85">
        <f>JX75*وزن‌ها!$F$6</f>
        <v>0</v>
      </c>
      <c r="KB75" s="86">
        <f>KA75/وزن‌ها!$F$6</f>
        <v>0</v>
      </c>
      <c r="KC75" s="82">
        <f>(KC11*وزن‌ها!$E$6)+(ارزیابی!KC12*وزن‌ها!$E$7)+(AVERAGE(ارزیابی!KC13:KF13)*وزن‌ها!$E$8)</f>
        <v>0.13</v>
      </c>
      <c r="KD75" s="83"/>
      <c r="KE75" s="84"/>
      <c r="KF75" s="85">
        <f>KC75*وزن‌ها!$F$6</f>
        <v>5.2000000000000006E-3</v>
      </c>
      <c r="KG75" s="86">
        <f>KF75/وزن‌ها!$F$6</f>
        <v>0.13</v>
      </c>
      <c r="KH75" s="82">
        <f>(KH11*وزن‌ها!$E$6)+(ارزیابی!KH12*وزن‌ها!$E$7)+(AVERAGE(ارزیابی!KH13:KK13)*وزن‌ها!$E$8)</f>
        <v>0</v>
      </c>
      <c r="KI75" s="83"/>
      <c r="KJ75" s="84"/>
      <c r="KK75" s="85">
        <f>KH75*وزن‌ها!$F$6</f>
        <v>0</v>
      </c>
      <c r="KL75" s="86">
        <f>KK75/وزن‌ها!$F$6</f>
        <v>0</v>
      </c>
      <c r="KM75" s="82">
        <f>(KM11*وزن‌ها!$E$6)+(ارزیابی!KM12*وزن‌ها!$E$7)+(AVERAGE(ارزیابی!KM13:KP13)*وزن‌ها!$E$8)</f>
        <v>0</v>
      </c>
      <c r="KN75" s="83"/>
      <c r="KO75" s="84"/>
      <c r="KP75" s="85">
        <f>KM75*وزن‌ها!$F$6</f>
        <v>0</v>
      </c>
      <c r="KQ75" s="86">
        <f>KP75/وزن‌ها!$F$6</f>
        <v>0</v>
      </c>
      <c r="KR75" s="82">
        <f>(KR11*وزن‌ها!$E$6)+(ارزیابی!KR12*وزن‌ها!$E$7)+(AVERAGE(ارزیابی!KR13:KU13)*وزن‌ها!$E$8)</f>
        <v>0</v>
      </c>
      <c r="KS75" s="83"/>
      <c r="KT75" s="84"/>
      <c r="KU75" s="85">
        <f>KR75*وزن‌ها!$F$6</f>
        <v>0</v>
      </c>
      <c r="KV75" s="86">
        <f>KU75/وزن‌ها!$F$6</f>
        <v>0</v>
      </c>
      <c r="KW75" s="82">
        <f>(KW11*وزن‌ها!$E$6)+(ارزیابی!KW12*وزن‌ها!$E$7)+(AVERAGE(ارزیابی!KW13:KZ13)*وزن‌ها!$E$8)</f>
        <v>0.5</v>
      </c>
      <c r="KX75" s="83"/>
      <c r="KY75" s="84"/>
      <c r="KZ75" s="85">
        <f>KW75*وزن‌ها!$F$6</f>
        <v>0.02</v>
      </c>
      <c r="LA75" s="86">
        <f>KZ75/وزن‌ها!$F$6</f>
        <v>0.5</v>
      </c>
      <c r="LB75" s="82">
        <f>(LB11*وزن‌ها!$E$6)+(ارزیابی!LB12*وزن‌ها!$E$7)+(AVERAGE(ارزیابی!LB13:LE13)*وزن‌ها!$E$8)</f>
        <v>0</v>
      </c>
      <c r="LC75" s="83"/>
      <c r="LD75" s="84"/>
      <c r="LE75" s="85">
        <f>LB75*وزن‌ها!$F$6</f>
        <v>0</v>
      </c>
      <c r="LF75" s="86">
        <f>LE75/وزن‌ها!$F$6</f>
        <v>0</v>
      </c>
      <c r="LG75" s="82">
        <f>(LG11*وزن‌ها!$E$6)+(ارزیابی!LG12*وزن‌ها!$E$7)+(AVERAGE(ارزیابی!LG13:LJ13)*وزن‌ها!$E$8)</f>
        <v>0.875</v>
      </c>
      <c r="LH75" s="83"/>
      <c r="LI75" s="84"/>
      <c r="LJ75" s="85">
        <f>LG75*وزن‌ها!$F$6</f>
        <v>3.5000000000000003E-2</v>
      </c>
      <c r="LK75" s="86">
        <f>LJ75/وزن‌ها!$F$6</f>
        <v>0.87500000000000011</v>
      </c>
      <c r="LL75" s="82">
        <f>(LL11*وزن‌ها!$E$6)+(ارزیابی!LL12*وزن‌ها!$E$7)+(AVERAGE(ارزیابی!LL13:LO13)*وزن‌ها!$E$8)</f>
        <v>0.875</v>
      </c>
      <c r="LM75" s="83"/>
      <c r="LN75" s="84"/>
      <c r="LO75" s="85">
        <f>LL75*وزن‌ها!$F$6</f>
        <v>3.5000000000000003E-2</v>
      </c>
      <c r="LP75" s="86">
        <f>LO75/وزن‌ها!$F$6</f>
        <v>0.87500000000000011</v>
      </c>
      <c r="LQ75" s="82">
        <f>(LQ11*وزن‌ها!$E$6)+(ارزیابی!LQ12*وزن‌ها!$E$7)+(AVERAGE(ارزیابی!LQ13:LT13)*وزن‌ها!$E$8)</f>
        <v>0.13</v>
      </c>
      <c r="LR75" s="83"/>
      <c r="LS75" s="84"/>
      <c r="LT75" s="85">
        <f>LQ75*وزن‌ها!$F$6</f>
        <v>5.2000000000000006E-3</v>
      </c>
      <c r="LU75" s="86">
        <f>LT75/وزن‌ها!$F$6</f>
        <v>0.13</v>
      </c>
      <c r="LV75" s="82">
        <f>(LV11*وزن‌ها!$E$6)+(ارزیابی!LV12*وزن‌ها!$E$7)+(AVERAGE(ارزیابی!LV13:LY13)*وزن‌ها!$E$8)</f>
        <v>0</v>
      </c>
      <c r="LW75" s="83"/>
      <c r="LX75" s="84"/>
      <c r="LY75" s="85">
        <f>LV75*وزن‌ها!$F$6</f>
        <v>0</v>
      </c>
      <c r="LZ75" s="86">
        <f>LY75/وزن‌ها!$F$6</f>
        <v>0</v>
      </c>
      <c r="MA75" s="82">
        <f>(MA11*وزن‌ها!$E$6)+(ارزیابی!MA12*وزن‌ها!$E$7)+(AVERAGE(ارزیابی!MA13:MD13)*وزن‌ها!$E$8)</f>
        <v>0</v>
      </c>
      <c r="MB75" s="83"/>
      <c r="MC75" s="84"/>
      <c r="MD75" s="85">
        <f>MA75*وزن‌ها!$F$6</f>
        <v>0</v>
      </c>
      <c r="ME75" s="86">
        <f>MD75/وزن‌ها!$F$6</f>
        <v>0</v>
      </c>
      <c r="MF75" s="82">
        <f>(MF11*وزن‌ها!$E$6)+(ارزیابی!MF12*وزن‌ها!$E$7)+(AVERAGE(ارزیابی!MF13:MI13)*وزن‌ها!$E$8)</f>
        <v>0</v>
      </c>
      <c r="MG75" s="83"/>
      <c r="MH75" s="84"/>
      <c r="MI75" s="85">
        <f>MF75*وزن‌ها!$F$6</f>
        <v>0</v>
      </c>
      <c r="MJ75" s="86">
        <f>MI75/وزن‌ها!$F$6</f>
        <v>0</v>
      </c>
      <c r="MK75" s="82">
        <f>(MK11*وزن‌ها!$E$6)+(ارزیابی!MK12*وزن‌ها!$E$7)+(AVERAGE(ارزیابی!MK13:MN13)*وزن‌ها!$E$8)</f>
        <v>0</v>
      </c>
      <c r="ML75" s="83"/>
      <c r="MM75" s="84"/>
      <c r="MN75" s="85">
        <f>MK75*وزن‌ها!$F$6</f>
        <v>0</v>
      </c>
      <c r="MO75" s="86">
        <f>MN75/وزن‌ها!$F$6</f>
        <v>0</v>
      </c>
      <c r="MP75" s="82">
        <f>(MP11*وزن‌ها!$E$6)+(ارزیابی!MP12*وزن‌ها!$E$7)+(AVERAGE(ارزیابی!MP13:MS13)*وزن‌ها!$E$8)</f>
        <v>0</v>
      </c>
      <c r="MQ75" s="83"/>
      <c r="MR75" s="84"/>
      <c r="MS75" s="85">
        <f>MP75*وزن‌ها!$F$6</f>
        <v>0</v>
      </c>
      <c r="MT75" s="86">
        <f>MS75/وزن‌ها!$F$6</f>
        <v>0</v>
      </c>
      <c r="MU75" s="82">
        <f>(MU11*وزن‌ها!$E$6)+(ارزیابی!MU12*وزن‌ها!$E$7)+(AVERAGE(ارزیابی!MU13:MX13)*وزن‌ها!$E$8)</f>
        <v>0</v>
      </c>
      <c r="MV75" s="83"/>
      <c r="MW75" s="84"/>
      <c r="MX75" s="85">
        <f>MU75*وزن‌ها!$F$6</f>
        <v>0</v>
      </c>
      <c r="MY75" s="86">
        <f>MX75/وزن‌ها!$F$6</f>
        <v>0</v>
      </c>
      <c r="MZ75" s="82">
        <f>(MZ11*وزن‌ها!$E$6)+(ارزیابی!MZ12*وزن‌ها!$E$7)+(AVERAGE(ارزیابی!MZ13:NC13)*وزن‌ها!$E$8)</f>
        <v>0</v>
      </c>
      <c r="NA75" s="83"/>
      <c r="NB75" s="84"/>
      <c r="NC75" s="85">
        <f>MZ75*وزن‌ها!$F$6</f>
        <v>0</v>
      </c>
      <c r="ND75" s="86">
        <f>NC75/وزن‌ها!$F$6</f>
        <v>0</v>
      </c>
      <c r="NE75" s="82">
        <f>(NE11*وزن‌ها!$E$6)+(ارزیابی!NE12*وزن‌ها!$E$7)+(AVERAGE(ارزیابی!NE13:NH13)*وزن‌ها!$E$8)</f>
        <v>0</v>
      </c>
      <c r="NF75" s="83"/>
      <c r="NG75" s="84"/>
      <c r="NH75" s="85">
        <f>NE75*وزن‌ها!$F$6</f>
        <v>0</v>
      </c>
      <c r="NI75" s="86">
        <f>NH75/وزن‌ها!$F$6</f>
        <v>0</v>
      </c>
      <c r="NJ75" s="82">
        <f>(NJ11*وزن‌ها!$E$6)+(ارزیابی!NJ12*وزن‌ها!$E$7)+(AVERAGE(ارزیابی!NJ13:NM13)*وزن‌ها!$E$8)</f>
        <v>0</v>
      </c>
      <c r="NK75" s="83"/>
      <c r="NL75" s="84"/>
      <c r="NM75" s="85">
        <f>NJ75*وزن‌ها!$F$6</f>
        <v>0</v>
      </c>
      <c r="NN75" s="86">
        <f>NM75/وزن‌ها!$F$6</f>
        <v>0</v>
      </c>
      <c r="NO75" s="82">
        <f>(NO11*وزن‌ها!$E$6)+(ارزیابی!NO12*وزن‌ها!$E$7)+(AVERAGE(ارزیابی!NO13:NR13)*وزن‌ها!$E$8)</f>
        <v>0</v>
      </c>
      <c r="NP75" s="83"/>
      <c r="NQ75" s="84"/>
      <c r="NR75" s="85">
        <f>NO75*وزن‌ها!$F$6</f>
        <v>0</v>
      </c>
      <c r="NS75" s="86">
        <f>NR75/وزن‌ها!$F$6</f>
        <v>0</v>
      </c>
      <c r="NT75" s="82">
        <f>(NT11*وزن‌ها!$E$6)+(ارزیابی!NT12*وزن‌ها!$E$7)+(AVERAGE(ارزیابی!NT13:NW13)*وزن‌ها!$E$8)</f>
        <v>0</v>
      </c>
      <c r="NU75" s="83"/>
      <c r="NV75" s="84"/>
      <c r="NW75" s="85">
        <f>NT75*وزن‌ها!$F$6</f>
        <v>0</v>
      </c>
      <c r="NX75" s="86">
        <f>NW75/وزن‌ها!$F$6</f>
        <v>0</v>
      </c>
      <c r="NY75" s="82">
        <f>(NY11*وزن‌ها!$E$6)+(ارزیابی!NY12*وزن‌ها!$E$7)+(AVERAGE(ارزیابی!NY13:OB13)*وزن‌ها!$E$8)</f>
        <v>0</v>
      </c>
      <c r="NZ75" s="83"/>
      <c r="OA75" s="84"/>
      <c r="OB75" s="85">
        <f>NY75*وزن‌ها!$F$6</f>
        <v>0</v>
      </c>
      <c r="OC75" s="86">
        <f>OB75/وزن‌ها!$F$6</f>
        <v>0</v>
      </c>
      <c r="OD75" s="82">
        <f>(OD11*وزن‌ها!$E$6)+(ارزیابی!OD12*وزن‌ها!$E$7)+(AVERAGE(ارزیابی!OD13:OG13)*وزن‌ها!$E$8)</f>
        <v>0</v>
      </c>
      <c r="OE75" s="83"/>
      <c r="OF75" s="84"/>
      <c r="OG75" s="85">
        <f>OD75*وزن‌ها!$F$6</f>
        <v>0</v>
      </c>
      <c r="OH75" s="86">
        <f>OG75/وزن‌ها!$F$6</f>
        <v>0</v>
      </c>
      <c r="OI75" s="82">
        <f>(OI11*وزن‌ها!$E$6)+(ارزیابی!OI12*وزن‌ها!$E$7)+(AVERAGE(ارزیابی!OI13:OL13)*وزن‌ها!$E$8)</f>
        <v>0</v>
      </c>
      <c r="OJ75" s="83"/>
      <c r="OK75" s="84"/>
      <c r="OL75" s="85">
        <f>OI75*وزن‌ها!$F$6</f>
        <v>0</v>
      </c>
      <c r="OM75" s="86">
        <f>OL75/وزن‌ها!$F$6</f>
        <v>0</v>
      </c>
      <c r="ON75" s="82">
        <f>(ON11*وزن‌ها!$E$6)+(ارزیابی!ON12*وزن‌ها!$E$7)+(AVERAGE(ارزیابی!ON13:OQ13)*وزن‌ها!$E$8)</f>
        <v>0</v>
      </c>
      <c r="OO75" s="83"/>
      <c r="OP75" s="84"/>
      <c r="OQ75" s="85">
        <f>ON75*وزن‌ها!$F$6</f>
        <v>0</v>
      </c>
      <c r="OR75" s="86">
        <f>OQ75/وزن‌ها!$F$6</f>
        <v>0</v>
      </c>
      <c r="OS75" s="82">
        <f>(OS11*وزن‌ها!$E$6)+(ارزیابی!OS12*وزن‌ها!$E$7)+(AVERAGE(ارزیابی!OS13:OV13)*وزن‌ها!$E$8)</f>
        <v>0</v>
      </c>
      <c r="OT75" s="83"/>
      <c r="OU75" s="84"/>
      <c r="OV75" s="85">
        <f>OS75*وزن‌ها!$F$6</f>
        <v>0</v>
      </c>
      <c r="OW75" s="86">
        <f>OV75/وزن‌ها!$F$6</f>
        <v>0</v>
      </c>
      <c r="OX75" s="82">
        <f>(OX11*وزن‌ها!$E$6)+(ارزیابی!OX12*وزن‌ها!$E$7)+(AVERAGE(ارزیابی!OX13:PA13)*وزن‌ها!$E$8)</f>
        <v>0</v>
      </c>
      <c r="OY75" s="83"/>
      <c r="OZ75" s="84"/>
      <c r="PA75" s="85">
        <f>OX75*وزن‌ها!$F$6</f>
        <v>0</v>
      </c>
      <c r="PB75" s="86">
        <f>PA75/وزن‌ها!$F$6</f>
        <v>0</v>
      </c>
      <c r="PC75" s="82">
        <f>(PC11*وزن‌ها!$E$6)+(ارزیابی!PC12*وزن‌ها!$E$7)+(AVERAGE(ارزیابی!PC13:PF13)*وزن‌ها!$E$8)</f>
        <v>0.13</v>
      </c>
      <c r="PD75" s="83"/>
      <c r="PE75" s="84"/>
      <c r="PF75" s="85">
        <f>PC75*وزن‌ها!$F$6</f>
        <v>5.2000000000000006E-3</v>
      </c>
      <c r="PG75" s="86">
        <f>PF75/وزن‌ها!$F$6</f>
        <v>0.13</v>
      </c>
      <c r="PH75" s="82">
        <f>(PH11*وزن‌ها!$E$6)+(ارزیابی!PH12*وزن‌ها!$E$7)+(AVERAGE(ارزیابی!PH13:PK13)*وزن‌ها!$E$8)</f>
        <v>0</v>
      </c>
      <c r="PI75" s="83"/>
      <c r="PJ75" s="84"/>
      <c r="PK75" s="85">
        <f>PH75*وزن‌ها!$F$6</f>
        <v>0</v>
      </c>
      <c r="PL75" s="86">
        <f>PK75/وزن‌ها!$F$6</f>
        <v>0</v>
      </c>
      <c r="PM75" s="82">
        <f>(PM11*وزن‌ها!$E$6)+(ارزیابی!PM12*وزن‌ها!$E$7)+(AVERAGE(ارزیابی!PM13:PP13)*وزن‌ها!$E$8)</f>
        <v>0</v>
      </c>
      <c r="PN75" s="83"/>
      <c r="PO75" s="84"/>
      <c r="PP75" s="85">
        <f>PM75*وزن‌ها!$F$6</f>
        <v>0</v>
      </c>
      <c r="PQ75" s="86">
        <f>PP75/وزن‌ها!$F$6</f>
        <v>0</v>
      </c>
      <c r="PR75" s="82">
        <f>(PR11*وزن‌ها!$E$6)+(ارزیابی!PR12*وزن‌ها!$E$7)+(AVERAGE(ارزیابی!PR13:PU13)*وزن‌ها!$E$8)</f>
        <v>0</v>
      </c>
      <c r="PS75" s="83"/>
      <c r="PT75" s="84"/>
      <c r="PU75" s="85">
        <f>PR75*وزن‌ها!$F$6</f>
        <v>0</v>
      </c>
      <c r="PV75" s="86">
        <f>PU75/وزن‌ها!$F$6</f>
        <v>0</v>
      </c>
      <c r="PW75" s="82">
        <f>(PW11*وزن‌ها!$E$6)+(ارزیابی!PW12*وزن‌ها!$E$7)+(AVERAGE(ارزیابی!PW13:PZ13)*وزن‌ها!$E$8)</f>
        <v>0.13</v>
      </c>
      <c r="PX75" s="83"/>
      <c r="PY75" s="84"/>
      <c r="PZ75" s="85">
        <f>PW75*وزن‌ها!$F$6</f>
        <v>5.2000000000000006E-3</v>
      </c>
      <c r="QA75" s="86">
        <f>PZ75/وزن‌ها!$F$6</f>
        <v>0.13</v>
      </c>
      <c r="QB75" s="82">
        <f>(QB11*وزن‌ها!$E$6)+(ارزیابی!QB12*وزن‌ها!$E$7)+(AVERAGE(ارزیابی!QB13:QE13)*وزن‌ها!$E$8)</f>
        <v>0</v>
      </c>
      <c r="QC75" s="83"/>
      <c r="QD75" s="84"/>
      <c r="QE75" s="85">
        <f>QB75*وزن‌ها!$F$6</f>
        <v>0</v>
      </c>
      <c r="QF75" s="86">
        <f>QE75/وزن‌ها!$F$6</f>
        <v>0</v>
      </c>
      <c r="QG75" s="82">
        <f>(QG11*وزن‌ها!$E$6)+(ارزیابی!QG12*وزن‌ها!$E$7)+(AVERAGE(ارزیابی!QG13:QJ13)*وزن‌ها!$E$8)</f>
        <v>0</v>
      </c>
      <c r="QH75" s="83"/>
      <c r="QI75" s="84"/>
      <c r="QJ75" s="85">
        <f>QG75*وزن‌ها!$F$6</f>
        <v>0</v>
      </c>
      <c r="QK75" s="86">
        <f>QJ75/وزن‌ها!$F$6</f>
        <v>0</v>
      </c>
      <c r="QL75" s="82">
        <f>(QL11*وزن‌ها!$E$6)+(ارزیابی!QL12*وزن‌ها!$E$7)+(AVERAGE(ارزیابی!QL13:QO13)*وزن‌ها!$E$8)</f>
        <v>0</v>
      </c>
      <c r="QM75" s="83"/>
      <c r="QN75" s="84"/>
      <c r="QO75" s="85">
        <f>QL75*وزن‌ها!$F$6</f>
        <v>0</v>
      </c>
      <c r="QP75" s="86">
        <f>QO75/وزن‌ها!$F$6</f>
        <v>0</v>
      </c>
      <c r="QQ75" s="82">
        <f>(QQ11*وزن‌ها!$E$6)+(ارزیابی!QQ12*وزن‌ها!$E$7)+(AVERAGE(ارزیابی!QQ13:QT13)*وزن‌ها!$E$8)</f>
        <v>0</v>
      </c>
      <c r="QR75" s="83"/>
      <c r="QS75" s="84"/>
      <c r="QT75" s="85">
        <f>QQ75*وزن‌ها!$F$6</f>
        <v>0</v>
      </c>
      <c r="QU75" s="86">
        <f>QT75/وزن‌ها!$F$6</f>
        <v>0</v>
      </c>
      <c r="QV75" s="82">
        <f>(QV11*وزن‌ها!$E$6)+(ارزیابی!QV12*وزن‌ها!$E$7)+(AVERAGE(ارزیابی!QV13:QY13)*وزن‌ها!$E$8)</f>
        <v>0</v>
      </c>
      <c r="QW75" s="83"/>
      <c r="QX75" s="84"/>
      <c r="QY75" s="85">
        <f>QV75*وزن‌ها!$F$6</f>
        <v>0</v>
      </c>
      <c r="QZ75" s="86">
        <f>QY75/وزن‌ها!$F$6</f>
        <v>0</v>
      </c>
      <c r="RA75" s="82">
        <f>(RA11*وزن‌ها!$E$6)+(ارزیابی!RA12*وزن‌ها!$E$7)+(AVERAGE(ارزیابی!RA13:RD13)*وزن‌ها!$E$8)</f>
        <v>0</v>
      </c>
      <c r="RB75" s="83"/>
      <c r="RC75" s="84"/>
      <c r="RD75" s="85">
        <f>RA75*وزن‌ها!$F$6</f>
        <v>0</v>
      </c>
      <c r="RE75" s="86">
        <f>RD75/وزن‌ها!$F$6</f>
        <v>0</v>
      </c>
      <c r="RF75" s="82">
        <f>(RF11*وزن‌ها!$E$6)+(ارزیابی!RF12*وزن‌ها!$E$7)+(AVERAGE(ارزیابی!RF13:RI13)*وزن‌ها!$E$8)</f>
        <v>0.875</v>
      </c>
      <c r="RG75" s="83"/>
      <c r="RH75" s="84"/>
      <c r="RI75" s="85">
        <f>RF75*وزن‌ها!$F$6</f>
        <v>3.5000000000000003E-2</v>
      </c>
      <c r="RJ75" s="86">
        <f>RI75/وزن‌ها!$F$6</f>
        <v>0.87500000000000011</v>
      </c>
      <c r="RK75" s="82">
        <f>(RK11*وزن‌ها!$E$6)+(ارزیابی!RK12*وزن‌ها!$E$7)+(AVERAGE(ارزیابی!RK13:RN13)*وزن‌ها!$E$8)</f>
        <v>0</v>
      </c>
      <c r="RL75" s="83"/>
      <c r="RM75" s="84"/>
      <c r="RN75" s="85">
        <f>RK75*وزن‌ها!$F$6</f>
        <v>0</v>
      </c>
      <c r="RO75" s="86">
        <f>RN75/وزن‌ها!$F$6</f>
        <v>0</v>
      </c>
      <c r="RP75" s="82">
        <f>(RP11*وزن‌ها!$E$6)+(ارزیابی!RP12*وزن‌ها!$E$7)+(AVERAGE(ارزیابی!RP13:RS13)*وزن‌ها!$E$8)</f>
        <v>0.13</v>
      </c>
      <c r="RQ75" s="83"/>
      <c r="RR75" s="84"/>
      <c r="RS75" s="85">
        <f>RP75*وزن‌ها!$F$6</f>
        <v>5.2000000000000006E-3</v>
      </c>
      <c r="RT75" s="86">
        <f>RS75/وزن‌ها!$F$6</f>
        <v>0.13</v>
      </c>
      <c r="RU75" s="82">
        <f>(RU11*وزن‌ها!$E$6)+(ارزیابی!RU12*وزن‌ها!$E$7)+(AVERAGE(ارزیابی!RU13:RX13)*وزن‌ها!$E$8)</f>
        <v>0</v>
      </c>
      <c r="RV75" s="83"/>
      <c r="RW75" s="84"/>
      <c r="RX75" s="85">
        <f>RU75*وزن‌ها!$F$6</f>
        <v>0</v>
      </c>
      <c r="RY75" s="86">
        <f>RX75/وزن‌ها!$F$6</f>
        <v>0</v>
      </c>
      <c r="RZ75" s="82">
        <f>(RZ11*وزن‌ها!$E$6)+(ارزیابی!RZ12*وزن‌ها!$E$7)+(AVERAGE(ارزیابی!RZ13:SC13)*وزن‌ها!$E$8)</f>
        <v>0.5</v>
      </c>
      <c r="SA75" s="83"/>
      <c r="SB75" s="84"/>
      <c r="SC75" s="85">
        <f>RZ75*وزن‌ها!$F$6</f>
        <v>0.02</v>
      </c>
      <c r="SD75" s="86">
        <f>SC75/وزن‌ها!$F$6</f>
        <v>0.5</v>
      </c>
      <c r="SE75" s="82">
        <f>(SE11*وزن‌ها!$E$6)+(ارزیابی!SE12*وزن‌ها!$E$7)+(AVERAGE(ارزیابی!SE13:SH13)*وزن‌ها!$E$8)</f>
        <v>0</v>
      </c>
      <c r="SF75" s="83"/>
      <c r="SG75" s="84"/>
      <c r="SH75" s="85">
        <f>SE75*وزن‌ها!$F$6</f>
        <v>0</v>
      </c>
      <c r="SI75" s="86">
        <f>SH75/وزن‌ها!$F$6</f>
        <v>0</v>
      </c>
      <c r="SJ75" s="82">
        <f>(SJ11*وزن‌ها!$E$6)+(ارزیابی!SJ12*وزن‌ها!$E$7)+(AVERAGE(ارزیابی!SJ13:SM13)*وزن‌ها!$E$8)</f>
        <v>0</v>
      </c>
      <c r="SK75" s="83"/>
      <c r="SL75" s="84"/>
      <c r="SM75" s="85">
        <f>SJ75*وزن‌ها!$F$6</f>
        <v>0</v>
      </c>
      <c r="SN75" s="86">
        <f>SM75/وزن‌ها!$F$6</f>
        <v>0</v>
      </c>
      <c r="SO75" s="82">
        <f>(SO11*وزن‌ها!$E$6)+(ارزیابی!SO12*وزن‌ها!$E$7)+(AVERAGE(ارزیابی!SO13:SR13)*وزن‌ها!$E$8)</f>
        <v>0</v>
      </c>
      <c r="SP75" s="83"/>
      <c r="SQ75" s="84"/>
      <c r="SR75" s="85">
        <f>SO75*وزن‌ها!$F$6</f>
        <v>0</v>
      </c>
      <c r="SS75" s="86">
        <f>SR75/وزن‌ها!$F$6</f>
        <v>0</v>
      </c>
      <c r="ST75" s="82">
        <f>(ST11*وزن‌ها!$E$6)+(ارزیابی!ST12*وزن‌ها!$E$7)+(AVERAGE(ارزیابی!ST13:SW13)*وزن‌ها!$E$8)</f>
        <v>0</v>
      </c>
      <c r="SU75" s="83"/>
      <c r="SV75" s="84"/>
      <c r="SW75" s="85">
        <f>ST75*وزن‌ها!$F$6</f>
        <v>0</v>
      </c>
      <c r="SX75" s="86">
        <f>SW75/وزن‌ها!$F$6</f>
        <v>0</v>
      </c>
      <c r="SY75" s="82">
        <f>(SY11*وزن‌ها!$E$6)+(ارزیابی!SY12*وزن‌ها!$E$7)+(AVERAGE(ارزیابی!SY13:TB13)*وزن‌ها!$E$8)</f>
        <v>0</v>
      </c>
      <c r="SZ75" s="83"/>
      <c r="TA75" s="84"/>
      <c r="TB75" s="85">
        <f>SY75*وزن‌ها!$F$6</f>
        <v>0</v>
      </c>
      <c r="TC75" s="86">
        <f>TB75/وزن‌ها!$F$6</f>
        <v>0</v>
      </c>
      <c r="TD75" s="82">
        <f>(TD11*وزن‌ها!$E$6)+(ارزیابی!TD12*وزن‌ها!$E$7)+(AVERAGE(ارزیابی!TD13:TG13)*وزن‌ها!$E$8)</f>
        <v>0</v>
      </c>
      <c r="TE75" s="83"/>
      <c r="TF75" s="84"/>
      <c r="TG75" s="85">
        <f>TD75*وزن‌ها!$F$6</f>
        <v>0</v>
      </c>
      <c r="TH75" s="86">
        <f>TG75/وزن‌ها!$F$6</f>
        <v>0</v>
      </c>
      <c r="TI75" s="82">
        <f>(TI11*وزن‌ها!$E$6)+(ارزیابی!TI12*وزن‌ها!$E$7)+(AVERAGE(ارزیابی!TI13:TL13)*وزن‌ها!$E$8)</f>
        <v>0</v>
      </c>
      <c r="TJ75" s="83"/>
      <c r="TK75" s="84"/>
      <c r="TL75" s="85">
        <f>TI75*وزن‌ها!$F$6</f>
        <v>0</v>
      </c>
      <c r="TM75" s="86">
        <f>TL75/وزن‌ها!$F$6</f>
        <v>0</v>
      </c>
      <c r="TN75" s="82">
        <f>(TN11*وزن‌ها!$E$6)+(ارزیابی!TN12*وزن‌ها!$E$7)+(AVERAGE(ارزیابی!TN13:TQ13)*وزن‌ها!$E$8)</f>
        <v>0.13</v>
      </c>
      <c r="TO75" s="83"/>
      <c r="TP75" s="84"/>
      <c r="TQ75" s="85">
        <f>TN75*وزن‌ها!$F$6</f>
        <v>5.2000000000000006E-3</v>
      </c>
      <c r="TR75" s="86">
        <f>TQ75/وزن‌ها!$F$6</f>
        <v>0.13</v>
      </c>
      <c r="TS75" s="82">
        <f>(TS11*وزن‌ها!$E$6)+(ارزیابی!TS12*وزن‌ها!$E$7)+(AVERAGE(ارزیابی!TS13:TV13)*وزن‌ها!$E$8)</f>
        <v>0</v>
      </c>
      <c r="TT75" s="83"/>
      <c r="TU75" s="84"/>
      <c r="TV75" s="85">
        <f>TS75*وزن‌ها!$F$6</f>
        <v>0</v>
      </c>
      <c r="TW75" s="86">
        <f>TV75/وزن‌ها!$F$6</f>
        <v>0</v>
      </c>
      <c r="TX75" s="82">
        <f>(TX11*وزن‌ها!$E$6)+(ارزیابی!TX12*وزن‌ها!$E$7)+(AVERAGE(ارزیابی!TX13:UA13)*وزن‌ها!$E$8)</f>
        <v>0.13</v>
      </c>
      <c r="TY75" s="83"/>
      <c r="TZ75" s="84"/>
      <c r="UA75" s="85">
        <f>TX75*وزن‌ها!$F$6</f>
        <v>5.2000000000000006E-3</v>
      </c>
      <c r="UB75" s="86">
        <f>UA75/وزن‌ها!$F$6</f>
        <v>0.13</v>
      </c>
      <c r="UC75" s="82">
        <f>(UC11*وزن‌ها!$E$6)+(ارزیابی!UC12*وزن‌ها!$E$7)+(AVERAGE(ارزیابی!UC13:UF13)*وزن‌ها!$E$8)</f>
        <v>0</v>
      </c>
      <c r="UD75" s="83"/>
      <c r="UE75" s="84"/>
      <c r="UF75" s="85">
        <f>UC75*وزن‌ها!$F$6</f>
        <v>0</v>
      </c>
      <c r="UG75" s="86">
        <f>UF75/وزن‌ها!$F$6</f>
        <v>0</v>
      </c>
      <c r="UH75" s="82">
        <f>(UH11*وزن‌ها!$E$6)+(ارزیابی!UH12*وزن‌ها!$E$7)+(AVERAGE(ارزیابی!UH13:UK13)*وزن‌ها!$E$8)</f>
        <v>0</v>
      </c>
      <c r="UI75" s="83"/>
      <c r="UJ75" s="84"/>
      <c r="UK75" s="85">
        <f>UH75*وزن‌ها!$F$6</f>
        <v>0</v>
      </c>
      <c r="UL75" s="86">
        <f>UK75/وزن‌ها!$F$6</f>
        <v>0</v>
      </c>
      <c r="UM75" s="82">
        <f>(UM11*وزن‌ها!$E$6)+(ارزیابی!UM12*وزن‌ها!$E$7)+(AVERAGE(ارزیابی!UM13:UP13)*وزن‌ها!$E$8)</f>
        <v>0</v>
      </c>
      <c r="UN75" s="83"/>
      <c r="UO75" s="84"/>
      <c r="UP75" s="85">
        <f>UM75*وزن‌ها!$F$6</f>
        <v>0</v>
      </c>
      <c r="UQ75" s="86">
        <f>UP75/وزن‌ها!$F$6</f>
        <v>0</v>
      </c>
      <c r="UR75" s="82">
        <f>(UR11*وزن‌ها!$E$6)+(ارزیابی!UR12*وزن‌ها!$E$7)+(AVERAGE(ارزیابی!UR13:UU13)*وزن‌ها!$E$8)</f>
        <v>0</v>
      </c>
      <c r="US75" s="83"/>
      <c r="UT75" s="84"/>
      <c r="UU75" s="85">
        <f>UR75*وزن‌ها!$F$6</f>
        <v>0</v>
      </c>
      <c r="UV75" s="86">
        <f>UU75/وزن‌ها!$F$6</f>
        <v>0</v>
      </c>
      <c r="UW75" s="82">
        <f>(UW11*وزن‌ها!$E$6)+(ارزیابی!UW12*وزن‌ها!$E$7)+(AVERAGE(ارزیابی!UW13:UZ13)*وزن‌ها!$E$8)</f>
        <v>0</v>
      </c>
      <c r="UX75" s="83"/>
      <c r="UY75" s="84"/>
      <c r="UZ75" s="85">
        <f>UW75*وزن‌ها!$F$6</f>
        <v>0</v>
      </c>
      <c r="VA75" s="86">
        <f>UZ75/وزن‌ها!$F$6</f>
        <v>0</v>
      </c>
      <c r="VB75" s="82">
        <f>(VB11*وزن‌ها!$E$6)+(ارزیابی!VB12*وزن‌ها!$E$7)+(AVERAGE(ارزیابی!VB13:VE13)*وزن‌ها!$E$8)</f>
        <v>0.13</v>
      </c>
      <c r="VC75" s="83"/>
      <c r="VD75" s="84"/>
      <c r="VE75" s="85">
        <f>VB75*وزن‌ها!$F$6</f>
        <v>5.2000000000000006E-3</v>
      </c>
      <c r="VF75" s="86">
        <f>VE75/وزن‌ها!$F$6</f>
        <v>0.13</v>
      </c>
      <c r="VG75" s="82">
        <f>(VG11*وزن‌ها!$E$6)+(ارزیابی!VG12*وزن‌ها!$E$7)+(AVERAGE(ارزیابی!VG13:VJ13)*وزن‌ها!$E$8)</f>
        <v>0</v>
      </c>
      <c r="VH75" s="83"/>
      <c r="VI75" s="84"/>
      <c r="VJ75" s="85">
        <f>VG75*وزن‌ها!$F$6</f>
        <v>0</v>
      </c>
      <c r="VK75" s="86">
        <f>VJ75/وزن‌ها!$F$6</f>
        <v>0</v>
      </c>
      <c r="VL75" s="82">
        <f>(VL11*وزن‌ها!$E$6)+(ارزیابی!VL12*وزن‌ها!$E$7)+(AVERAGE(ارزیابی!VL13:VO13)*وزن‌ها!$E$8)</f>
        <v>0.13</v>
      </c>
      <c r="VM75" s="83"/>
      <c r="VN75" s="84"/>
      <c r="VO75" s="85">
        <f>VL75*وزن‌ها!$F$6</f>
        <v>5.2000000000000006E-3</v>
      </c>
      <c r="VP75" s="86">
        <f>VO75/وزن‌ها!$F$6</f>
        <v>0.13</v>
      </c>
      <c r="VQ75" s="82">
        <f>(VQ11*وزن‌ها!$E$6)+(ارزیابی!VQ12*وزن‌ها!$E$7)+(AVERAGE(ارزیابی!VQ13:VT13)*وزن‌ها!$E$8)</f>
        <v>0</v>
      </c>
      <c r="VR75" s="83"/>
      <c r="VS75" s="84"/>
      <c r="VT75" s="85">
        <f>VQ75*وزن‌ها!$F$6</f>
        <v>0</v>
      </c>
      <c r="VU75" s="86">
        <f>VT75/وزن‌ها!$F$6</f>
        <v>0</v>
      </c>
      <c r="VV75" s="82">
        <f>(VV11*وزن‌ها!$E$6)+(ارزیابی!VV12*وزن‌ها!$E$7)+(AVERAGE(ارزیابی!VV13:VY13)*وزن‌ها!$E$8)</f>
        <v>0.75</v>
      </c>
      <c r="VW75" s="83"/>
      <c r="VX75" s="84"/>
      <c r="VY75" s="85">
        <f>VV75*وزن‌ها!$F$6</f>
        <v>0.03</v>
      </c>
      <c r="VZ75" s="86">
        <f>VY75/وزن‌ها!$F$6</f>
        <v>0.75</v>
      </c>
      <c r="WA75" s="82">
        <f>(WA11*وزن‌ها!$E$6)+(ارزیابی!WA12*وزن‌ها!$E$7)+(AVERAGE(ارزیابی!WA13:WD13)*وزن‌ها!$E$8)</f>
        <v>0</v>
      </c>
      <c r="WB75" s="83"/>
      <c r="WC75" s="84"/>
      <c r="WD75" s="85">
        <f>WA75*وزن‌ها!$F$6</f>
        <v>0</v>
      </c>
      <c r="WE75" s="86">
        <f>WD75/وزن‌ها!$F$6</f>
        <v>0</v>
      </c>
      <c r="WF75" s="82">
        <f>(WF11*وزن‌ها!$E$6)+(ارزیابی!WF12*وزن‌ها!$E$7)+(AVERAGE(ارزیابی!WF13:WI13)*وزن‌ها!$E$8)</f>
        <v>0</v>
      </c>
      <c r="WG75" s="83"/>
      <c r="WH75" s="84"/>
      <c r="WI75" s="85">
        <f>WF75*وزن‌ها!$F$6</f>
        <v>0</v>
      </c>
      <c r="WJ75" s="86">
        <f>WI75/وزن‌ها!$F$6</f>
        <v>0</v>
      </c>
      <c r="WK75" s="82">
        <f>(WK11*وزن‌ها!$E$6)+(ارزیابی!WK12*وزن‌ها!$E$7)+(AVERAGE(ارزیابی!WK13:WN13)*وزن‌ها!$E$8)</f>
        <v>0.5</v>
      </c>
      <c r="WL75" s="83"/>
      <c r="WM75" s="84"/>
      <c r="WN75" s="85">
        <f>WK75*وزن‌ها!$F$6</f>
        <v>0.02</v>
      </c>
      <c r="WO75" s="86">
        <f>WN75/وزن‌ها!$F$6</f>
        <v>0.5</v>
      </c>
      <c r="WP75" s="82">
        <f>(WP11*وزن‌ها!$E$6)+(ارزیابی!WP12*وزن‌ها!$E$7)+(AVERAGE(ارزیابی!WP13:WS13)*وزن‌ها!$E$8)</f>
        <v>0</v>
      </c>
      <c r="WQ75" s="83"/>
      <c r="WR75" s="84"/>
      <c r="WS75" s="85">
        <f>WP75*وزن‌ها!$F$6</f>
        <v>0</v>
      </c>
      <c r="WT75" s="86">
        <f>WS75/وزن‌ها!$F$6</f>
        <v>0</v>
      </c>
      <c r="WU75" s="82">
        <f>(WU11*وزن‌ها!$E$6)+(ارزیابی!WU12*وزن‌ها!$E$7)+(AVERAGE(ارزیابی!WU13:WX13)*وزن‌ها!$E$8)</f>
        <v>0</v>
      </c>
      <c r="WV75" s="83"/>
      <c r="WW75" s="84"/>
      <c r="WX75" s="85">
        <f>WU75*وزن‌ها!$F$6</f>
        <v>0</v>
      </c>
      <c r="WY75" s="86">
        <f>WX75/وزن‌ها!$F$6</f>
        <v>0</v>
      </c>
      <c r="WZ75" s="82">
        <f>(WZ11*وزن‌ها!$E$6)+(ارزیابی!WZ12*وزن‌ها!$E$7)+(AVERAGE(ارزیابی!WZ13:XC13)*وزن‌ها!$E$8)</f>
        <v>0</v>
      </c>
      <c r="XA75" s="83"/>
      <c r="XB75" s="84"/>
      <c r="XC75" s="85">
        <f>WZ75*وزن‌ها!$F$6</f>
        <v>0</v>
      </c>
      <c r="XD75" s="86">
        <f>XC75/وزن‌ها!$F$6</f>
        <v>0</v>
      </c>
      <c r="XE75" s="82">
        <f>(XE11*وزن‌ها!$E$6)+(ارزیابی!XE12*وزن‌ها!$E$7)+(AVERAGE(ارزیابی!XE13:XH13)*وزن‌ها!$E$8)</f>
        <v>0.13</v>
      </c>
      <c r="XF75" s="83"/>
      <c r="XG75" s="84"/>
      <c r="XH75" s="85">
        <f>XE75*وزن‌ها!$F$6</f>
        <v>5.2000000000000006E-3</v>
      </c>
      <c r="XI75" s="86">
        <f>XH75/وزن‌ها!$F$6</f>
        <v>0.13</v>
      </c>
      <c r="XJ75" s="82">
        <f>(XJ11*وزن‌ها!$E$6)+(ارزیابی!XJ12*وزن‌ها!$E$7)+(AVERAGE(ارزیابی!XJ13:XM13)*وزن‌ها!$E$8)</f>
        <v>0</v>
      </c>
      <c r="XK75" s="83"/>
      <c r="XL75" s="84"/>
      <c r="XM75" s="85">
        <f>XJ75*وزن‌ها!$F$6</f>
        <v>0</v>
      </c>
      <c r="XN75" s="86">
        <f>XM75/وزن‌ها!$F$6</f>
        <v>0</v>
      </c>
      <c r="XO75" s="82">
        <f>(XO11*وزن‌ها!$E$6)+(ارزیابی!XO12*وزن‌ها!$E$7)+(AVERAGE(ارزیابی!XO13:XR13)*وزن‌ها!$E$8)</f>
        <v>0</v>
      </c>
      <c r="XP75" s="83"/>
      <c r="XQ75" s="84"/>
      <c r="XR75" s="85">
        <f>XO75*وزن‌ها!$F$6</f>
        <v>0</v>
      </c>
      <c r="XS75" s="86">
        <f>XR75/وزن‌ها!$F$6</f>
        <v>0</v>
      </c>
      <c r="XT75" s="82">
        <f>(XT11*وزن‌ها!$E$6)+(ارزیابی!XT12*وزن‌ها!$E$7)+(AVERAGE(ارزیابی!XT13:XW13)*وزن‌ها!$E$8)</f>
        <v>0</v>
      </c>
      <c r="XU75" s="83"/>
      <c r="XV75" s="84"/>
      <c r="XW75" s="85">
        <f>XT75*وزن‌ها!$F$6</f>
        <v>0</v>
      </c>
      <c r="XX75" s="86">
        <f>XW75/وزن‌ها!$F$6</f>
        <v>0</v>
      </c>
      <c r="XY75" s="82">
        <f>(XY11*وزن‌ها!$E$6)+(ارزیابی!XY12*وزن‌ها!$E$7)+(AVERAGE(ارزیابی!XY13:YB13)*وزن‌ها!$E$8)</f>
        <v>0</v>
      </c>
      <c r="XZ75" s="83"/>
      <c r="YA75" s="84"/>
      <c r="YB75" s="85">
        <f>XY75*وزن‌ها!$F$6</f>
        <v>0</v>
      </c>
      <c r="YC75" s="86">
        <f>YB75/وزن‌ها!$F$6</f>
        <v>0</v>
      </c>
      <c r="YD75" s="82">
        <f>(YD11*وزن‌ها!$E$6)+(ارزیابی!YD12*وزن‌ها!$E$7)+(AVERAGE(ارزیابی!YD13:YG13)*وزن‌ها!$E$8)</f>
        <v>0</v>
      </c>
      <c r="YE75" s="83"/>
      <c r="YF75" s="84"/>
      <c r="YG75" s="85">
        <f>YD75*وزن‌ها!$F$6</f>
        <v>0</v>
      </c>
      <c r="YH75" s="86">
        <f>YG75/وزن‌ها!$F$6</f>
        <v>0</v>
      </c>
      <c r="YI75" s="82">
        <f>(YI11*وزن‌ها!$E$6)+(ارزیابی!YI12*وزن‌ها!$E$7)+(AVERAGE(ارزیابی!YI13:YL13)*وزن‌ها!$E$8)</f>
        <v>0.5</v>
      </c>
      <c r="YJ75" s="83"/>
      <c r="YK75" s="84"/>
      <c r="YL75" s="85">
        <f>YI75*وزن‌ها!$F$6</f>
        <v>0.02</v>
      </c>
      <c r="YM75" s="86">
        <f>YL75/وزن‌ها!$F$6</f>
        <v>0.5</v>
      </c>
      <c r="YN75" s="82">
        <f>(YN11*وزن‌ها!$E$6)+(ارزیابی!YN12*وزن‌ها!$E$7)+(AVERAGE(ارزیابی!YN13:YQ13)*وزن‌ها!$E$8)</f>
        <v>0</v>
      </c>
      <c r="YO75" s="83"/>
      <c r="YP75" s="84"/>
      <c r="YQ75" s="85">
        <f>YN75*وزن‌ها!$F$6</f>
        <v>0</v>
      </c>
      <c r="YR75" s="86">
        <f>YQ75/وزن‌ها!$F$6</f>
        <v>0</v>
      </c>
      <c r="YS75" s="82">
        <f>(YS11*وزن‌ها!$E$6)+(ارزیابی!YS12*وزن‌ها!$E$7)+(AVERAGE(ارزیابی!YS13:YV13)*وزن‌ها!$E$8)</f>
        <v>0</v>
      </c>
      <c r="YT75" s="83"/>
      <c r="YU75" s="84"/>
      <c r="YV75" s="85">
        <f>YS75*وزن‌ها!$F$6</f>
        <v>0</v>
      </c>
      <c r="YW75" s="86">
        <f>YV75/وزن‌ها!$F$6</f>
        <v>0</v>
      </c>
      <c r="YX75" s="82">
        <f>(YX11*وزن‌ها!$E$6)+(ارزیابی!YX12*وزن‌ها!$E$7)+(AVERAGE(ارزیابی!YX13:ZA13)*وزن‌ها!$E$8)</f>
        <v>0</v>
      </c>
      <c r="YY75" s="83"/>
      <c r="YZ75" s="84"/>
      <c r="ZA75" s="85">
        <f>YX75*وزن‌ها!$F$6</f>
        <v>0</v>
      </c>
      <c r="ZB75" s="86">
        <f>ZA75/وزن‌ها!$F$6</f>
        <v>0</v>
      </c>
      <c r="ZC75" s="82">
        <f>(ZC11*وزن‌ها!$E$6)+(ارزیابی!ZC12*وزن‌ها!$E$7)+(AVERAGE(ارزیابی!ZC13:ZF13)*وزن‌ها!$E$8)</f>
        <v>0</v>
      </c>
      <c r="ZD75" s="83"/>
      <c r="ZE75" s="84"/>
      <c r="ZF75" s="85">
        <f>ZC75*وزن‌ها!$F$6</f>
        <v>0</v>
      </c>
      <c r="ZG75" s="86">
        <f>ZF75/وزن‌ها!$F$6</f>
        <v>0</v>
      </c>
      <c r="ZH75" s="82">
        <f>(ZH11*وزن‌ها!$E$6)+(ارزیابی!ZH12*وزن‌ها!$E$7)+(AVERAGE(ارزیابی!ZH13:ZK13)*وزن‌ها!$E$8)</f>
        <v>0</v>
      </c>
      <c r="ZI75" s="83"/>
      <c r="ZJ75" s="84"/>
      <c r="ZK75" s="85">
        <f>ZH75*وزن‌ها!$F$6</f>
        <v>0</v>
      </c>
      <c r="ZL75" s="86">
        <f>ZK75/وزن‌ها!$F$6</f>
        <v>0</v>
      </c>
      <c r="ZM75" s="82">
        <f>(ZM11*وزن‌ها!$E$6)+(ارزیابی!ZM12*وزن‌ها!$E$7)+(AVERAGE(ارزیابی!ZM13:ZP13)*وزن‌ها!$E$8)</f>
        <v>0.745</v>
      </c>
      <c r="ZN75" s="83"/>
      <c r="ZO75" s="84"/>
      <c r="ZP75" s="85">
        <f>ZM75*وزن‌ها!$F$6</f>
        <v>2.98E-2</v>
      </c>
      <c r="ZQ75" s="86">
        <f>ZP75/وزن‌ها!$F$6</f>
        <v>0.745</v>
      </c>
      <c r="ZR75" s="82">
        <f>(ZR11*وزن‌ها!$E$6)+(ارزیابی!ZR12*وزن‌ها!$E$7)+(AVERAGE(ارزیابی!ZR13:ZU13)*وزن‌ها!$E$8)</f>
        <v>0</v>
      </c>
      <c r="ZS75" s="83"/>
      <c r="ZT75" s="84"/>
      <c r="ZU75" s="85">
        <f>ZR75*وزن‌ها!$F$6</f>
        <v>0</v>
      </c>
      <c r="ZV75" s="86">
        <f>ZU75/وزن‌ها!$F$6</f>
        <v>0</v>
      </c>
      <c r="ZW75" s="82">
        <f>(ZW11*وزن‌ها!$E$6)+(ارزیابی!ZW12*وزن‌ها!$E$7)+(AVERAGE(ارزیابی!ZW13:ZZ13)*وزن‌ها!$E$8)</f>
        <v>0</v>
      </c>
      <c r="ZX75" s="83"/>
      <c r="ZY75" s="84"/>
      <c r="ZZ75" s="85">
        <f>ZW75*وزن‌ها!$F$6</f>
        <v>0</v>
      </c>
      <c r="AAA75" s="86">
        <f>ZZ75/وزن‌ها!$F$6</f>
        <v>0</v>
      </c>
      <c r="AAB75" s="82">
        <f>(AAB11*وزن‌ها!$E$6)+(ارزیابی!AAB12*وزن‌ها!$E$7)+(AVERAGE(ارزیابی!AAB13:AAE13)*وزن‌ها!$E$8)</f>
        <v>0</v>
      </c>
      <c r="AAC75" s="83"/>
      <c r="AAD75" s="84"/>
      <c r="AAE75" s="85">
        <f>AAB75*وزن‌ها!$F$6</f>
        <v>0</v>
      </c>
      <c r="AAF75" s="86">
        <f>AAE75/وزن‌ها!$F$6</f>
        <v>0</v>
      </c>
      <c r="AAG75" s="82">
        <f>(AAG11*وزن‌ها!$E$6)+(ارزیابی!AAG12*وزن‌ها!$E$7)+(AVERAGE(ارزیابی!AAG13:AAJ13)*وزن‌ها!$E$8)</f>
        <v>0</v>
      </c>
      <c r="AAH75" s="83"/>
      <c r="AAI75" s="84"/>
      <c r="AAJ75" s="85">
        <f>AAG75*وزن‌ها!$F$6</f>
        <v>0</v>
      </c>
      <c r="AAK75" s="86">
        <f>AAJ75/وزن‌ها!$F$6</f>
        <v>0</v>
      </c>
      <c r="AAL75" s="82">
        <f>(AAL11*وزن‌ها!$E$6)+(ارزیابی!AAL12*وزن‌ها!$E$7)+(AVERAGE(ارزیابی!AAL13:AAO13)*وزن‌ها!$E$8)</f>
        <v>0</v>
      </c>
      <c r="AAM75" s="83"/>
      <c r="AAN75" s="84"/>
      <c r="AAO75" s="85">
        <f>AAL75*وزن‌ها!$F$6</f>
        <v>0</v>
      </c>
      <c r="AAP75" s="86">
        <f>AAO75/وزن‌ها!$F$6</f>
        <v>0</v>
      </c>
      <c r="AAQ75" s="82">
        <f>(AAQ11*وزن‌ها!$E$6)+(ارزیابی!AAQ12*وزن‌ها!$E$7)+(AVERAGE(ارزیابی!AAQ13:AAT13)*وزن‌ها!$E$8)</f>
        <v>0</v>
      </c>
      <c r="AAR75" s="83"/>
      <c r="AAS75" s="84"/>
      <c r="AAT75" s="85">
        <f>AAQ75*وزن‌ها!$F$6</f>
        <v>0</v>
      </c>
      <c r="AAU75" s="86">
        <f>AAT75/وزن‌ها!$F$6</f>
        <v>0</v>
      </c>
      <c r="AAV75" s="82">
        <f>(AAV11*وزن‌ها!$E$6)+(ارزیابی!AAV12*وزن‌ها!$E$7)+(AVERAGE(ارزیابی!AAV13:AAY13)*وزن‌ها!$E$8)</f>
        <v>0</v>
      </c>
      <c r="AAW75" s="83"/>
      <c r="AAX75" s="84"/>
      <c r="AAY75" s="85">
        <f>AAV75*وزن‌ها!$F$6</f>
        <v>0</v>
      </c>
      <c r="AAZ75" s="86">
        <f>AAY75/وزن‌ها!$F$6</f>
        <v>0</v>
      </c>
      <c r="ABA75" s="82">
        <f>(ABA11*وزن‌ها!$E$6)+(ارزیابی!ABA12*وزن‌ها!$E$7)+(AVERAGE(ارزیابی!ABA13:ABD13)*وزن‌ها!$E$8)</f>
        <v>0</v>
      </c>
      <c r="ABB75" s="83"/>
      <c r="ABC75" s="84"/>
      <c r="ABD75" s="85">
        <f>ABA75*وزن‌ها!$F$6</f>
        <v>0</v>
      </c>
      <c r="ABE75" s="86">
        <f>ABD75/وزن‌ها!$F$6</f>
        <v>0</v>
      </c>
    </row>
    <row r="76" spans="1:733" ht="18.75" customHeight="1" x14ac:dyDescent="0.25">
      <c r="D76" s="82">
        <f>(D14*وزن‌ها!$E$9)+(AVERAGE(ارزیابی!D15:G15)*وزن‌ها!$E$10)</f>
        <v>0.33</v>
      </c>
      <c r="E76" s="83"/>
      <c r="F76" s="84"/>
      <c r="G76" s="85">
        <f>D76*وزن‌ها!$F$9</f>
        <v>3.519999999999978E-2</v>
      </c>
      <c r="H76" s="86">
        <f>G76/وزن‌ها!$F$9</f>
        <v>0.33</v>
      </c>
      <c r="I76" s="82">
        <f>(I14*وزن‌ها!$E$9)+(AVERAGE(ارزیابی!I15:L15)*وزن‌ها!$E$10)</f>
        <v>0.83250000000000002</v>
      </c>
      <c r="J76" s="83"/>
      <c r="K76" s="84"/>
      <c r="L76" s="85">
        <f>I76*وزن‌ها!$F$9</f>
        <v>8.8799999999999435E-2</v>
      </c>
      <c r="M76" s="86">
        <f>L76/وزن‌ها!$F$9</f>
        <v>0.83249999999999991</v>
      </c>
      <c r="N76" s="82">
        <f>(N14*وزن‌ها!$E$9)+(AVERAGE(ارزیابی!N15:Q15)*وزن‌ها!$E$10)</f>
        <v>0</v>
      </c>
      <c r="O76" s="83"/>
      <c r="P76" s="84"/>
      <c r="Q76" s="85">
        <f>N76*وزن‌ها!$F$9</f>
        <v>0</v>
      </c>
      <c r="R76" s="86">
        <f>Q76/وزن‌ها!$F$9</f>
        <v>0</v>
      </c>
      <c r="S76" s="82">
        <f>(S14*وزن‌ها!$E$9)+(AVERAGE(ارزیابی!S15:V15)*وزن‌ها!$E$10)</f>
        <v>0</v>
      </c>
      <c r="T76" s="83"/>
      <c r="U76" s="84"/>
      <c r="V76" s="85">
        <f>S76*وزن‌ها!$F$9</f>
        <v>0</v>
      </c>
      <c r="W76" s="86">
        <f>V76/وزن‌ها!$F$9</f>
        <v>0</v>
      </c>
      <c r="X76" s="82">
        <f>(X14*وزن‌ها!$E$9)+(AVERAGE(ارزیابی!X15:AA15)*وزن‌ها!$E$10)</f>
        <v>0</v>
      </c>
      <c r="Y76" s="83"/>
      <c r="Z76" s="84"/>
      <c r="AA76" s="85">
        <f>X76*وزن‌ها!$F$9</f>
        <v>0</v>
      </c>
      <c r="AB76" s="86">
        <f>AA76/وزن‌ها!$F$9</f>
        <v>0</v>
      </c>
      <c r="AC76" s="82">
        <f>(AC14*وزن‌ها!$E$9)+(AVERAGE(ارزیابی!AC15:AF15)*وزن‌ها!$E$10)</f>
        <v>0.66500000000000004</v>
      </c>
      <c r="AD76" s="83"/>
      <c r="AE76" s="84"/>
      <c r="AF76" s="85">
        <f>AC76*وزن‌ها!$F$9</f>
        <v>7.093333333333289E-2</v>
      </c>
      <c r="AG76" s="86">
        <f>AF76/وزن‌ها!$F$9</f>
        <v>0.66500000000000004</v>
      </c>
      <c r="AH76" s="82">
        <f>(AH14*وزن‌ها!$E$9)+(AVERAGE(ارزیابی!AH15:AK15)*وزن‌ها!$E$10)</f>
        <v>0</v>
      </c>
      <c r="AI76" s="83"/>
      <c r="AJ76" s="84"/>
      <c r="AK76" s="85">
        <f>AH76*وزن‌ها!$F$9</f>
        <v>0</v>
      </c>
      <c r="AL76" s="86">
        <f>AK76/وزن‌ها!$F$9</f>
        <v>0</v>
      </c>
      <c r="AM76" s="82">
        <f>(AM14*وزن‌ها!$E$9)+(AVERAGE(ارزیابی!AM15:AP15)*وزن‌ها!$E$10)</f>
        <v>0</v>
      </c>
      <c r="AN76" s="83"/>
      <c r="AO76" s="84"/>
      <c r="AP76" s="85">
        <f>AM76*وزن‌ها!$F$9</f>
        <v>0</v>
      </c>
      <c r="AQ76" s="86">
        <f>AP76/وزن‌ها!$F$9</f>
        <v>0</v>
      </c>
      <c r="AR76" s="82">
        <f>(AR14*وزن‌ها!$E$9)+(AVERAGE(ارزیابی!AR15:AU15)*وزن‌ها!$E$10)</f>
        <v>0</v>
      </c>
      <c r="AS76" s="83"/>
      <c r="AT76" s="84"/>
      <c r="AU76" s="85">
        <f>AR76*وزن‌ها!$F$9</f>
        <v>0</v>
      </c>
      <c r="AV76" s="86">
        <f>AU76/وزن‌ها!$F$9</f>
        <v>0</v>
      </c>
      <c r="AW76" s="82">
        <f>(AW14*وزن‌ها!$E$9)+(AVERAGE(ارزیابی!AW15:AZ15)*وزن‌ها!$E$10)</f>
        <v>0</v>
      </c>
      <c r="AX76" s="83"/>
      <c r="AY76" s="84"/>
      <c r="AZ76" s="85">
        <f>AW76*وزن‌ها!$F$9</f>
        <v>0</v>
      </c>
      <c r="BA76" s="86">
        <f>AZ76/وزن‌ها!$F$9</f>
        <v>0</v>
      </c>
      <c r="BB76" s="82">
        <f>(BB14*وزن‌ها!$E$9)+(AVERAGE(ارزیابی!BB15:BE15)*وزن‌ها!$E$10)</f>
        <v>0</v>
      </c>
      <c r="BC76" s="83"/>
      <c r="BD76" s="84"/>
      <c r="BE76" s="85">
        <f>BB76*وزن‌ها!$F$9</f>
        <v>0</v>
      </c>
      <c r="BF76" s="86">
        <f>BE76/وزن‌ها!$F$9</f>
        <v>0</v>
      </c>
      <c r="BG76" s="82">
        <f>(BG14*وزن‌ها!$E$9)+(AVERAGE(ارزیابی!BG15:BJ15)*وزن‌ها!$E$10)</f>
        <v>0</v>
      </c>
      <c r="BH76" s="83"/>
      <c r="BI76" s="84"/>
      <c r="BJ76" s="85">
        <f>BG76*وزن‌ها!$F$9</f>
        <v>0</v>
      </c>
      <c r="BK76" s="86">
        <f>BJ76/وزن‌ها!$F$9</f>
        <v>0</v>
      </c>
      <c r="BL76" s="82">
        <f>(BL14*وزن‌ها!$E$9)+(AVERAGE(ارزیابی!BL15:BO15)*وزن‌ها!$E$10)</f>
        <v>0</v>
      </c>
      <c r="BM76" s="83"/>
      <c r="BN76" s="84"/>
      <c r="BO76" s="85">
        <f>BL76*وزن‌ها!$F$9</f>
        <v>0</v>
      </c>
      <c r="BP76" s="86">
        <f>BO76/وزن‌ها!$F$9</f>
        <v>0</v>
      </c>
      <c r="BQ76" s="82">
        <f>(BQ14*وزن‌ها!$E$9)+(AVERAGE(ارزیابی!BQ15:BT15)*وزن‌ها!$E$10)</f>
        <v>0</v>
      </c>
      <c r="BR76" s="83"/>
      <c r="BS76" s="84"/>
      <c r="BT76" s="85">
        <f>BQ76*وزن‌ها!$F$9</f>
        <v>0</v>
      </c>
      <c r="BU76" s="86">
        <f>BT76/وزن‌ها!$F$9</f>
        <v>0</v>
      </c>
      <c r="BV76" s="82">
        <f>(BV14*وزن‌ها!$E$9)+(AVERAGE(ارزیابی!BV15:BY15)*وزن‌ها!$E$10)</f>
        <v>0</v>
      </c>
      <c r="BW76" s="83"/>
      <c r="BX76" s="84"/>
      <c r="BY76" s="85">
        <f>BV76*وزن‌ها!$F$9</f>
        <v>0</v>
      </c>
      <c r="BZ76" s="86">
        <f>BY76/وزن‌ها!$F$9</f>
        <v>0</v>
      </c>
      <c r="CA76" s="82">
        <f>(CA14*وزن‌ها!$E$9)+(AVERAGE(ارزیابی!CA15:CD15)*وزن‌ها!$E$10)</f>
        <v>0</v>
      </c>
      <c r="CB76" s="83"/>
      <c r="CC76" s="84"/>
      <c r="CD76" s="85">
        <f>CA76*وزن‌ها!$F$9</f>
        <v>0</v>
      </c>
      <c r="CE76" s="86">
        <f>CD76/وزن‌ها!$F$9</f>
        <v>0</v>
      </c>
      <c r="CF76" s="82">
        <f>(CF14*وزن‌ها!$E$9)+(AVERAGE(ارزیابی!CF15:CI15)*وزن‌ها!$E$10)</f>
        <v>0</v>
      </c>
      <c r="CG76" s="83"/>
      <c r="CH76" s="84"/>
      <c r="CI76" s="85">
        <f>CF76*وزن‌ها!$F$9</f>
        <v>0</v>
      </c>
      <c r="CJ76" s="86">
        <f>CI76/وزن‌ها!$F$9</f>
        <v>0</v>
      </c>
      <c r="CK76" s="82">
        <f>(CK14*وزن‌ها!$E$9)+(AVERAGE(ارزیابی!CK15:CN15)*وزن‌ها!$E$10)</f>
        <v>0</v>
      </c>
      <c r="CL76" s="83"/>
      <c r="CM76" s="84"/>
      <c r="CN76" s="85">
        <f>CK76*وزن‌ها!$F$9</f>
        <v>0</v>
      </c>
      <c r="CO76" s="86">
        <f>CN76/وزن‌ها!$F$9</f>
        <v>0</v>
      </c>
      <c r="CP76" s="82">
        <f>(CP14*وزن‌ها!$E$9)+(AVERAGE(ارزیابی!CP15:CS15)*وزن‌ها!$E$10)</f>
        <v>0</v>
      </c>
      <c r="CQ76" s="83"/>
      <c r="CR76" s="84"/>
      <c r="CS76" s="85">
        <f>CP76*وزن‌ها!$F$9</f>
        <v>0</v>
      </c>
      <c r="CT76" s="86">
        <f>CS76/وزن‌ها!$F$9</f>
        <v>0</v>
      </c>
      <c r="CU76" s="82">
        <f>(CU14*وزن‌ها!$E$9)+(AVERAGE(ارزیابی!CU15:CX15)*وزن‌ها!$E$10)</f>
        <v>0.33</v>
      </c>
      <c r="CV76" s="83"/>
      <c r="CW76" s="84"/>
      <c r="CX76" s="85">
        <f>CU76*وزن‌ها!$F$9</f>
        <v>3.519999999999978E-2</v>
      </c>
      <c r="CY76" s="86">
        <f>CX76/وزن‌ها!$F$9</f>
        <v>0.33</v>
      </c>
      <c r="CZ76" s="82">
        <f>(CZ14*وزن‌ها!$E$9)+(AVERAGE(ارزیابی!CZ15:DC15)*وزن‌ها!$E$10)</f>
        <v>0</v>
      </c>
      <c r="DA76" s="83"/>
      <c r="DB76" s="84"/>
      <c r="DC76" s="85">
        <f>CZ76*وزن‌ها!$F$9</f>
        <v>0</v>
      </c>
      <c r="DD76" s="86">
        <f>DC76/وزن‌ها!$F$9</f>
        <v>0</v>
      </c>
      <c r="DE76" s="82">
        <f>(DE14*وزن‌ها!$E$9)+(AVERAGE(ارزیابی!DE15:DH15)*وزن‌ها!$E$10)</f>
        <v>0</v>
      </c>
      <c r="DF76" s="83"/>
      <c r="DG76" s="84"/>
      <c r="DH76" s="85">
        <f>DE76*وزن‌ها!$F$9</f>
        <v>0</v>
      </c>
      <c r="DI76" s="86">
        <f>DH76/وزن‌ها!$F$9</f>
        <v>0</v>
      </c>
      <c r="DJ76" s="82">
        <f>(DJ14*وزن‌ها!$E$9)+(AVERAGE(ارزیابی!DJ15:DM15)*وزن‌ها!$E$10)</f>
        <v>0</v>
      </c>
      <c r="DK76" s="83"/>
      <c r="DL76" s="84"/>
      <c r="DM76" s="85">
        <f>DJ76*وزن‌ها!$F$9</f>
        <v>0</v>
      </c>
      <c r="DN76" s="86">
        <f>DM76/وزن‌ها!$F$9</f>
        <v>0</v>
      </c>
      <c r="DO76" s="82">
        <f>(DO14*وزن‌ها!$E$9)+(AVERAGE(ارزیابی!DO15:DR15)*وزن‌ها!$E$10)</f>
        <v>0</v>
      </c>
      <c r="DP76" s="83"/>
      <c r="DQ76" s="84"/>
      <c r="DR76" s="85">
        <f>DO76*وزن‌ها!$F$9</f>
        <v>0</v>
      </c>
      <c r="DS76" s="86">
        <f>DR76/وزن‌ها!$F$9</f>
        <v>0</v>
      </c>
      <c r="DT76" s="82">
        <f>(DT14*وزن‌ها!$E$9)+(AVERAGE(ارزیابی!DT15:DW15)*وزن‌ها!$E$10)</f>
        <v>0</v>
      </c>
      <c r="DU76" s="83"/>
      <c r="DV76" s="84"/>
      <c r="DW76" s="85">
        <f>DT76*وزن‌ها!$F$9</f>
        <v>0</v>
      </c>
      <c r="DX76" s="86">
        <f>DW76/وزن‌ها!$F$9</f>
        <v>0</v>
      </c>
      <c r="DY76" s="82">
        <f>(DY14*وزن‌ها!$E$9)+(AVERAGE(ارزیابی!DY15:EB15)*وزن‌ها!$E$10)</f>
        <v>0</v>
      </c>
      <c r="DZ76" s="83"/>
      <c r="EA76" s="84"/>
      <c r="EB76" s="85">
        <f>DY76*وزن‌ها!$F$9</f>
        <v>0</v>
      </c>
      <c r="EC76" s="86">
        <f>EB76/وزن‌ها!$F$9</f>
        <v>0</v>
      </c>
      <c r="ED76" s="82">
        <f>(ED14*وزن‌ها!$E$9)+(AVERAGE(ارزیابی!ED15:EG15)*وزن‌ها!$E$10)</f>
        <v>0</v>
      </c>
      <c r="EE76" s="83"/>
      <c r="EF76" s="84"/>
      <c r="EG76" s="85">
        <f>ED76*وزن‌ها!$F$9</f>
        <v>0</v>
      </c>
      <c r="EH76" s="86">
        <f>EG76/وزن‌ها!$F$9</f>
        <v>0</v>
      </c>
      <c r="EI76" s="82">
        <f>(EI14*وزن‌ها!$E$9)+(AVERAGE(ارزیابی!EI15:EL15)*وزن‌ها!$E$10)</f>
        <v>0</v>
      </c>
      <c r="EJ76" s="83"/>
      <c r="EK76" s="84"/>
      <c r="EL76" s="85">
        <f>EI76*وزن‌ها!$F$9</f>
        <v>0</v>
      </c>
      <c r="EM76" s="86">
        <f>EL76/وزن‌ها!$F$9</f>
        <v>0</v>
      </c>
      <c r="EN76" s="82">
        <f>(EN14*وزن‌ها!$E$9)+(AVERAGE(ارزیابی!EN15:EQ15)*وزن‌ها!$E$10)</f>
        <v>0</v>
      </c>
      <c r="EO76" s="83"/>
      <c r="EP76" s="84"/>
      <c r="EQ76" s="85">
        <f>EN76*وزن‌ها!$F$9</f>
        <v>0</v>
      </c>
      <c r="ER76" s="86">
        <f>EQ76/وزن‌ها!$F$9</f>
        <v>0</v>
      </c>
      <c r="ES76" s="82">
        <f>(ES14*وزن‌ها!$E$9)+(AVERAGE(ارزیابی!ES15:EV15)*وزن‌ها!$E$10)</f>
        <v>0</v>
      </c>
      <c r="ET76" s="83"/>
      <c r="EU76" s="84"/>
      <c r="EV76" s="85">
        <f>ES76*وزن‌ها!$F$9</f>
        <v>0</v>
      </c>
      <c r="EW76" s="86">
        <f>EV76/وزن‌ها!$F$9</f>
        <v>0</v>
      </c>
      <c r="EX76" s="82">
        <f>(EX14*وزن‌ها!$E$9)+(AVERAGE(ارزیابی!EX15:FA15)*وزن‌ها!$E$10)</f>
        <v>0</v>
      </c>
      <c r="EY76" s="83"/>
      <c r="EZ76" s="84"/>
      <c r="FA76" s="85">
        <f>EX76*وزن‌ها!$F$9</f>
        <v>0</v>
      </c>
      <c r="FB76" s="86">
        <f>FA76/وزن‌ها!$F$9</f>
        <v>0</v>
      </c>
      <c r="FC76" s="82">
        <f>(FC14*وزن‌ها!$E$9)+(AVERAGE(ارزیابی!FC15:FF15)*وزن‌ها!$E$10)</f>
        <v>0</v>
      </c>
      <c r="FD76" s="83"/>
      <c r="FE76" s="84"/>
      <c r="FF76" s="85">
        <f>FC76*وزن‌ها!$F$9</f>
        <v>0</v>
      </c>
      <c r="FG76" s="86">
        <f>FF76/وزن‌ها!$F$9</f>
        <v>0</v>
      </c>
      <c r="FH76" s="82">
        <f>(FH14*وزن‌ها!$E$9)+(AVERAGE(ارزیابی!FH15:FK15)*وزن‌ها!$E$10)</f>
        <v>0</v>
      </c>
      <c r="FI76" s="83"/>
      <c r="FJ76" s="84"/>
      <c r="FK76" s="85">
        <f>FH76*وزن‌ها!$F$9</f>
        <v>0</v>
      </c>
      <c r="FL76" s="86">
        <f>FK76/وزن‌ها!$F$9</f>
        <v>0</v>
      </c>
      <c r="FM76" s="82">
        <f>(FM14*وزن‌ها!$E$9)+(AVERAGE(ارزیابی!FM15:FP15)*وزن‌ها!$E$10)</f>
        <v>0.33</v>
      </c>
      <c r="FN76" s="83"/>
      <c r="FO76" s="84"/>
      <c r="FP76" s="85">
        <f>FM76*وزن‌ها!$F$9</f>
        <v>3.519999999999978E-2</v>
      </c>
      <c r="FQ76" s="86">
        <f>FP76/وزن‌ها!$F$9</f>
        <v>0.33</v>
      </c>
      <c r="FR76" s="82">
        <f>(FR14*وزن‌ها!$E$9)+(AVERAGE(ارزیابی!FR15:FU15)*وزن‌ها!$E$10)</f>
        <v>0</v>
      </c>
      <c r="FS76" s="83"/>
      <c r="FT76" s="84"/>
      <c r="FU76" s="85">
        <f>FR76*وزن‌ها!$F$9</f>
        <v>0</v>
      </c>
      <c r="FV76" s="86">
        <f>FU76/وزن‌ها!$F$9</f>
        <v>0</v>
      </c>
      <c r="FW76" s="82">
        <f>(FW14*وزن‌ها!$E$9)+(AVERAGE(ارزیابی!FW15:FZ15)*وزن‌ها!$E$10)</f>
        <v>0</v>
      </c>
      <c r="FX76" s="83"/>
      <c r="FY76" s="84"/>
      <c r="FZ76" s="85">
        <f>FW76*وزن‌ها!$F$9</f>
        <v>0</v>
      </c>
      <c r="GA76" s="86">
        <f>FZ76/وزن‌ها!$F$9</f>
        <v>0</v>
      </c>
      <c r="GB76" s="82">
        <f>(GB14*وزن‌ها!$E$9)+(AVERAGE(ارزیابی!GB15:GE15)*وزن‌ها!$E$10)</f>
        <v>0</v>
      </c>
      <c r="GC76" s="83"/>
      <c r="GD76" s="84"/>
      <c r="GE76" s="85">
        <f>GB76*وزن‌ها!$F$9</f>
        <v>0</v>
      </c>
      <c r="GF76" s="86">
        <f>GE76/وزن‌ها!$F$9</f>
        <v>0</v>
      </c>
      <c r="GG76" s="82">
        <f>(GG14*وزن‌ها!$E$9)+(AVERAGE(ارزیابی!GG15:GJ15)*وزن‌ها!$E$10)</f>
        <v>0</v>
      </c>
      <c r="GH76" s="83"/>
      <c r="GI76" s="84"/>
      <c r="GJ76" s="85">
        <f>GG76*وزن‌ها!$F$9</f>
        <v>0</v>
      </c>
      <c r="GK76" s="86">
        <f>GJ76/وزن‌ها!$F$9</f>
        <v>0</v>
      </c>
      <c r="GL76" s="82">
        <f>(GL14*وزن‌ها!$E$9)+(AVERAGE(ارزیابی!GL15:GO15)*وزن‌ها!$E$10)</f>
        <v>0.33</v>
      </c>
      <c r="GM76" s="83"/>
      <c r="GN76" s="84"/>
      <c r="GO76" s="85">
        <f>GL76*وزن‌ها!$F$9</f>
        <v>3.519999999999978E-2</v>
      </c>
      <c r="GP76" s="86">
        <f>GO76/وزن‌ها!$F$9</f>
        <v>0.33</v>
      </c>
      <c r="GQ76" s="82">
        <f>(GQ14*وزن‌ها!$E$9)+(AVERAGE(ارزیابی!GQ15:GT15)*وزن‌ها!$E$10)</f>
        <v>0</v>
      </c>
      <c r="GR76" s="83"/>
      <c r="GS76" s="84"/>
      <c r="GT76" s="85">
        <f>GQ76*وزن‌ها!$F$9</f>
        <v>0</v>
      </c>
      <c r="GU76" s="86">
        <f>GT76/وزن‌ها!$F$9</f>
        <v>0</v>
      </c>
      <c r="GV76" s="82">
        <f>(GV14*وزن‌ها!$E$9)+(AVERAGE(ارزیابی!GV15:GY15)*وزن‌ها!$E$10)</f>
        <v>0</v>
      </c>
      <c r="GW76" s="83"/>
      <c r="GX76" s="84"/>
      <c r="GY76" s="85">
        <f>GV76*وزن‌ها!$F$9</f>
        <v>0</v>
      </c>
      <c r="GZ76" s="86">
        <f>GY76/وزن‌ها!$F$9</f>
        <v>0</v>
      </c>
      <c r="HA76" s="82">
        <f>(HA14*وزن‌ها!$E$9)+(AVERAGE(ارزیابی!HA15:HD15)*وزن‌ها!$E$10)</f>
        <v>0</v>
      </c>
      <c r="HB76" s="83"/>
      <c r="HC76" s="84"/>
      <c r="HD76" s="85">
        <f>HA76*وزن‌ها!$F$9</f>
        <v>0</v>
      </c>
      <c r="HE76" s="86">
        <f>HD76/وزن‌ها!$F$9</f>
        <v>0</v>
      </c>
      <c r="HF76" s="82">
        <f>(HF14*وزن‌ها!$E$9)+(AVERAGE(ارزیابی!HF15:HI15)*وزن‌ها!$E$10)</f>
        <v>0</v>
      </c>
      <c r="HG76" s="83"/>
      <c r="HH76" s="84"/>
      <c r="HI76" s="85">
        <f>HF76*وزن‌ها!$F$9</f>
        <v>0</v>
      </c>
      <c r="HJ76" s="86">
        <f>HI76/وزن‌ها!$F$9</f>
        <v>0</v>
      </c>
      <c r="HK76" s="82">
        <f>(HK14*وزن‌ها!$E$9)+(AVERAGE(ارزیابی!HK15:HN15)*وزن‌ها!$E$10)</f>
        <v>0</v>
      </c>
      <c r="HL76" s="83"/>
      <c r="HM76" s="84"/>
      <c r="HN76" s="85">
        <f>HK76*وزن‌ها!$F$9</f>
        <v>0</v>
      </c>
      <c r="HO76" s="86">
        <f>HN76/وزن‌ها!$F$9</f>
        <v>0</v>
      </c>
      <c r="HP76" s="82">
        <f>(HP14*وزن‌ها!$E$9)+(AVERAGE(ارزیابی!HP15:HS15)*وزن‌ها!$E$10)</f>
        <v>0</v>
      </c>
      <c r="HQ76" s="83"/>
      <c r="HR76" s="84"/>
      <c r="HS76" s="85">
        <f>HP76*وزن‌ها!$F$9</f>
        <v>0</v>
      </c>
      <c r="HT76" s="86">
        <f>HS76/وزن‌ها!$F$9</f>
        <v>0</v>
      </c>
      <c r="HU76" s="82">
        <f>(HU14*وزن‌ها!$E$9)+(AVERAGE(ارزیابی!HU15:HX15)*وزن‌ها!$E$10)</f>
        <v>0</v>
      </c>
      <c r="HV76" s="83"/>
      <c r="HW76" s="84"/>
      <c r="HX76" s="85">
        <f>HU76*وزن‌ها!$F$9</f>
        <v>0</v>
      </c>
      <c r="HY76" s="86">
        <f>HX76/وزن‌ها!$F$9</f>
        <v>0</v>
      </c>
      <c r="HZ76" s="82">
        <f>(HZ14*وزن‌ها!$E$9)+(AVERAGE(ارزیابی!HZ15:IC15)*وزن‌ها!$E$10)</f>
        <v>0</v>
      </c>
      <c r="IA76" s="83"/>
      <c r="IB76" s="84"/>
      <c r="IC76" s="85">
        <f>HZ76*وزن‌ها!$F$9</f>
        <v>0</v>
      </c>
      <c r="ID76" s="86">
        <f>IC76/وزن‌ها!$F$9</f>
        <v>0</v>
      </c>
      <c r="IE76" s="82">
        <f>(IE14*وزن‌ها!$E$9)+(AVERAGE(ارزیابی!IE15:IH15)*وزن‌ها!$E$10)</f>
        <v>0</v>
      </c>
      <c r="IF76" s="83"/>
      <c r="IG76" s="84"/>
      <c r="IH76" s="85">
        <f>IE76*وزن‌ها!$F$9</f>
        <v>0</v>
      </c>
      <c r="II76" s="86">
        <f>IH76/وزن‌ها!$F$9</f>
        <v>0</v>
      </c>
      <c r="IJ76" s="82">
        <f>(IJ14*وزن‌ها!$E$9)+(AVERAGE(ارزیابی!IJ15:IM15)*وزن‌ها!$E$10)</f>
        <v>0</v>
      </c>
      <c r="IK76" s="83"/>
      <c r="IL76" s="84"/>
      <c r="IM76" s="85">
        <f>IJ76*وزن‌ها!$F$9</f>
        <v>0</v>
      </c>
      <c r="IN76" s="86">
        <f>IM76/وزن‌ها!$F$9</f>
        <v>0</v>
      </c>
      <c r="IO76" s="82">
        <f>(IO14*وزن‌ها!$E$9)+(AVERAGE(ارزیابی!IO15:IR15)*وزن‌ها!$E$10)</f>
        <v>0</v>
      </c>
      <c r="IP76" s="83"/>
      <c r="IQ76" s="84"/>
      <c r="IR76" s="85">
        <f>IO76*وزن‌ها!$F$9</f>
        <v>0</v>
      </c>
      <c r="IS76" s="86">
        <f>IR76/وزن‌ها!$F$9</f>
        <v>0</v>
      </c>
      <c r="IT76" s="82">
        <f>(IT14*وزن‌ها!$E$9)+(AVERAGE(ارزیابی!IT15:IW15)*وزن‌ها!$E$10)</f>
        <v>0</v>
      </c>
      <c r="IU76" s="83"/>
      <c r="IV76" s="84"/>
      <c r="IW76" s="85">
        <f>IT76*وزن‌ها!$F$9</f>
        <v>0</v>
      </c>
      <c r="IX76" s="86">
        <f>IW76/وزن‌ها!$F$9</f>
        <v>0</v>
      </c>
      <c r="IY76" s="82">
        <f>(IY14*وزن‌ها!$E$9)+(AVERAGE(ارزیابی!IY15:JB15)*وزن‌ها!$E$10)</f>
        <v>0</v>
      </c>
      <c r="IZ76" s="83"/>
      <c r="JA76" s="84"/>
      <c r="JB76" s="85">
        <f>IY76*وزن‌ها!$F$9</f>
        <v>0</v>
      </c>
      <c r="JC76" s="86">
        <f>JB76/وزن‌ها!$F$9</f>
        <v>0</v>
      </c>
      <c r="JD76" s="82">
        <f>(JD14*وزن‌ها!$E$9)+(AVERAGE(ارزیابی!JD15:JG15)*وزن‌ها!$E$10)</f>
        <v>0</v>
      </c>
      <c r="JE76" s="83"/>
      <c r="JF76" s="84"/>
      <c r="JG76" s="85">
        <f>JD76*وزن‌ها!$F$9</f>
        <v>0</v>
      </c>
      <c r="JH76" s="86">
        <f>JG76/وزن‌ها!$F$9</f>
        <v>0</v>
      </c>
      <c r="JI76" s="82">
        <f>(JI14*وزن‌ها!$E$9)+(AVERAGE(ارزیابی!JI15:JL15)*وزن‌ها!$E$10)</f>
        <v>0</v>
      </c>
      <c r="JJ76" s="83"/>
      <c r="JK76" s="84"/>
      <c r="JL76" s="85">
        <f>JI76*وزن‌ها!$F$9</f>
        <v>0</v>
      </c>
      <c r="JM76" s="86">
        <f>JL76/وزن‌ها!$F$9</f>
        <v>0</v>
      </c>
      <c r="JN76" s="82">
        <f>(JN14*وزن‌ها!$E$9)+(AVERAGE(ارزیابی!JN15:JQ15)*وزن‌ها!$E$10)</f>
        <v>0</v>
      </c>
      <c r="JO76" s="83"/>
      <c r="JP76" s="84"/>
      <c r="JQ76" s="85">
        <f>JN76*وزن‌ها!$F$9</f>
        <v>0</v>
      </c>
      <c r="JR76" s="86">
        <f>JQ76/وزن‌ها!$F$9</f>
        <v>0</v>
      </c>
      <c r="JS76" s="82">
        <f>(JS14*وزن‌ها!$E$9)+(AVERAGE(ارزیابی!JS15:JV15)*وزن‌ها!$E$10)</f>
        <v>0</v>
      </c>
      <c r="JT76" s="83"/>
      <c r="JU76" s="84"/>
      <c r="JV76" s="85">
        <f>JS76*وزن‌ها!$F$9</f>
        <v>0</v>
      </c>
      <c r="JW76" s="86">
        <f>JV76/وزن‌ها!$F$9</f>
        <v>0</v>
      </c>
      <c r="JX76" s="82">
        <f>(JX14*وزن‌ها!$E$9)+(AVERAGE(ارزیابی!JX15:KA15)*وزن‌ها!$E$10)</f>
        <v>0</v>
      </c>
      <c r="JY76" s="83"/>
      <c r="JZ76" s="84"/>
      <c r="KA76" s="85">
        <f>JX76*وزن‌ها!$F$9</f>
        <v>0</v>
      </c>
      <c r="KB76" s="86">
        <f>KA76/وزن‌ها!$F$9</f>
        <v>0</v>
      </c>
      <c r="KC76" s="82">
        <f>(KC14*وزن‌ها!$E$9)+(AVERAGE(ارزیابی!KC15:KF15)*وزن‌ها!$E$10)</f>
        <v>0</v>
      </c>
      <c r="KD76" s="83"/>
      <c r="KE76" s="84"/>
      <c r="KF76" s="85">
        <f>KC76*وزن‌ها!$F$9</f>
        <v>0</v>
      </c>
      <c r="KG76" s="86">
        <f>KF76/وزن‌ها!$F$9</f>
        <v>0</v>
      </c>
      <c r="KH76" s="82">
        <f>(KH14*وزن‌ها!$E$9)+(AVERAGE(ارزیابی!KH15:KK15)*وزن‌ها!$E$10)</f>
        <v>0</v>
      </c>
      <c r="KI76" s="83"/>
      <c r="KJ76" s="84"/>
      <c r="KK76" s="85">
        <f>KH76*وزن‌ها!$F$9</f>
        <v>0</v>
      </c>
      <c r="KL76" s="86">
        <f>KK76/وزن‌ها!$F$9</f>
        <v>0</v>
      </c>
      <c r="KM76" s="82">
        <f>(KM14*وزن‌ها!$E$9)+(AVERAGE(ارزیابی!KM15:KP15)*وزن‌ها!$E$10)</f>
        <v>0</v>
      </c>
      <c r="KN76" s="83"/>
      <c r="KO76" s="84"/>
      <c r="KP76" s="85">
        <f>KM76*وزن‌ها!$F$9</f>
        <v>0</v>
      </c>
      <c r="KQ76" s="86">
        <f>KP76/وزن‌ها!$F$9</f>
        <v>0</v>
      </c>
      <c r="KR76" s="82">
        <f>(KR14*وزن‌ها!$E$9)+(AVERAGE(ارزیابی!KR15:KU15)*وزن‌ها!$E$10)</f>
        <v>0</v>
      </c>
      <c r="KS76" s="83"/>
      <c r="KT76" s="84"/>
      <c r="KU76" s="85">
        <f>KR76*وزن‌ها!$F$9</f>
        <v>0</v>
      </c>
      <c r="KV76" s="86">
        <f>KU76/وزن‌ها!$F$9</f>
        <v>0</v>
      </c>
      <c r="KW76" s="82">
        <f>(KW14*وزن‌ها!$E$9)+(AVERAGE(ارزیابی!KW15:KZ15)*وزن‌ها!$E$10)</f>
        <v>0</v>
      </c>
      <c r="KX76" s="83"/>
      <c r="KY76" s="84"/>
      <c r="KZ76" s="85">
        <f>KW76*وزن‌ها!$F$9</f>
        <v>0</v>
      </c>
      <c r="LA76" s="86">
        <f>KZ76/وزن‌ها!$F$9</f>
        <v>0</v>
      </c>
      <c r="LB76" s="82">
        <f>(LB14*وزن‌ها!$E$9)+(AVERAGE(ارزیابی!LB15:LE15)*وزن‌ها!$E$10)</f>
        <v>0</v>
      </c>
      <c r="LC76" s="83"/>
      <c r="LD76" s="84"/>
      <c r="LE76" s="85">
        <f>LB76*وزن‌ها!$F$9</f>
        <v>0</v>
      </c>
      <c r="LF76" s="86">
        <f>LE76/وزن‌ها!$F$9</f>
        <v>0</v>
      </c>
      <c r="LG76" s="82">
        <f>(LG14*وزن‌ها!$E$9)+(AVERAGE(ارزیابی!LG15:LJ15)*وزن‌ها!$E$10)</f>
        <v>0.66500000000000004</v>
      </c>
      <c r="LH76" s="83"/>
      <c r="LI76" s="84"/>
      <c r="LJ76" s="85">
        <f>LG76*وزن‌ها!$F$9</f>
        <v>7.093333333333289E-2</v>
      </c>
      <c r="LK76" s="86">
        <f>LJ76/وزن‌ها!$F$9</f>
        <v>0.66500000000000004</v>
      </c>
      <c r="LL76" s="82">
        <f>(LL14*وزن‌ها!$E$9)+(AVERAGE(ارزیابی!LL15:LO15)*وزن‌ها!$E$10)</f>
        <v>0</v>
      </c>
      <c r="LM76" s="83"/>
      <c r="LN76" s="84"/>
      <c r="LO76" s="85">
        <f>LL76*وزن‌ها!$F$9</f>
        <v>0</v>
      </c>
      <c r="LP76" s="86">
        <f>LO76/وزن‌ها!$F$9</f>
        <v>0</v>
      </c>
      <c r="LQ76" s="82">
        <f>(LQ14*وزن‌ها!$E$9)+(AVERAGE(ارزیابی!LQ15:LT15)*وزن‌ها!$E$10)</f>
        <v>0</v>
      </c>
      <c r="LR76" s="83"/>
      <c r="LS76" s="84"/>
      <c r="LT76" s="85">
        <f>LQ76*وزن‌ها!$F$9</f>
        <v>0</v>
      </c>
      <c r="LU76" s="86">
        <f>LT76/وزن‌ها!$F$9</f>
        <v>0</v>
      </c>
      <c r="LV76" s="82">
        <f>(LV14*وزن‌ها!$E$9)+(AVERAGE(ارزیابی!LV15:LY15)*وزن‌ها!$E$10)</f>
        <v>0</v>
      </c>
      <c r="LW76" s="83"/>
      <c r="LX76" s="84"/>
      <c r="LY76" s="85">
        <f>LV76*وزن‌ها!$F$9</f>
        <v>0</v>
      </c>
      <c r="LZ76" s="86">
        <f>LY76/وزن‌ها!$F$9</f>
        <v>0</v>
      </c>
      <c r="MA76" s="82">
        <f>(MA14*وزن‌ها!$E$9)+(AVERAGE(ارزیابی!MA15:MD15)*وزن‌ها!$E$10)</f>
        <v>0</v>
      </c>
      <c r="MB76" s="83"/>
      <c r="MC76" s="84"/>
      <c r="MD76" s="85">
        <f>MA76*وزن‌ها!$F$9</f>
        <v>0</v>
      </c>
      <c r="ME76" s="86">
        <f>MD76/وزن‌ها!$F$9</f>
        <v>0</v>
      </c>
      <c r="MF76" s="82">
        <f>(MF14*وزن‌ها!$E$9)+(AVERAGE(ارزیابی!MF15:MI15)*وزن‌ها!$E$10)</f>
        <v>0</v>
      </c>
      <c r="MG76" s="83"/>
      <c r="MH76" s="84"/>
      <c r="MI76" s="85">
        <f>MF76*وزن‌ها!$F$9</f>
        <v>0</v>
      </c>
      <c r="MJ76" s="86">
        <f>MI76/وزن‌ها!$F$9</f>
        <v>0</v>
      </c>
      <c r="MK76" s="82">
        <f>(MK14*وزن‌ها!$E$9)+(AVERAGE(ارزیابی!MK15:MN15)*وزن‌ها!$E$10)</f>
        <v>0</v>
      </c>
      <c r="ML76" s="83"/>
      <c r="MM76" s="84"/>
      <c r="MN76" s="85">
        <f>MK76*وزن‌ها!$F$9</f>
        <v>0</v>
      </c>
      <c r="MO76" s="86">
        <f>MN76/وزن‌ها!$F$9</f>
        <v>0</v>
      </c>
      <c r="MP76" s="82">
        <f>(MP14*وزن‌ها!$E$9)+(AVERAGE(ارزیابی!MP15:MS15)*وزن‌ها!$E$10)</f>
        <v>0</v>
      </c>
      <c r="MQ76" s="83"/>
      <c r="MR76" s="84"/>
      <c r="MS76" s="85">
        <f>MP76*وزن‌ها!$F$9</f>
        <v>0</v>
      </c>
      <c r="MT76" s="86">
        <f>MS76/وزن‌ها!$F$9</f>
        <v>0</v>
      </c>
      <c r="MU76" s="82">
        <f>(MU14*وزن‌ها!$E$9)+(AVERAGE(ارزیابی!MU15:MX15)*وزن‌ها!$E$10)</f>
        <v>0</v>
      </c>
      <c r="MV76" s="83"/>
      <c r="MW76" s="84"/>
      <c r="MX76" s="85">
        <f>MU76*وزن‌ها!$F$9</f>
        <v>0</v>
      </c>
      <c r="MY76" s="86">
        <f>MX76/وزن‌ها!$F$9</f>
        <v>0</v>
      </c>
      <c r="MZ76" s="82">
        <f>(MZ14*وزن‌ها!$E$9)+(AVERAGE(ارزیابی!MZ15:NC15)*وزن‌ها!$E$10)</f>
        <v>0</v>
      </c>
      <c r="NA76" s="83"/>
      <c r="NB76" s="84"/>
      <c r="NC76" s="85">
        <f>MZ76*وزن‌ها!$F$9</f>
        <v>0</v>
      </c>
      <c r="ND76" s="86">
        <f>NC76/وزن‌ها!$F$9</f>
        <v>0</v>
      </c>
      <c r="NE76" s="82">
        <f>(NE14*وزن‌ها!$E$9)+(AVERAGE(ارزیابی!NE15:NH15)*وزن‌ها!$E$10)</f>
        <v>0</v>
      </c>
      <c r="NF76" s="83"/>
      <c r="NG76" s="84"/>
      <c r="NH76" s="85">
        <f>NE76*وزن‌ها!$F$9</f>
        <v>0</v>
      </c>
      <c r="NI76" s="86">
        <f>NH76/وزن‌ها!$F$9</f>
        <v>0</v>
      </c>
      <c r="NJ76" s="82">
        <f>(NJ14*وزن‌ها!$E$9)+(AVERAGE(ارزیابی!NJ15:NM15)*وزن‌ها!$E$10)</f>
        <v>0</v>
      </c>
      <c r="NK76" s="83"/>
      <c r="NL76" s="84"/>
      <c r="NM76" s="85">
        <f>NJ76*وزن‌ها!$F$9</f>
        <v>0</v>
      </c>
      <c r="NN76" s="86">
        <f>NM76/وزن‌ها!$F$9</f>
        <v>0</v>
      </c>
      <c r="NO76" s="82">
        <f>(NO14*وزن‌ها!$E$9)+(AVERAGE(ارزیابی!NO15:NR15)*وزن‌ها!$E$10)</f>
        <v>0</v>
      </c>
      <c r="NP76" s="83"/>
      <c r="NQ76" s="84"/>
      <c r="NR76" s="85">
        <f>NO76*وزن‌ها!$F$9</f>
        <v>0</v>
      </c>
      <c r="NS76" s="86">
        <f>NR76/وزن‌ها!$F$9</f>
        <v>0</v>
      </c>
      <c r="NT76" s="82">
        <f>(NT14*وزن‌ها!$E$9)+(AVERAGE(ارزیابی!NT15:NW15)*وزن‌ها!$E$10)</f>
        <v>0</v>
      </c>
      <c r="NU76" s="83"/>
      <c r="NV76" s="84"/>
      <c r="NW76" s="85">
        <f>NT76*وزن‌ها!$F$9</f>
        <v>0</v>
      </c>
      <c r="NX76" s="86">
        <f>NW76/وزن‌ها!$F$9</f>
        <v>0</v>
      </c>
      <c r="NY76" s="82">
        <f>(NY14*وزن‌ها!$E$9)+(AVERAGE(ارزیابی!NY15:OB15)*وزن‌ها!$E$10)</f>
        <v>0</v>
      </c>
      <c r="NZ76" s="83"/>
      <c r="OA76" s="84"/>
      <c r="OB76" s="85">
        <f>NY76*وزن‌ها!$F$9</f>
        <v>0</v>
      </c>
      <c r="OC76" s="86">
        <f>OB76/وزن‌ها!$F$9</f>
        <v>0</v>
      </c>
      <c r="OD76" s="82">
        <f>(OD14*وزن‌ها!$E$9)+(AVERAGE(ارزیابی!OD15:OG15)*وزن‌ها!$E$10)</f>
        <v>0</v>
      </c>
      <c r="OE76" s="83"/>
      <c r="OF76" s="84"/>
      <c r="OG76" s="85">
        <f>OD76*وزن‌ها!$F$9</f>
        <v>0</v>
      </c>
      <c r="OH76" s="86">
        <f>OG76/وزن‌ها!$F$9</f>
        <v>0</v>
      </c>
      <c r="OI76" s="82">
        <f>(OI14*وزن‌ها!$E$9)+(AVERAGE(ارزیابی!OI15:OL15)*وزن‌ها!$E$10)</f>
        <v>0</v>
      </c>
      <c r="OJ76" s="83"/>
      <c r="OK76" s="84"/>
      <c r="OL76" s="85">
        <f>OI76*وزن‌ها!$F$9</f>
        <v>0</v>
      </c>
      <c r="OM76" s="86">
        <f>OL76/وزن‌ها!$F$9</f>
        <v>0</v>
      </c>
      <c r="ON76" s="82">
        <f>(ON14*وزن‌ها!$E$9)+(AVERAGE(ارزیابی!ON15:OQ15)*وزن‌ها!$E$10)</f>
        <v>0</v>
      </c>
      <c r="OO76" s="83"/>
      <c r="OP76" s="84"/>
      <c r="OQ76" s="85">
        <f>ON76*وزن‌ها!$F$9</f>
        <v>0</v>
      </c>
      <c r="OR76" s="86">
        <f>OQ76/وزن‌ها!$F$9</f>
        <v>0</v>
      </c>
      <c r="OS76" s="82">
        <f>(OS14*وزن‌ها!$E$9)+(AVERAGE(ارزیابی!OS15:OV15)*وزن‌ها!$E$10)</f>
        <v>0</v>
      </c>
      <c r="OT76" s="83"/>
      <c r="OU76" s="84"/>
      <c r="OV76" s="85">
        <f>OS76*وزن‌ها!$F$9</f>
        <v>0</v>
      </c>
      <c r="OW76" s="86">
        <f>OV76/وزن‌ها!$F$9</f>
        <v>0</v>
      </c>
      <c r="OX76" s="82">
        <f>(OX14*وزن‌ها!$E$9)+(AVERAGE(ارزیابی!OX15:PA15)*وزن‌ها!$E$10)</f>
        <v>0</v>
      </c>
      <c r="OY76" s="83"/>
      <c r="OZ76" s="84"/>
      <c r="PA76" s="85">
        <f>OX76*وزن‌ها!$F$9</f>
        <v>0</v>
      </c>
      <c r="PB76" s="86">
        <f>PA76/وزن‌ها!$F$9</f>
        <v>0</v>
      </c>
      <c r="PC76" s="82">
        <f>(PC14*وزن‌ها!$E$9)+(AVERAGE(ارزیابی!PC15:PF15)*وزن‌ها!$E$10)</f>
        <v>0</v>
      </c>
      <c r="PD76" s="83"/>
      <c r="PE76" s="84"/>
      <c r="PF76" s="85">
        <f>PC76*وزن‌ها!$F$9</f>
        <v>0</v>
      </c>
      <c r="PG76" s="86">
        <f>PF76/وزن‌ها!$F$9</f>
        <v>0</v>
      </c>
      <c r="PH76" s="82">
        <f>(PH14*وزن‌ها!$E$9)+(AVERAGE(ارزیابی!PH15:PK15)*وزن‌ها!$E$10)</f>
        <v>0</v>
      </c>
      <c r="PI76" s="83"/>
      <c r="PJ76" s="84"/>
      <c r="PK76" s="85">
        <f>PH76*وزن‌ها!$F$9</f>
        <v>0</v>
      </c>
      <c r="PL76" s="86">
        <f>PK76/وزن‌ها!$F$9</f>
        <v>0</v>
      </c>
      <c r="PM76" s="82">
        <f>(PM14*وزن‌ها!$E$9)+(AVERAGE(ارزیابی!PM15:PP15)*وزن‌ها!$E$10)</f>
        <v>0</v>
      </c>
      <c r="PN76" s="83"/>
      <c r="PO76" s="84"/>
      <c r="PP76" s="85">
        <f>PM76*وزن‌ها!$F$9</f>
        <v>0</v>
      </c>
      <c r="PQ76" s="86">
        <f>PP76/وزن‌ها!$F$9</f>
        <v>0</v>
      </c>
      <c r="PR76" s="82">
        <f>(PR14*وزن‌ها!$E$9)+(AVERAGE(ارزیابی!PR15:PU15)*وزن‌ها!$E$10)</f>
        <v>0</v>
      </c>
      <c r="PS76" s="83"/>
      <c r="PT76" s="84"/>
      <c r="PU76" s="85">
        <f>PR76*وزن‌ها!$F$9</f>
        <v>0</v>
      </c>
      <c r="PV76" s="86">
        <f>PU76/وزن‌ها!$F$9</f>
        <v>0</v>
      </c>
      <c r="PW76" s="82">
        <f>(PW14*وزن‌ها!$E$9)+(AVERAGE(ارزیابی!PW15:PZ15)*وزن‌ها!$E$10)</f>
        <v>0</v>
      </c>
      <c r="PX76" s="83"/>
      <c r="PY76" s="84"/>
      <c r="PZ76" s="85">
        <f>PW76*وزن‌ها!$F$9</f>
        <v>0</v>
      </c>
      <c r="QA76" s="86">
        <f>PZ76/وزن‌ها!$F$9</f>
        <v>0</v>
      </c>
      <c r="QB76" s="82">
        <f>(QB14*وزن‌ها!$E$9)+(AVERAGE(ارزیابی!QB15:QE15)*وزن‌ها!$E$10)</f>
        <v>0</v>
      </c>
      <c r="QC76" s="83"/>
      <c r="QD76" s="84"/>
      <c r="QE76" s="85">
        <f>QB76*وزن‌ها!$F$9</f>
        <v>0</v>
      </c>
      <c r="QF76" s="86">
        <f>QE76/وزن‌ها!$F$9</f>
        <v>0</v>
      </c>
      <c r="QG76" s="82">
        <f>(QG14*وزن‌ها!$E$9)+(AVERAGE(ارزیابی!QG15:QJ15)*وزن‌ها!$E$10)</f>
        <v>0</v>
      </c>
      <c r="QH76" s="83"/>
      <c r="QI76" s="84"/>
      <c r="QJ76" s="85">
        <f>QG76*وزن‌ها!$F$9</f>
        <v>0</v>
      </c>
      <c r="QK76" s="86">
        <f>QJ76/وزن‌ها!$F$9</f>
        <v>0</v>
      </c>
      <c r="QL76" s="82">
        <f>(QL14*وزن‌ها!$E$9)+(AVERAGE(ارزیابی!QL15:QO15)*وزن‌ها!$E$10)</f>
        <v>0</v>
      </c>
      <c r="QM76" s="83"/>
      <c r="QN76" s="84"/>
      <c r="QO76" s="85">
        <f>QL76*وزن‌ها!$F$9</f>
        <v>0</v>
      </c>
      <c r="QP76" s="86">
        <f>QO76/وزن‌ها!$F$9</f>
        <v>0</v>
      </c>
      <c r="QQ76" s="82">
        <f>(QQ14*وزن‌ها!$E$9)+(AVERAGE(ارزیابی!QQ15:QT15)*وزن‌ها!$E$10)</f>
        <v>0</v>
      </c>
      <c r="QR76" s="83"/>
      <c r="QS76" s="84"/>
      <c r="QT76" s="85">
        <f>QQ76*وزن‌ها!$F$9</f>
        <v>0</v>
      </c>
      <c r="QU76" s="86">
        <f>QT76/وزن‌ها!$F$9</f>
        <v>0</v>
      </c>
      <c r="QV76" s="82">
        <f>(QV14*وزن‌ها!$E$9)+(AVERAGE(ارزیابی!QV15:QY15)*وزن‌ها!$E$10)</f>
        <v>0</v>
      </c>
      <c r="QW76" s="83"/>
      <c r="QX76" s="84"/>
      <c r="QY76" s="85">
        <f>QV76*وزن‌ها!$F$9</f>
        <v>0</v>
      </c>
      <c r="QZ76" s="86">
        <f>QY76/وزن‌ها!$F$9</f>
        <v>0</v>
      </c>
      <c r="RA76" s="82">
        <f>(RA14*وزن‌ها!$E$9)+(AVERAGE(ارزیابی!RA15:RD15)*وزن‌ها!$E$10)</f>
        <v>0</v>
      </c>
      <c r="RB76" s="83"/>
      <c r="RC76" s="84"/>
      <c r="RD76" s="85">
        <f>RA76*وزن‌ها!$F$9</f>
        <v>0</v>
      </c>
      <c r="RE76" s="86">
        <f>RD76/وزن‌ها!$F$9</f>
        <v>0</v>
      </c>
      <c r="RF76" s="82">
        <f>(RF14*وزن‌ها!$E$9)+(AVERAGE(ارزیابی!RF15:RI15)*وزن‌ها!$E$10)</f>
        <v>0</v>
      </c>
      <c r="RG76" s="83"/>
      <c r="RH76" s="84"/>
      <c r="RI76" s="85">
        <f>RF76*وزن‌ها!$F$9</f>
        <v>0</v>
      </c>
      <c r="RJ76" s="86">
        <f>RI76/وزن‌ها!$F$9</f>
        <v>0</v>
      </c>
      <c r="RK76" s="82">
        <f>(RK14*وزن‌ها!$E$9)+(AVERAGE(ارزیابی!RK15:RN15)*وزن‌ها!$E$10)</f>
        <v>0</v>
      </c>
      <c r="RL76" s="83"/>
      <c r="RM76" s="84"/>
      <c r="RN76" s="85">
        <f>RK76*وزن‌ها!$F$9</f>
        <v>0</v>
      </c>
      <c r="RO76" s="86">
        <f>RN76/وزن‌ها!$F$9</f>
        <v>0</v>
      </c>
      <c r="RP76" s="82">
        <f>(RP14*وزن‌ها!$E$9)+(AVERAGE(ارزیابی!RP15:RS15)*وزن‌ها!$E$10)</f>
        <v>0</v>
      </c>
      <c r="RQ76" s="83"/>
      <c r="RR76" s="84"/>
      <c r="RS76" s="85">
        <f>RP76*وزن‌ها!$F$9</f>
        <v>0</v>
      </c>
      <c r="RT76" s="86">
        <f>RS76/وزن‌ها!$F$9</f>
        <v>0</v>
      </c>
      <c r="RU76" s="82">
        <f>(RU14*وزن‌ها!$E$9)+(AVERAGE(ارزیابی!RU15:RX15)*وزن‌ها!$E$10)</f>
        <v>0</v>
      </c>
      <c r="RV76" s="83"/>
      <c r="RW76" s="84"/>
      <c r="RX76" s="85">
        <f>RU76*وزن‌ها!$F$9</f>
        <v>0</v>
      </c>
      <c r="RY76" s="86">
        <f>RX76/وزن‌ها!$F$9</f>
        <v>0</v>
      </c>
      <c r="RZ76" s="82">
        <f>(RZ14*وزن‌ها!$E$9)+(AVERAGE(ارزیابی!RZ15:SC15)*وزن‌ها!$E$10)</f>
        <v>0</v>
      </c>
      <c r="SA76" s="83"/>
      <c r="SB76" s="84"/>
      <c r="SC76" s="85">
        <f>RZ76*وزن‌ها!$F$9</f>
        <v>0</v>
      </c>
      <c r="SD76" s="86">
        <f>SC76/وزن‌ها!$F$9</f>
        <v>0</v>
      </c>
      <c r="SE76" s="82">
        <f>(SE14*وزن‌ها!$E$9)+(AVERAGE(ارزیابی!SE15:SH15)*وزن‌ها!$E$10)</f>
        <v>0</v>
      </c>
      <c r="SF76" s="83"/>
      <c r="SG76" s="84"/>
      <c r="SH76" s="85">
        <f>SE76*وزن‌ها!$F$9</f>
        <v>0</v>
      </c>
      <c r="SI76" s="86">
        <f>SH76/وزن‌ها!$F$9</f>
        <v>0</v>
      </c>
      <c r="SJ76" s="82">
        <f>(SJ14*وزن‌ها!$E$9)+(AVERAGE(ارزیابی!SJ15:SM15)*وزن‌ها!$E$10)</f>
        <v>0</v>
      </c>
      <c r="SK76" s="83"/>
      <c r="SL76" s="84"/>
      <c r="SM76" s="85">
        <f>SJ76*وزن‌ها!$F$9</f>
        <v>0</v>
      </c>
      <c r="SN76" s="86">
        <f>SM76/وزن‌ها!$F$9</f>
        <v>0</v>
      </c>
      <c r="SO76" s="82">
        <f>(SO14*وزن‌ها!$E$9)+(AVERAGE(ارزیابی!SO15:SR15)*وزن‌ها!$E$10)</f>
        <v>0</v>
      </c>
      <c r="SP76" s="83"/>
      <c r="SQ76" s="84"/>
      <c r="SR76" s="85">
        <f>SO76*وزن‌ها!$F$9</f>
        <v>0</v>
      </c>
      <c r="SS76" s="86">
        <f>SR76/وزن‌ها!$F$9</f>
        <v>0</v>
      </c>
      <c r="ST76" s="82">
        <f>(ST14*وزن‌ها!$E$9)+(AVERAGE(ارزیابی!ST15:SW15)*وزن‌ها!$E$10)</f>
        <v>0</v>
      </c>
      <c r="SU76" s="83"/>
      <c r="SV76" s="84"/>
      <c r="SW76" s="85">
        <f>ST76*وزن‌ها!$F$9</f>
        <v>0</v>
      </c>
      <c r="SX76" s="86">
        <f>SW76/وزن‌ها!$F$9</f>
        <v>0</v>
      </c>
      <c r="SY76" s="82">
        <f>(SY14*وزن‌ها!$E$9)+(AVERAGE(ارزیابی!SY15:TB15)*وزن‌ها!$E$10)</f>
        <v>0</v>
      </c>
      <c r="SZ76" s="83"/>
      <c r="TA76" s="84"/>
      <c r="TB76" s="85">
        <f>SY76*وزن‌ها!$F$9</f>
        <v>0</v>
      </c>
      <c r="TC76" s="86">
        <f>TB76/وزن‌ها!$F$9</f>
        <v>0</v>
      </c>
      <c r="TD76" s="82">
        <f>(TD14*وزن‌ها!$E$9)+(AVERAGE(ارزیابی!TD15:TG15)*وزن‌ها!$E$10)</f>
        <v>0</v>
      </c>
      <c r="TE76" s="83"/>
      <c r="TF76" s="84"/>
      <c r="TG76" s="85">
        <f>TD76*وزن‌ها!$F$9</f>
        <v>0</v>
      </c>
      <c r="TH76" s="86">
        <f>TG76/وزن‌ها!$F$9</f>
        <v>0</v>
      </c>
      <c r="TI76" s="82">
        <f>(TI14*وزن‌ها!$E$9)+(AVERAGE(ارزیابی!TI15:TL15)*وزن‌ها!$E$10)</f>
        <v>0</v>
      </c>
      <c r="TJ76" s="83"/>
      <c r="TK76" s="84"/>
      <c r="TL76" s="85">
        <f>TI76*وزن‌ها!$F$9</f>
        <v>0</v>
      </c>
      <c r="TM76" s="86">
        <f>TL76/وزن‌ها!$F$9</f>
        <v>0</v>
      </c>
      <c r="TN76" s="82">
        <f>(TN14*وزن‌ها!$E$9)+(AVERAGE(ارزیابی!TN15:TQ15)*وزن‌ها!$E$10)</f>
        <v>0</v>
      </c>
      <c r="TO76" s="83"/>
      <c r="TP76" s="84"/>
      <c r="TQ76" s="85">
        <f>TN76*وزن‌ها!$F$9</f>
        <v>0</v>
      </c>
      <c r="TR76" s="86">
        <f>TQ76/وزن‌ها!$F$9</f>
        <v>0</v>
      </c>
      <c r="TS76" s="82">
        <f>(TS14*وزن‌ها!$E$9)+(AVERAGE(ارزیابی!TS15:TV15)*وزن‌ها!$E$10)</f>
        <v>0</v>
      </c>
      <c r="TT76" s="83"/>
      <c r="TU76" s="84"/>
      <c r="TV76" s="85">
        <f>TS76*وزن‌ها!$F$9</f>
        <v>0</v>
      </c>
      <c r="TW76" s="86">
        <f>TV76/وزن‌ها!$F$9</f>
        <v>0</v>
      </c>
      <c r="TX76" s="82">
        <f>(TX14*وزن‌ها!$E$9)+(AVERAGE(ارزیابی!TX15:UA15)*وزن‌ها!$E$10)</f>
        <v>0</v>
      </c>
      <c r="TY76" s="83"/>
      <c r="TZ76" s="84"/>
      <c r="UA76" s="85">
        <f>TX76*وزن‌ها!$F$9</f>
        <v>0</v>
      </c>
      <c r="UB76" s="86">
        <f>UA76/وزن‌ها!$F$9</f>
        <v>0</v>
      </c>
      <c r="UC76" s="82">
        <f>(UC14*وزن‌ها!$E$9)+(AVERAGE(ارزیابی!UC15:UF15)*وزن‌ها!$E$10)</f>
        <v>0</v>
      </c>
      <c r="UD76" s="83"/>
      <c r="UE76" s="84"/>
      <c r="UF76" s="85">
        <f>UC76*وزن‌ها!$F$9</f>
        <v>0</v>
      </c>
      <c r="UG76" s="86">
        <f>UF76/وزن‌ها!$F$9</f>
        <v>0</v>
      </c>
      <c r="UH76" s="82">
        <f>(UH14*وزن‌ها!$E$9)+(AVERAGE(ارزیابی!UH15:UK15)*وزن‌ها!$E$10)</f>
        <v>0</v>
      </c>
      <c r="UI76" s="83"/>
      <c r="UJ76" s="84"/>
      <c r="UK76" s="85">
        <f>UH76*وزن‌ها!$F$9</f>
        <v>0</v>
      </c>
      <c r="UL76" s="86">
        <f>UK76/وزن‌ها!$F$9</f>
        <v>0</v>
      </c>
      <c r="UM76" s="82">
        <f>(UM14*وزن‌ها!$E$9)+(AVERAGE(ارزیابی!UM15:UP15)*وزن‌ها!$E$10)</f>
        <v>0</v>
      </c>
      <c r="UN76" s="83"/>
      <c r="UO76" s="84"/>
      <c r="UP76" s="85">
        <f>UM76*وزن‌ها!$F$9</f>
        <v>0</v>
      </c>
      <c r="UQ76" s="86">
        <f>UP76/وزن‌ها!$F$9</f>
        <v>0</v>
      </c>
      <c r="UR76" s="82">
        <f>(UR14*وزن‌ها!$E$9)+(AVERAGE(ارزیابی!UR15:UU15)*وزن‌ها!$E$10)</f>
        <v>0</v>
      </c>
      <c r="US76" s="83"/>
      <c r="UT76" s="84"/>
      <c r="UU76" s="85">
        <f>UR76*وزن‌ها!$F$9</f>
        <v>0</v>
      </c>
      <c r="UV76" s="86">
        <f>UU76/وزن‌ها!$F$9</f>
        <v>0</v>
      </c>
      <c r="UW76" s="82">
        <f>(UW14*وزن‌ها!$E$9)+(AVERAGE(ارزیابی!UW15:UZ15)*وزن‌ها!$E$10)</f>
        <v>0</v>
      </c>
      <c r="UX76" s="83"/>
      <c r="UY76" s="84"/>
      <c r="UZ76" s="85">
        <f>UW76*وزن‌ها!$F$9</f>
        <v>0</v>
      </c>
      <c r="VA76" s="86">
        <f>UZ76/وزن‌ها!$F$9</f>
        <v>0</v>
      </c>
      <c r="VB76" s="82">
        <f>(VB14*وزن‌ها!$E$9)+(AVERAGE(ارزیابی!VB15:VE15)*وزن‌ها!$E$10)</f>
        <v>0.83250000000000002</v>
      </c>
      <c r="VC76" s="83"/>
      <c r="VD76" s="84"/>
      <c r="VE76" s="85">
        <f>VB76*وزن‌ها!$F$9</f>
        <v>8.8799999999999435E-2</v>
      </c>
      <c r="VF76" s="86">
        <f>VE76/وزن‌ها!$F$9</f>
        <v>0.83249999999999991</v>
      </c>
      <c r="VG76" s="82">
        <f>(VG14*وزن‌ها!$E$9)+(AVERAGE(ارزیابی!VG15:VJ15)*وزن‌ها!$E$10)</f>
        <v>0</v>
      </c>
      <c r="VH76" s="83"/>
      <c r="VI76" s="84"/>
      <c r="VJ76" s="85">
        <f>VG76*وزن‌ها!$F$9</f>
        <v>0</v>
      </c>
      <c r="VK76" s="86">
        <f>VJ76/وزن‌ها!$F$9</f>
        <v>0</v>
      </c>
      <c r="VL76" s="82">
        <f>(VL14*وزن‌ها!$E$9)+(AVERAGE(ارزیابی!VL15:VO15)*وزن‌ها!$E$10)</f>
        <v>0</v>
      </c>
      <c r="VM76" s="83"/>
      <c r="VN76" s="84"/>
      <c r="VO76" s="85">
        <f>VL76*وزن‌ها!$F$9</f>
        <v>0</v>
      </c>
      <c r="VP76" s="86">
        <f>VO76/وزن‌ها!$F$9</f>
        <v>0</v>
      </c>
      <c r="VQ76" s="82">
        <f>(VQ14*وزن‌ها!$E$9)+(AVERAGE(ارزیابی!VQ15:VT15)*وزن‌ها!$E$10)</f>
        <v>0</v>
      </c>
      <c r="VR76" s="83"/>
      <c r="VS76" s="84"/>
      <c r="VT76" s="85">
        <f>VQ76*وزن‌ها!$F$9</f>
        <v>0</v>
      </c>
      <c r="VU76" s="86">
        <f>VT76/وزن‌ها!$F$9</f>
        <v>0</v>
      </c>
      <c r="VV76" s="82">
        <f>(VV14*وزن‌ها!$E$9)+(AVERAGE(ارزیابی!VV15:VY15)*وزن‌ها!$E$10)</f>
        <v>0</v>
      </c>
      <c r="VW76" s="83"/>
      <c r="VX76" s="84"/>
      <c r="VY76" s="85">
        <f>VV76*وزن‌ها!$F$9</f>
        <v>0</v>
      </c>
      <c r="VZ76" s="86">
        <f>VY76/وزن‌ها!$F$9</f>
        <v>0</v>
      </c>
      <c r="WA76" s="82">
        <f>(WA14*وزن‌ها!$E$9)+(AVERAGE(ارزیابی!WA15:WD15)*وزن‌ها!$E$10)</f>
        <v>0</v>
      </c>
      <c r="WB76" s="83"/>
      <c r="WC76" s="84"/>
      <c r="WD76" s="85">
        <f>WA76*وزن‌ها!$F$9</f>
        <v>0</v>
      </c>
      <c r="WE76" s="86">
        <f>WD76/وزن‌ها!$F$9</f>
        <v>0</v>
      </c>
      <c r="WF76" s="82">
        <f>(WF14*وزن‌ها!$E$9)+(AVERAGE(ارزیابی!WF15:WI15)*وزن‌ها!$E$10)</f>
        <v>0.83250000000000002</v>
      </c>
      <c r="WG76" s="83"/>
      <c r="WH76" s="84"/>
      <c r="WI76" s="85">
        <f>WF76*وزن‌ها!$F$9</f>
        <v>8.8799999999999435E-2</v>
      </c>
      <c r="WJ76" s="86">
        <f>WI76/وزن‌ها!$F$9</f>
        <v>0.83249999999999991</v>
      </c>
      <c r="WK76" s="82">
        <f>(WK14*وزن‌ها!$E$9)+(AVERAGE(ارزیابی!WK15:WN15)*وزن‌ها!$E$10)</f>
        <v>0</v>
      </c>
      <c r="WL76" s="83"/>
      <c r="WM76" s="84"/>
      <c r="WN76" s="85">
        <f>WK76*وزن‌ها!$F$9</f>
        <v>0</v>
      </c>
      <c r="WO76" s="86">
        <f>WN76/وزن‌ها!$F$9</f>
        <v>0</v>
      </c>
      <c r="WP76" s="82">
        <f>(WP14*وزن‌ها!$E$9)+(AVERAGE(ارزیابی!WP15:WS15)*وزن‌ها!$E$10)</f>
        <v>0</v>
      </c>
      <c r="WQ76" s="83"/>
      <c r="WR76" s="84"/>
      <c r="WS76" s="85">
        <f>WP76*وزن‌ها!$F$9</f>
        <v>0</v>
      </c>
      <c r="WT76" s="86">
        <f>WS76/وزن‌ها!$F$9</f>
        <v>0</v>
      </c>
      <c r="WU76" s="82">
        <f>(WU14*وزن‌ها!$E$9)+(AVERAGE(ارزیابی!WU15:WX15)*وزن‌ها!$E$10)</f>
        <v>0</v>
      </c>
      <c r="WV76" s="83"/>
      <c r="WW76" s="84"/>
      <c r="WX76" s="85">
        <f>WU76*وزن‌ها!$F$9</f>
        <v>0</v>
      </c>
      <c r="WY76" s="86">
        <f>WX76/وزن‌ها!$F$9</f>
        <v>0</v>
      </c>
      <c r="WZ76" s="82">
        <f>(WZ14*وزن‌ها!$E$9)+(AVERAGE(ارزیابی!WZ15:XC15)*وزن‌ها!$E$10)</f>
        <v>0</v>
      </c>
      <c r="XA76" s="83"/>
      <c r="XB76" s="84"/>
      <c r="XC76" s="85">
        <f>WZ76*وزن‌ها!$F$9</f>
        <v>0</v>
      </c>
      <c r="XD76" s="86">
        <f>XC76/وزن‌ها!$F$9</f>
        <v>0</v>
      </c>
      <c r="XE76" s="82">
        <f>(XE14*وزن‌ها!$E$9)+(AVERAGE(ارزیابی!XE15:XH15)*وزن‌ها!$E$10)</f>
        <v>0</v>
      </c>
      <c r="XF76" s="83"/>
      <c r="XG76" s="84"/>
      <c r="XH76" s="85">
        <f>XE76*وزن‌ها!$F$9</f>
        <v>0</v>
      </c>
      <c r="XI76" s="86">
        <f>XH76/وزن‌ها!$F$9</f>
        <v>0</v>
      </c>
      <c r="XJ76" s="82">
        <f>(XJ14*وزن‌ها!$E$9)+(AVERAGE(ارزیابی!XJ15:XM15)*وزن‌ها!$E$10)</f>
        <v>0</v>
      </c>
      <c r="XK76" s="83"/>
      <c r="XL76" s="84"/>
      <c r="XM76" s="85">
        <f>XJ76*وزن‌ها!$F$9</f>
        <v>0</v>
      </c>
      <c r="XN76" s="86">
        <f>XM76/وزن‌ها!$F$9</f>
        <v>0</v>
      </c>
      <c r="XO76" s="82">
        <f>(XO14*وزن‌ها!$E$9)+(AVERAGE(ارزیابی!XO15:XR15)*وزن‌ها!$E$10)</f>
        <v>0</v>
      </c>
      <c r="XP76" s="83"/>
      <c r="XQ76" s="84"/>
      <c r="XR76" s="85">
        <f>XO76*وزن‌ها!$F$9</f>
        <v>0</v>
      </c>
      <c r="XS76" s="86">
        <f>XR76/وزن‌ها!$F$9</f>
        <v>0</v>
      </c>
      <c r="XT76" s="82">
        <f>(XT14*وزن‌ها!$E$9)+(AVERAGE(ارزیابی!XT15:XW15)*وزن‌ها!$E$10)</f>
        <v>0</v>
      </c>
      <c r="XU76" s="83"/>
      <c r="XV76" s="84"/>
      <c r="XW76" s="85">
        <f>XT76*وزن‌ها!$F$9</f>
        <v>0</v>
      </c>
      <c r="XX76" s="86">
        <f>XW76/وزن‌ها!$F$9</f>
        <v>0</v>
      </c>
      <c r="XY76" s="82">
        <f>(XY14*وزن‌ها!$E$9)+(AVERAGE(ارزیابی!XY15:YB15)*وزن‌ها!$E$10)</f>
        <v>0</v>
      </c>
      <c r="XZ76" s="83"/>
      <c r="YA76" s="84"/>
      <c r="YB76" s="85">
        <f>XY76*وزن‌ها!$F$9</f>
        <v>0</v>
      </c>
      <c r="YC76" s="86">
        <f>YB76/وزن‌ها!$F$9</f>
        <v>0</v>
      </c>
      <c r="YD76" s="82">
        <f>(YD14*وزن‌ها!$E$9)+(AVERAGE(ارزیابی!YD15:YG15)*وزن‌ها!$E$10)</f>
        <v>0</v>
      </c>
      <c r="YE76" s="83"/>
      <c r="YF76" s="84"/>
      <c r="YG76" s="85">
        <f>YD76*وزن‌ها!$F$9</f>
        <v>0</v>
      </c>
      <c r="YH76" s="86">
        <f>YG76/وزن‌ها!$F$9</f>
        <v>0</v>
      </c>
      <c r="YI76" s="82">
        <f>(YI14*وزن‌ها!$E$9)+(AVERAGE(ارزیابی!YI15:YL15)*وزن‌ها!$E$10)</f>
        <v>0</v>
      </c>
      <c r="YJ76" s="83"/>
      <c r="YK76" s="84"/>
      <c r="YL76" s="85">
        <f>YI76*وزن‌ها!$F$9</f>
        <v>0</v>
      </c>
      <c r="YM76" s="86">
        <f>YL76/وزن‌ها!$F$9</f>
        <v>0</v>
      </c>
      <c r="YN76" s="82">
        <f>(YN14*وزن‌ها!$E$9)+(AVERAGE(ارزیابی!YN15:YQ15)*وزن‌ها!$E$10)</f>
        <v>0</v>
      </c>
      <c r="YO76" s="83"/>
      <c r="YP76" s="84"/>
      <c r="YQ76" s="85">
        <f>YN76*وزن‌ها!$F$9</f>
        <v>0</v>
      </c>
      <c r="YR76" s="86">
        <f>YQ76/وزن‌ها!$F$9</f>
        <v>0</v>
      </c>
      <c r="YS76" s="82">
        <f>(YS14*وزن‌ها!$E$9)+(AVERAGE(ارزیابی!YS15:YV15)*وزن‌ها!$E$10)</f>
        <v>0</v>
      </c>
      <c r="YT76" s="83"/>
      <c r="YU76" s="84"/>
      <c r="YV76" s="85">
        <f>YS76*وزن‌ها!$F$9</f>
        <v>0</v>
      </c>
      <c r="YW76" s="86">
        <f>YV76/وزن‌ها!$F$9</f>
        <v>0</v>
      </c>
      <c r="YX76" s="82">
        <f>(YX14*وزن‌ها!$E$9)+(AVERAGE(ارزیابی!YX15:ZA15)*وزن‌ها!$E$10)</f>
        <v>0</v>
      </c>
      <c r="YY76" s="83"/>
      <c r="YZ76" s="84"/>
      <c r="ZA76" s="85">
        <f>YX76*وزن‌ها!$F$9</f>
        <v>0</v>
      </c>
      <c r="ZB76" s="86">
        <f>ZA76/وزن‌ها!$F$9</f>
        <v>0</v>
      </c>
      <c r="ZC76" s="82">
        <f>(ZC14*وزن‌ها!$E$9)+(AVERAGE(ارزیابی!ZC15:ZF15)*وزن‌ها!$E$10)</f>
        <v>0</v>
      </c>
      <c r="ZD76" s="83"/>
      <c r="ZE76" s="84"/>
      <c r="ZF76" s="85">
        <f>ZC76*وزن‌ها!$F$9</f>
        <v>0</v>
      </c>
      <c r="ZG76" s="86">
        <f>ZF76/وزن‌ها!$F$9</f>
        <v>0</v>
      </c>
      <c r="ZH76" s="82">
        <f>(ZH14*وزن‌ها!$E$9)+(AVERAGE(ارزیابی!ZH15:ZK15)*وزن‌ها!$E$10)</f>
        <v>0</v>
      </c>
      <c r="ZI76" s="83"/>
      <c r="ZJ76" s="84"/>
      <c r="ZK76" s="85">
        <f>ZH76*وزن‌ها!$F$9</f>
        <v>0</v>
      </c>
      <c r="ZL76" s="86">
        <f>ZK76/وزن‌ها!$F$9</f>
        <v>0</v>
      </c>
      <c r="ZM76" s="82">
        <f>(ZM14*وزن‌ها!$E$9)+(AVERAGE(ارزیابی!ZM15:ZP15)*وزن‌ها!$E$10)</f>
        <v>0.49750000000000005</v>
      </c>
      <c r="ZN76" s="83"/>
      <c r="ZO76" s="84"/>
      <c r="ZP76" s="85">
        <f>ZM76*وزن‌ها!$F$9</f>
        <v>5.3066666666666339E-2</v>
      </c>
      <c r="ZQ76" s="86">
        <f>ZP76/وزن‌ها!$F$9</f>
        <v>0.49750000000000005</v>
      </c>
      <c r="ZR76" s="82">
        <f>(ZR14*وزن‌ها!$E$9)+(AVERAGE(ارزیابی!ZR15:ZU15)*وزن‌ها!$E$10)</f>
        <v>0</v>
      </c>
      <c r="ZS76" s="83"/>
      <c r="ZT76" s="84"/>
      <c r="ZU76" s="85">
        <f>ZR76*وزن‌ها!$F$9</f>
        <v>0</v>
      </c>
      <c r="ZV76" s="86">
        <f>ZU76/وزن‌ها!$F$9</f>
        <v>0</v>
      </c>
      <c r="ZW76" s="82">
        <f>(ZW14*وزن‌ها!$E$9)+(AVERAGE(ارزیابی!ZW15:ZZ15)*وزن‌ها!$E$10)</f>
        <v>0</v>
      </c>
      <c r="ZX76" s="83"/>
      <c r="ZY76" s="84"/>
      <c r="ZZ76" s="85">
        <f>ZW76*وزن‌ها!$F$9</f>
        <v>0</v>
      </c>
      <c r="AAA76" s="86">
        <f>ZZ76/وزن‌ها!$F$9</f>
        <v>0</v>
      </c>
      <c r="AAB76" s="82">
        <f>(AAB14*وزن‌ها!$E$9)+(AVERAGE(ارزیابی!AAB15:AAE15)*وزن‌ها!$E$10)</f>
        <v>0</v>
      </c>
      <c r="AAC76" s="83"/>
      <c r="AAD76" s="84"/>
      <c r="AAE76" s="85">
        <f>AAB76*وزن‌ها!$F$9</f>
        <v>0</v>
      </c>
      <c r="AAF76" s="86">
        <f>AAE76/وزن‌ها!$F$9</f>
        <v>0</v>
      </c>
      <c r="AAG76" s="82">
        <f>(AAG14*وزن‌ها!$E$9)+(AVERAGE(ارزیابی!AAG15:AAJ15)*وزن‌ها!$E$10)</f>
        <v>0</v>
      </c>
      <c r="AAH76" s="83"/>
      <c r="AAI76" s="84"/>
      <c r="AAJ76" s="85">
        <f>AAG76*وزن‌ها!$F$9</f>
        <v>0</v>
      </c>
      <c r="AAK76" s="86">
        <f>AAJ76/وزن‌ها!$F$9</f>
        <v>0</v>
      </c>
      <c r="AAL76" s="82">
        <f>(AAL14*وزن‌ها!$E$9)+(AVERAGE(ارزیابی!AAL15:AAO15)*وزن‌ها!$E$10)</f>
        <v>0.33500000000000002</v>
      </c>
      <c r="AAM76" s="83"/>
      <c r="AAN76" s="84"/>
      <c r="AAO76" s="85">
        <f>AAL76*وزن‌ها!$F$9</f>
        <v>3.573333333333311E-2</v>
      </c>
      <c r="AAP76" s="86">
        <f>AAO76/وزن‌ها!$F$9</f>
        <v>0.33500000000000002</v>
      </c>
      <c r="AAQ76" s="82">
        <f>(AAQ14*وزن‌ها!$E$9)+(AVERAGE(ارزیابی!AAQ15:AAT15)*وزن‌ها!$E$10)</f>
        <v>0</v>
      </c>
      <c r="AAR76" s="83"/>
      <c r="AAS76" s="84"/>
      <c r="AAT76" s="85">
        <f>AAQ76*وزن‌ها!$F$9</f>
        <v>0</v>
      </c>
      <c r="AAU76" s="86">
        <f>AAT76/وزن‌ها!$F$9</f>
        <v>0</v>
      </c>
      <c r="AAV76" s="82">
        <f>(AAV14*وزن‌ها!$E$9)+(AVERAGE(ارزیابی!AAV15:AAY15)*وزن‌ها!$E$10)</f>
        <v>0</v>
      </c>
      <c r="AAW76" s="83"/>
      <c r="AAX76" s="84"/>
      <c r="AAY76" s="85">
        <f>AAV76*وزن‌ها!$F$9</f>
        <v>0</v>
      </c>
      <c r="AAZ76" s="86">
        <f>AAY76/وزن‌ها!$F$9</f>
        <v>0</v>
      </c>
      <c r="ABA76" s="82">
        <f>(ABA14*وزن‌ها!$E$9)+(AVERAGE(ارزیابی!ABA15:ABD15)*وزن‌ها!$E$10)</f>
        <v>0</v>
      </c>
      <c r="ABB76" s="83"/>
      <c r="ABC76" s="84"/>
      <c r="ABD76" s="85">
        <f>ABA76*وزن‌ها!$F$9</f>
        <v>0</v>
      </c>
      <c r="ABE76" s="86">
        <f>ABD76/وزن‌ها!$F$9</f>
        <v>0</v>
      </c>
    </row>
    <row r="77" spans="1:733" ht="18.75" customHeight="1" x14ac:dyDescent="0.25">
      <c r="D77" s="82">
        <f>(D16*وزن‌ها!$E$11)+(AVERAGE(ارزیابی!D17:G17)*وزن‌ها!$E$12)+(ارزیابی!D18*وزن‌ها!$E$13)</f>
        <v>1</v>
      </c>
      <c r="E77" s="83">
        <f>AVERAGE(D77:D81)</f>
        <v>0.73799999999999999</v>
      </c>
      <c r="F77" s="84"/>
      <c r="G77" s="85">
        <f>D77*وزن‌ها!$F$11</f>
        <v>0.11</v>
      </c>
      <c r="H77" s="86">
        <f>G77/وزن‌ها!$F$11</f>
        <v>1</v>
      </c>
      <c r="I77" s="82">
        <f>(I16*وزن‌ها!$E$11)+(AVERAGE(ارزیابی!I17:L17)*وزن‌ها!$E$12)+(ارزیابی!I18*وزن‌ها!$E$13)</f>
        <v>1</v>
      </c>
      <c r="J77" s="83">
        <f>AVERAGE(I77:I81)</f>
        <v>0.72</v>
      </c>
      <c r="K77" s="84"/>
      <c r="L77" s="85">
        <f>I77*وزن‌ها!$F$11</f>
        <v>0.11</v>
      </c>
      <c r="M77" s="86">
        <f>L77/وزن‌ها!$F$11</f>
        <v>1</v>
      </c>
      <c r="N77" s="82">
        <f>(N16*وزن‌ها!$E$11)+(AVERAGE(ارزیابی!N17:Q17)*وزن‌ها!$E$12)+(ارزیابی!N18*وزن‌ها!$E$13)</f>
        <v>0</v>
      </c>
      <c r="O77" s="83">
        <f>AVERAGE(N77:N81)</f>
        <v>0</v>
      </c>
      <c r="P77" s="84"/>
      <c r="Q77" s="85">
        <f>N77*وزن‌ها!$F$11</f>
        <v>0</v>
      </c>
      <c r="R77" s="86">
        <f>Q77/وزن‌ها!$F$11</f>
        <v>0</v>
      </c>
      <c r="S77" s="82">
        <f>(S16*وزن‌ها!$E$11)+(AVERAGE(ارزیابی!S17:V17)*وزن‌ها!$E$12)+(ارزیابی!S18*وزن‌ها!$E$13)</f>
        <v>0.85499999999999998</v>
      </c>
      <c r="T77" s="83">
        <f>AVERAGE(S77:S81)</f>
        <v>0.46199999999999991</v>
      </c>
      <c r="U77" s="84"/>
      <c r="V77" s="85">
        <f>S77*وزن‌ها!$F$11</f>
        <v>9.4049999999999995E-2</v>
      </c>
      <c r="W77" s="86">
        <f>V77/وزن‌ها!$F$11</f>
        <v>0.85499999999999998</v>
      </c>
      <c r="X77" s="82">
        <f>(X16*وزن‌ها!$E$11)+(AVERAGE(ارزیابی!X17:AA17)*وزن‌ها!$E$12)+(ارزیابی!X18*وزن‌ها!$E$13)</f>
        <v>0</v>
      </c>
      <c r="Y77" s="83">
        <f>AVERAGE(X77:X81)</f>
        <v>0</v>
      </c>
      <c r="Z77" s="84"/>
      <c r="AA77" s="85">
        <f>X77*وزن‌ها!$F$11</f>
        <v>0</v>
      </c>
      <c r="AB77" s="86">
        <f>AA77/وزن‌ها!$F$11</f>
        <v>0</v>
      </c>
      <c r="AC77" s="82">
        <f>(AC16*وزن‌ها!$E$11)+(AVERAGE(ارزیابی!AC17:AF17)*وزن‌ها!$E$12)+(ارزیابی!AC18*وزن‌ها!$E$13)</f>
        <v>0.85499999999999998</v>
      </c>
      <c r="AD77" s="83">
        <f>AVERAGE(AC77:AC81)</f>
        <v>0.82699999999999996</v>
      </c>
      <c r="AE77" s="84"/>
      <c r="AF77" s="85">
        <f>AC77*وزن‌ها!$F$11</f>
        <v>9.4049999999999995E-2</v>
      </c>
      <c r="AG77" s="86">
        <f>AF77/وزن‌ها!$F$11</f>
        <v>0.85499999999999998</v>
      </c>
      <c r="AH77" s="82">
        <f>(AH16*وزن‌ها!$E$11)+(AVERAGE(ارزیابی!AH17:AK17)*وزن‌ها!$E$12)+(ارزیابی!AH18*وزن‌ها!$E$13)</f>
        <v>0</v>
      </c>
      <c r="AI77" s="83">
        <f>AVERAGE(AH77:AH81)</f>
        <v>1.2E-2</v>
      </c>
      <c r="AJ77" s="84"/>
      <c r="AK77" s="85">
        <f>AH77*وزن‌ها!$F$11</f>
        <v>0</v>
      </c>
      <c r="AL77" s="86">
        <f>AK77/وزن‌ها!$F$11</f>
        <v>0</v>
      </c>
      <c r="AM77" s="82">
        <f>(AM16*وزن‌ها!$E$11)+(AVERAGE(ارزیابی!AM17:AP17)*وزن‌ها!$E$12)+(ارزیابی!AM18*وزن‌ها!$E$13)</f>
        <v>0</v>
      </c>
      <c r="AN77" s="83">
        <f>AVERAGE(AM77:AM81)</f>
        <v>2.4E-2</v>
      </c>
      <c r="AO77" s="84"/>
      <c r="AP77" s="85">
        <f>AM77*وزن‌ها!$F$11</f>
        <v>0</v>
      </c>
      <c r="AQ77" s="86">
        <f>AP77/وزن‌ها!$F$11</f>
        <v>0</v>
      </c>
      <c r="AR77" s="82">
        <f>(AR16*وزن‌ها!$E$11)+(AVERAGE(ارزیابی!AR17:AU17)*وزن‌ها!$E$12)+(ارزیابی!AR18*وزن‌ها!$E$13)</f>
        <v>0</v>
      </c>
      <c r="AS77" s="83">
        <f>AVERAGE(AR77:AR81)</f>
        <v>3.4999999999999996E-2</v>
      </c>
      <c r="AT77" s="84"/>
      <c r="AU77" s="85">
        <f>AR77*وزن‌ها!$F$11</f>
        <v>0</v>
      </c>
      <c r="AV77" s="86">
        <f>AU77/وزن‌ها!$F$11</f>
        <v>0</v>
      </c>
      <c r="AW77" s="82">
        <f>(AW16*وزن‌ها!$E$11)+(AVERAGE(ارزیابی!AW17:AZ17)*وزن‌ها!$E$12)+(ارزیابی!AW18*وزن‌ها!$E$13)</f>
        <v>0</v>
      </c>
      <c r="AX77" s="83">
        <f>AVERAGE(AW77:AW81)</f>
        <v>0</v>
      </c>
      <c r="AY77" s="84"/>
      <c r="AZ77" s="85">
        <f>AW77*وزن‌ها!$F$11</f>
        <v>0</v>
      </c>
      <c r="BA77" s="86">
        <f>AZ77/وزن‌ها!$F$11</f>
        <v>0</v>
      </c>
      <c r="BB77" s="82">
        <f>(BB16*وزن‌ها!$E$11)+(AVERAGE(ارزیابی!BB17:BE17)*وزن‌ها!$E$12)+(ارزیابی!BB18*وزن‌ها!$E$13)</f>
        <v>0.71499999999999997</v>
      </c>
      <c r="BC77" s="83">
        <f>AVERAGE(BB77:BB81)</f>
        <v>0.43899999999999995</v>
      </c>
      <c r="BD77" s="84"/>
      <c r="BE77" s="85">
        <f>BB77*وزن‌ها!$F$11</f>
        <v>7.8649999999999998E-2</v>
      </c>
      <c r="BF77" s="86">
        <f>BE77/وزن‌ها!$F$11</f>
        <v>0.71499999999999997</v>
      </c>
      <c r="BG77" s="82">
        <f>(BG16*وزن‌ها!$E$11)+(AVERAGE(ارزیابی!BG17:BJ17)*وزن‌ها!$E$12)+(ارزیابی!BG18*وزن‌ها!$E$13)</f>
        <v>0</v>
      </c>
      <c r="BH77" s="83">
        <f>AVERAGE(BG77:BG81)</f>
        <v>6.7999999999999991E-2</v>
      </c>
      <c r="BI77" s="84"/>
      <c r="BJ77" s="85">
        <f>BG77*وزن‌ها!$F$11</f>
        <v>0</v>
      </c>
      <c r="BK77" s="86">
        <f>BJ77/وزن‌ها!$F$11</f>
        <v>0</v>
      </c>
      <c r="BL77" s="82">
        <f>(BL16*وزن‌ها!$E$11)+(AVERAGE(ارزیابی!BL17:BO17)*وزن‌ها!$E$12)+(ارزیابی!BL18*وزن‌ها!$E$13)</f>
        <v>0.14000000000000001</v>
      </c>
      <c r="BM77" s="83">
        <f>AVERAGE(BL77:BL81)</f>
        <v>8.5000000000000006E-2</v>
      </c>
      <c r="BN77" s="84"/>
      <c r="BO77" s="85">
        <f>BL77*وزن‌ها!$F$11</f>
        <v>1.5400000000000002E-2</v>
      </c>
      <c r="BP77" s="86">
        <f>BO77/وزن‌ها!$F$11</f>
        <v>0.14000000000000001</v>
      </c>
      <c r="BQ77" s="82">
        <f>(BQ16*وزن‌ها!$E$11)+(AVERAGE(ارزیابی!BQ17:BT17)*وزن‌ها!$E$12)+(ارزیابی!BQ18*وزن‌ها!$E$13)</f>
        <v>0</v>
      </c>
      <c r="BR77" s="83">
        <f>AVERAGE(BQ77:BQ81)</f>
        <v>0</v>
      </c>
      <c r="BS77" s="84"/>
      <c r="BT77" s="85">
        <f>BQ77*وزن‌ها!$F$11</f>
        <v>0</v>
      </c>
      <c r="BU77" s="86">
        <f>BT77/وزن‌ها!$F$11</f>
        <v>0</v>
      </c>
      <c r="BV77" s="82">
        <f>(BV16*وزن‌ها!$E$11)+(AVERAGE(ارزیابی!BV17:BY17)*وزن‌ها!$E$12)+(ارزیابی!BV18*وزن‌ها!$E$13)</f>
        <v>0.14000000000000001</v>
      </c>
      <c r="BW77" s="83">
        <f>AVERAGE(BV77:BV81)</f>
        <v>0.23800000000000004</v>
      </c>
      <c r="BX77" s="84"/>
      <c r="BY77" s="85">
        <f>BV77*وزن‌ها!$F$11</f>
        <v>1.5400000000000002E-2</v>
      </c>
      <c r="BZ77" s="86">
        <f>BY77/وزن‌ها!$F$11</f>
        <v>0.14000000000000001</v>
      </c>
      <c r="CA77" s="82">
        <f>(CA16*وزن‌ها!$E$11)+(AVERAGE(ارزیابی!CA17:CD17)*وزن‌ها!$E$12)+(ارزیابی!CA18*وزن‌ها!$E$13)</f>
        <v>0.14000000000000001</v>
      </c>
      <c r="CB77" s="83">
        <f>AVERAGE(CA77:CA81)</f>
        <v>5.4000000000000006E-2</v>
      </c>
      <c r="CC77" s="84"/>
      <c r="CD77" s="85">
        <f>CA77*وزن‌ها!$F$11</f>
        <v>1.5400000000000002E-2</v>
      </c>
      <c r="CE77" s="86">
        <f>CD77/وزن‌ها!$F$11</f>
        <v>0.14000000000000001</v>
      </c>
      <c r="CF77" s="82">
        <f>(CF16*وزن‌ها!$E$11)+(AVERAGE(ارزیابی!CF17:CI17)*وزن‌ها!$E$12)+(ارزیابی!CF18*وزن‌ها!$E$13)</f>
        <v>0</v>
      </c>
      <c r="CG77" s="83">
        <f>AVERAGE(CF77:CF81)</f>
        <v>0.1</v>
      </c>
      <c r="CH77" s="84"/>
      <c r="CI77" s="85">
        <f>CF77*وزن‌ها!$F$11</f>
        <v>0</v>
      </c>
      <c r="CJ77" s="86">
        <f>CI77/وزن‌ها!$F$11</f>
        <v>0</v>
      </c>
      <c r="CK77" s="82">
        <f>(CK16*وزن‌ها!$E$11)+(AVERAGE(ارزیابی!CK17:CN17)*وزن‌ها!$E$12)+(ارزیابی!CK18*وزن‌ها!$E$13)</f>
        <v>0</v>
      </c>
      <c r="CL77" s="83">
        <f>AVERAGE(CK77:CK81)</f>
        <v>4.5999999999999999E-2</v>
      </c>
      <c r="CM77" s="84"/>
      <c r="CN77" s="85">
        <f>CK77*وزن‌ها!$F$11</f>
        <v>0</v>
      </c>
      <c r="CO77" s="86">
        <f>CN77/وزن‌ها!$F$11</f>
        <v>0</v>
      </c>
      <c r="CP77" s="82">
        <f>(CP16*وزن‌ها!$E$11)+(AVERAGE(ارزیابی!CP17:CS17)*وزن‌ها!$E$12)+(ارزیابی!CP18*وزن‌ها!$E$13)</f>
        <v>0</v>
      </c>
      <c r="CQ77" s="83">
        <f>AVERAGE(CP77:CP81)</f>
        <v>0</v>
      </c>
      <c r="CR77" s="84"/>
      <c r="CS77" s="85">
        <f>CP77*وزن‌ها!$F$11</f>
        <v>0</v>
      </c>
      <c r="CT77" s="86">
        <f>CS77/وزن‌ها!$F$11</f>
        <v>0</v>
      </c>
      <c r="CU77" s="82">
        <f>(CU16*وزن‌ها!$E$11)+(AVERAGE(ارزیابی!CU17:CX17)*وزن‌ها!$E$12)+(ارزیابی!CU18*وزن‌ها!$E$13)</f>
        <v>0.85499999999999998</v>
      </c>
      <c r="CV77" s="83">
        <f>AVERAGE(CU77:CU81)</f>
        <v>0.71300000000000008</v>
      </c>
      <c r="CW77" s="84"/>
      <c r="CX77" s="85">
        <f>CU77*وزن‌ها!$F$11</f>
        <v>9.4049999999999995E-2</v>
      </c>
      <c r="CY77" s="86">
        <f>CX77/وزن‌ها!$F$11</f>
        <v>0.85499999999999998</v>
      </c>
      <c r="CZ77" s="82">
        <f>(CZ16*وزن‌ها!$E$11)+(AVERAGE(ارزیابی!CZ17:DC17)*وزن‌ها!$E$12)+(ارزیابی!CZ18*وزن‌ها!$E$13)</f>
        <v>0</v>
      </c>
      <c r="DA77" s="83">
        <f>AVERAGE(CZ77:CZ81)</f>
        <v>0</v>
      </c>
      <c r="DB77" s="84"/>
      <c r="DC77" s="85">
        <f>CZ77*وزن‌ها!$F$11</f>
        <v>0</v>
      </c>
      <c r="DD77" s="86">
        <f>DC77/وزن‌ها!$F$11</f>
        <v>0</v>
      </c>
      <c r="DE77" s="82">
        <f>(DE16*وزن‌ها!$E$11)+(AVERAGE(ارزیابی!DE17:DH17)*وزن‌ها!$E$12)+(ارزیابی!DE18*وزن‌ها!$E$13)</f>
        <v>0</v>
      </c>
      <c r="DF77" s="83">
        <f>AVERAGE(DE77:DE81)</f>
        <v>3.4999999999999996E-2</v>
      </c>
      <c r="DG77" s="84"/>
      <c r="DH77" s="85">
        <f>DE77*وزن‌ها!$F$11</f>
        <v>0</v>
      </c>
      <c r="DI77" s="86">
        <f>DH77/وزن‌ها!$F$11</f>
        <v>0</v>
      </c>
      <c r="DJ77" s="82">
        <f>(DJ16*وزن‌ها!$E$11)+(AVERAGE(ارزیابی!DJ17:DM17)*وزن‌ها!$E$12)+(ارزیابی!DJ18*وزن‌ها!$E$13)</f>
        <v>0</v>
      </c>
      <c r="DK77" s="83">
        <f>AVERAGE(DJ77:DJ81)</f>
        <v>3.2000000000000001E-2</v>
      </c>
      <c r="DL77" s="84"/>
      <c r="DM77" s="85">
        <f>DJ77*وزن‌ها!$F$11</f>
        <v>0</v>
      </c>
      <c r="DN77" s="86">
        <f>DM77/وزن‌ها!$F$11</f>
        <v>0</v>
      </c>
      <c r="DO77" s="82">
        <f>(DO16*وزن‌ها!$E$11)+(AVERAGE(ارزیابی!DO17:DR17)*وزن‌ها!$E$12)+(ارزیابی!DO18*وزن‌ها!$E$13)</f>
        <v>0</v>
      </c>
      <c r="DP77" s="83">
        <f>AVERAGE(DO77:DO81)</f>
        <v>0.128</v>
      </c>
      <c r="DQ77" s="84"/>
      <c r="DR77" s="85">
        <f>DO77*وزن‌ها!$F$11</f>
        <v>0</v>
      </c>
      <c r="DS77" s="86">
        <f>DR77/وزن‌ها!$F$11</f>
        <v>0</v>
      </c>
      <c r="DT77" s="82">
        <f>(DT16*وزن‌ها!$E$11)+(AVERAGE(ارزیابی!DT17:DW17)*وزن‌ها!$E$12)+(ارزیابی!DT18*وزن‌ها!$E$13)</f>
        <v>0</v>
      </c>
      <c r="DU77" s="83">
        <f>AVERAGE(DT77:DT81)</f>
        <v>0.19199999999999998</v>
      </c>
      <c r="DV77" s="84"/>
      <c r="DW77" s="85">
        <f>DT77*وزن‌ها!$F$11</f>
        <v>0</v>
      </c>
      <c r="DX77" s="86">
        <f>DW77/وزن‌ها!$F$11</f>
        <v>0</v>
      </c>
      <c r="DY77" s="82">
        <f>(DY16*وزن‌ها!$E$11)+(AVERAGE(ارزیابی!DY17:EB17)*وزن‌ها!$E$12)+(ارزیابی!DY18*وزن‌ها!$E$13)</f>
        <v>0</v>
      </c>
      <c r="DZ77" s="83">
        <f>AVERAGE(DY77:DY81)</f>
        <v>5.7000000000000009E-2</v>
      </c>
      <c r="EA77" s="84"/>
      <c r="EB77" s="85">
        <f>DY77*وزن‌ها!$F$11</f>
        <v>0</v>
      </c>
      <c r="EC77" s="86">
        <f>EB77/وزن‌ها!$F$11</f>
        <v>0</v>
      </c>
      <c r="ED77" s="82">
        <f>(ED16*وزن‌ها!$E$11)+(AVERAGE(ارزیابی!ED17:EG17)*وزن‌ها!$E$12)+(ارزیابی!ED18*وزن‌ها!$E$13)</f>
        <v>0</v>
      </c>
      <c r="EE77" s="83">
        <f>AVERAGE(ED77:ED81)</f>
        <v>0</v>
      </c>
      <c r="EF77" s="84"/>
      <c r="EG77" s="85">
        <f>ED77*وزن‌ها!$F$11</f>
        <v>0</v>
      </c>
      <c r="EH77" s="86">
        <f>EG77/وزن‌ها!$F$11</f>
        <v>0</v>
      </c>
      <c r="EI77" s="82">
        <f>(EI16*وزن‌ها!$E$11)+(AVERAGE(ارزیابی!EI17:EL17)*وزن‌ها!$E$12)+(ارزیابی!EI18*وزن‌ها!$E$13)</f>
        <v>0</v>
      </c>
      <c r="EJ77" s="83">
        <f>AVERAGE(EI77:EI81)</f>
        <v>0</v>
      </c>
      <c r="EK77" s="84"/>
      <c r="EL77" s="85">
        <f>EI77*وزن‌ها!$F$11</f>
        <v>0</v>
      </c>
      <c r="EM77" s="86">
        <f>EL77/وزن‌ها!$F$11</f>
        <v>0</v>
      </c>
      <c r="EN77" s="82">
        <f>(EN16*وزن‌ها!$E$11)+(AVERAGE(ارزیابی!EN17:EQ17)*وزن‌ها!$E$12)+(ارزیابی!EN18*وزن‌ها!$E$13)</f>
        <v>0</v>
      </c>
      <c r="EO77" s="83">
        <f>AVERAGE(EN77:EN81)</f>
        <v>4.5999999999999999E-2</v>
      </c>
      <c r="EP77" s="84"/>
      <c r="EQ77" s="85">
        <f>EN77*وزن‌ها!$F$11</f>
        <v>0</v>
      </c>
      <c r="ER77" s="86">
        <f>EQ77/وزن‌ها!$F$11</f>
        <v>0</v>
      </c>
      <c r="ES77" s="82">
        <f>(ES16*وزن‌ها!$E$11)+(AVERAGE(ارزیابی!ES17:EV17)*وزن‌ها!$E$12)+(ارزیابی!ES18*وزن‌ها!$E$13)</f>
        <v>0</v>
      </c>
      <c r="ET77" s="83">
        <f>AVERAGE(ES77:ES81)</f>
        <v>0</v>
      </c>
      <c r="EU77" s="84"/>
      <c r="EV77" s="85">
        <f>ES77*وزن‌ها!$F$11</f>
        <v>0</v>
      </c>
      <c r="EW77" s="86">
        <f>EV77/وزن‌ها!$F$11</f>
        <v>0</v>
      </c>
      <c r="EX77" s="82">
        <f>(EX16*وزن‌ها!$E$11)+(AVERAGE(ارزیابی!EX17:FA17)*وزن‌ها!$E$12)+(ارزیابی!EX18*وزن‌ها!$E$13)</f>
        <v>0</v>
      </c>
      <c r="EY77" s="83">
        <f>AVERAGE(EX77:EX81)</f>
        <v>0</v>
      </c>
      <c r="EZ77" s="84"/>
      <c r="FA77" s="85">
        <f>EX77*وزن‌ها!$F$11</f>
        <v>0</v>
      </c>
      <c r="FB77" s="86">
        <f>FA77/وزن‌ها!$F$11</f>
        <v>0</v>
      </c>
      <c r="FC77" s="82">
        <f>(FC16*وزن‌ها!$E$11)+(AVERAGE(ارزیابی!FC17:FF17)*وزن‌ها!$E$12)+(ارزیابی!FC18*وزن‌ها!$E$13)</f>
        <v>0.78249999999999997</v>
      </c>
      <c r="FD77" s="83">
        <f>AVERAGE(FC77:FC81)</f>
        <v>0.22450000000000001</v>
      </c>
      <c r="FE77" s="84"/>
      <c r="FF77" s="85">
        <f>FC77*وزن‌ها!$F$11</f>
        <v>8.6074999999999999E-2</v>
      </c>
      <c r="FG77" s="86">
        <f>FF77/وزن‌ها!$F$11</f>
        <v>0.78249999999999997</v>
      </c>
      <c r="FH77" s="82">
        <f>(FH16*وزن‌ها!$E$11)+(AVERAGE(ارزیابی!FH17:FK17)*وزن‌ها!$E$12)+(ارزیابی!FH18*وزن‌ها!$E$13)</f>
        <v>0.85499999999999998</v>
      </c>
      <c r="FI77" s="83">
        <f>AVERAGE(FH77:FH81)</f>
        <v>0.17099999999999999</v>
      </c>
      <c r="FJ77" s="84"/>
      <c r="FK77" s="85">
        <f>FH77*وزن‌ها!$F$11</f>
        <v>9.4049999999999995E-2</v>
      </c>
      <c r="FL77" s="86">
        <f>FK77/وزن‌ها!$F$11</f>
        <v>0.85499999999999998</v>
      </c>
      <c r="FM77" s="82">
        <f>(FM16*وزن‌ها!$E$11)+(AVERAGE(ارزیابی!FM17:FP17)*وزن‌ها!$E$12)+(ارزیابی!FM18*وزن‌ها!$E$13)</f>
        <v>0.92749999999999999</v>
      </c>
      <c r="FN77" s="83">
        <f>AVERAGE(FM77:FM81)</f>
        <v>0.76449999999999996</v>
      </c>
      <c r="FO77" s="84"/>
      <c r="FP77" s="85">
        <f>FM77*وزن‌ها!$F$11</f>
        <v>0.102025</v>
      </c>
      <c r="FQ77" s="86">
        <f>FP77/وزن‌ها!$F$11</f>
        <v>0.92749999999999999</v>
      </c>
      <c r="FR77" s="82">
        <f>(FR16*وزن‌ها!$E$11)+(AVERAGE(ارزیابی!FR17:FU17)*وزن‌ها!$E$12)+(ارزیابی!FR18*وزن‌ها!$E$13)</f>
        <v>0</v>
      </c>
      <c r="FS77" s="83">
        <f>AVERAGE(FR77:FR81)</f>
        <v>3.4999999999999996E-2</v>
      </c>
      <c r="FT77" s="84"/>
      <c r="FU77" s="85">
        <f>FR77*وزن‌ها!$F$11</f>
        <v>0</v>
      </c>
      <c r="FV77" s="86">
        <f>FU77/وزن‌ها!$F$11</f>
        <v>0</v>
      </c>
      <c r="FW77" s="82">
        <f>(FW16*وزن‌ها!$E$11)+(AVERAGE(ارزیابی!FW17:FZ17)*وزن‌ها!$E$12)+(ارزیابی!FW18*وزن‌ها!$E$13)</f>
        <v>0</v>
      </c>
      <c r="FX77" s="83">
        <f>AVERAGE(FW77:FW81)</f>
        <v>4.5999999999999999E-2</v>
      </c>
      <c r="FY77" s="84"/>
      <c r="FZ77" s="85">
        <f>FW77*وزن‌ها!$F$11</f>
        <v>0</v>
      </c>
      <c r="GA77" s="86">
        <f>FZ77/وزن‌ها!$F$11</f>
        <v>0</v>
      </c>
      <c r="GB77" s="82">
        <f>(GB16*وزن‌ها!$E$11)+(AVERAGE(ارزیابی!GB17:GE17)*وزن‌ها!$E$12)+(ارزیابی!GB18*وزن‌ها!$E$13)</f>
        <v>0</v>
      </c>
      <c r="GC77" s="83">
        <f>AVERAGE(GB77:GB81)</f>
        <v>0</v>
      </c>
      <c r="GD77" s="84"/>
      <c r="GE77" s="85">
        <f>GB77*وزن‌ها!$F$11</f>
        <v>0</v>
      </c>
      <c r="GF77" s="86">
        <f>GE77/وزن‌ها!$F$11</f>
        <v>0</v>
      </c>
      <c r="GG77" s="82">
        <f>(GG16*وزن‌ها!$E$11)+(AVERAGE(ارزیابی!GG17:GJ17)*وزن‌ها!$E$12)+(ارزیابی!GG18*وزن‌ها!$E$13)</f>
        <v>0</v>
      </c>
      <c r="GH77" s="83">
        <f>AVERAGE(GG77:GG81)</f>
        <v>4.5999999999999999E-2</v>
      </c>
      <c r="GI77" s="84"/>
      <c r="GJ77" s="85">
        <f>GG77*وزن‌ها!$F$11</f>
        <v>0</v>
      </c>
      <c r="GK77" s="86">
        <f>GJ77/وزن‌ها!$F$11</f>
        <v>0</v>
      </c>
      <c r="GL77" s="82">
        <f>(GL16*وزن‌ها!$E$11)+(AVERAGE(ارزیابی!GL17:GO17)*وزن‌ها!$E$12)+(ارزیابی!GL18*وزن‌ها!$E$13)</f>
        <v>0.85499999999999998</v>
      </c>
      <c r="GM77" s="83">
        <f>AVERAGE(GL77:GL81)</f>
        <v>0.52000000000000013</v>
      </c>
      <c r="GN77" s="84"/>
      <c r="GO77" s="85">
        <f>GL77*وزن‌ها!$F$11</f>
        <v>9.4049999999999995E-2</v>
      </c>
      <c r="GP77" s="86">
        <f>GO77/وزن‌ها!$F$11</f>
        <v>0.85499999999999998</v>
      </c>
      <c r="GQ77" s="82">
        <f>(GQ16*وزن‌ها!$E$11)+(AVERAGE(ارزیابی!GQ17:GT17)*وزن‌ها!$E$12)+(ارزیابی!GQ18*وزن‌ها!$E$13)</f>
        <v>0</v>
      </c>
      <c r="GR77" s="83">
        <f>AVERAGE(GQ77:GQ81)</f>
        <v>4.5999999999999999E-2</v>
      </c>
      <c r="GS77" s="84"/>
      <c r="GT77" s="85">
        <f>GQ77*وزن‌ها!$F$11</f>
        <v>0</v>
      </c>
      <c r="GU77" s="86">
        <f>GT77/وزن‌ها!$F$11</f>
        <v>0</v>
      </c>
      <c r="GV77" s="82">
        <f>(GV16*وزن‌ها!$E$11)+(AVERAGE(ارزیابی!GV17:GY17)*وزن‌ها!$E$12)+(ارزیابی!GV18*وزن‌ها!$E$13)</f>
        <v>0</v>
      </c>
      <c r="GW77" s="83">
        <f>AVERAGE(GV77:GV81)</f>
        <v>0.191</v>
      </c>
      <c r="GX77" s="84"/>
      <c r="GY77" s="85">
        <f>GV77*وزن‌ها!$F$11</f>
        <v>0</v>
      </c>
      <c r="GZ77" s="86">
        <f>GY77/وزن‌ها!$F$11</f>
        <v>0</v>
      </c>
      <c r="HA77" s="82">
        <f>(HA16*وزن‌ها!$E$11)+(AVERAGE(ارزیابی!HA17:HD17)*وزن‌ها!$E$12)+(ارزیابی!HA18*وزن‌ها!$E$13)</f>
        <v>0</v>
      </c>
      <c r="HB77" s="83">
        <f>AVERAGE(HA77:HA81)</f>
        <v>4.5999999999999999E-2</v>
      </c>
      <c r="HC77" s="84"/>
      <c r="HD77" s="85">
        <f>HA77*وزن‌ها!$F$11</f>
        <v>0</v>
      </c>
      <c r="HE77" s="86">
        <f>HD77/وزن‌ها!$F$11</f>
        <v>0</v>
      </c>
      <c r="HF77" s="82">
        <f>(HF16*وزن‌ها!$E$11)+(AVERAGE(ارزیابی!HF17:HI17)*وزن‌ها!$E$12)+(ارزیابی!HF18*وزن‌ها!$E$13)</f>
        <v>0</v>
      </c>
      <c r="HG77" s="83">
        <f>AVERAGE(HF77:HF81)</f>
        <v>0.19399999999999998</v>
      </c>
      <c r="HH77" s="84"/>
      <c r="HI77" s="85">
        <f>HF77*وزن‌ها!$F$11</f>
        <v>0</v>
      </c>
      <c r="HJ77" s="86">
        <f>HI77/وزن‌ها!$F$11</f>
        <v>0</v>
      </c>
      <c r="HK77" s="82">
        <f>(HK16*وزن‌ها!$E$11)+(AVERAGE(ارزیابی!HK17:HN17)*وزن‌ها!$E$12)+(ارزیابی!HK18*وزن‌ها!$E$13)</f>
        <v>0</v>
      </c>
      <c r="HL77" s="83">
        <f>AVERAGE(HK77:HK81)</f>
        <v>0.20599999999999996</v>
      </c>
      <c r="HM77" s="84"/>
      <c r="HN77" s="85">
        <f>HK77*وزن‌ها!$F$11</f>
        <v>0</v>
      </c>
      <c r="HO77" s="86">
        <f>HN77/وزن‌ها!$F$11</f>
        <v>0</v>
      </c>
      <c r="HP77" s="82">
        <f>(HP16*وزن‌ها!$E$11)+(AVERAGE(ارزیابی!HP17:HS17)*وزن‌ها!$E$12)+(ارزیابی!HP18*وزن‌ها!$E$13)</f>
        <v>0</v>
      </c>
      <c r="HQ77" s="83">
        <f>AVERAGE(HP77:HP81)</f>
        <v>6.7999999999999991E-2</v>
      </c>
      <c r="HR77" s="84"/>
      <c r="HS77" s="85">
        <f>HP77*وزن‌ها!$F$11</f>
        <v>0</v>
      </c>
      <c r="HT77" s="86">
        <f>HS77/وزن‌ها!$F$11</f>
        <v>0</v>
      </c>
      <c r="HU77" s="82">
        <f>(HU16*وزن‌ها!$E$11)+(AVERAGE(ارزیابی!HU17:HX17)*وزن‌ها!$E$12)+(ارزیابی!HU18*وزن‌ها!$E$13)</f>
        <v>0</v>
      </c>
      <c r="HV77" s="83">
        <f>AVERAGE(HU77:HU81)</f>
        <v>0</v>
      </c>
      <c r="HW77" s="84"/>
      <c r="HX77" s="85">
        <f>HU77*وزن‌ها!$F$11</f>
        <v>0</v>
      </c>
      <c r="HY77" s="86">
        <f>HX77/وزن‌ها!$F$11</f>
        <v>0</v>
      </c>
      <c r="HZ77" s="82">
        <f>(HZ16*وزن‌ها!$E$11)+(AVERAGE(ارزیابی!HZ17:IC17)*وزن‌ها!$E$12)+(ارزیابی!HZ18*وزن‌ها!$E$13)</f>
        <v>0.14000000000000001</v>
      </c>
      <c r="IA77" s="83">
        <f>AVERAGE(HZ77:HZ81)</f>
        <v>0.18799999999999997</v>
      </c>
      <c r="IB77" s="84"/>
      <c r="IC77" s="85">
        <f>HZ77*وزن‌ها!$F$11</f>
        <v>1.5400000000000002E-2</v>
      </c>
      <c r="ID77" s="86">
        <f>IC77/وزن‌ها!$F$11</f>
        <v>0.14000000000000001</v>
      </c>
      <c r="IE77" s="82">
        <f>(IE16*وزن‌ها!$E$11)+(AVERAGE(ارزیابی!IE17:IH17)*وزن‌ها!$E$12)+(ارزیابی!IE18*وزن‌ها!$E$13)</f>
        <v>0</v>
      </c>
      <c r="IF77" s="83">
        <f>AVERAGE(IE77:IE81)</f>
        <v>0</v>
      </c>
      <c r="IG77" s="84"/>
      <c r="IH77" s="85">
        <f>IE77*وزن‌ها!$F$11</f>
        <v>0</v>
      </c>
      <c r="II77" s="86">
        <f>IH77/وزن‌ها!$F$11</f>
        <v>0</v>
      </c>
      <c r="IJ77" s="82">
        <f>(IJ16*وزن‌ها!$E$11)+(AVERAGE(ارزیابی!IJ17:IM17)*وزن‌ها!$E$12)+(ارزیابی!IJ18*وزن‌ها!$E$13)</f>
        <v>0</v>
      </c>
      <c r="IK77" s="83">
        <f>AVERAGE(IJ77:IJ81)</f>
        <v>0</v>
      </c>
      <c r="IL77" s="84"/>
      <c r="IM77" s="85">
        <f>IJ77*وزن‌ها!$F$11</f>
        <v>0</v>
      </c>
      <c r="IN77" s="86">
        <f>IM77/وزن‌ها!$F$11</f>
        <v>0</v>
      </c>
      <c r="IO77" s="82">
        <f>(IO16*وزن‌ها!$E$11)+(AVERAGE(ارزیابی!IO17:IR17)*وزن‌ها!$E$12)+(ارزیابی!IO18*وزن‌ها!$E$13)</f>
        <v>0</v>
      </c>
      <c r="IP77" s="83">
        <f>AVERAGE(IO77:IO81)</f>
        <v>3.5999999999999997E-2</v>
      </c>
      <c r="IQ77" s="84"/>
      <c r="IR77" s="85">
        <f>IO77*وزن‌ها!$F$11</f>
        <v>0</v>
      </c>
      <c r="IS77" s="86">
        <f>IR77/وزن‌ها!$F$11</f>
        <v>0</v>
      </c>
      <c r="IT77" s="82">
        <f>(IT16*وزن‌ها!$E$11)+(AVERAGE(ارزیابی!IT17:IW17)*وزن‌ها!$E$12)+(ارزیابی!IT18*وزن‌ها!$E$13)</f>
        <v>0</v>
      </c>
      <c r="IU77" s="83">
        <f>AVERAGE(IT77:IT81)</f>
        <v>0</v>
      </c>
      <c r="IV77" s="84"/>
      <c r="IW77" s="85">
        <f>IT77*وزن‌ها!$F$11</f>
        <v>0</v>
      </c>
      <c r="IX77" s="86">
        <f>IW77/وزن‌ها!$F$11</f>
        <v>0</v>
      </c>
      <c r="IY77" s="82">
        <f>(IY16*وزن‌ها!$E$11)+(AVERAGE(ارزیابی!IY17:JB17)*وزن‌ها!$E$12)+(ارزیابی!IY18*وزن‌ها!$E$13)</f>
        <v>0</v>
      </c>
      <c r="IZ77" s="83">
        <f>AVERAGE(IY77:IY81)</f>
        <v>0</v>
      </c>
      <c r="JA77" s="84"/>
      <c r="JB77" s="85">
        <f>IY77*وزن‌ها!$F$11</f>
        <v>0</v>
      </c>
      <c r="JC77" s="86">
        <f>JB77/وزن‌ها!$F$11</f>
        <v>0</v>
      </c>
      <c r="JD77" s="82">
        <f>(JD16*وزن‌ها!$E$11)+(AVERAGE(ارزیابی!JD17:JG17)*وزن‌ها!$E$12)+(ارزیابی!JD18*وزن‌ها!$E$13)</f>
        <v>0</v>
      </c>
      <c r="JE77" s="83">
        <f>AVERAGE(JD77:JD81)</f>
        <v>0</v>
      </c>
      <c r="JF77" s="84"/>
      <c r="JG77" s="85">
        <f>JD77*وزن‌ها!$F$11</f>
        <v>0</v>
      </c>
      <c r="JH77" s="86">
        <f>JG77/وزن‌ها!$F$11</f>
        <v>0</v>
      </c>
      <c r="JI77" s="82">
        <f>(JI16*وزن‌ها!$E$11)+(AVERAGE(ارزیابی!JI17:JL17)*وزن‌ها!$E$12)+(ارزیابی!JI18*وزن‌ها!$E$13)</f>
        <v>0</v>
      </c>
      <c r="JJ77" s="83">
        <f>AVERAGE(JI77:JI81)</f>
        <v>5.7000000000000009E-2</v>
      </c>
      <c r="JK77" s="84"/>
      <c r="JL77" s="85">
        <f>JI77*وزن‌ها!$F$11</f>
        <v>0</v>
      </c>
      <c r="JM77" s="86">
        <f>JL77/وزن‌ها!$F$11</f>
        <v>0</v>
      </c>
      <c r="JN77" s="82">
        <f>(JN16*وزن‌ها!$E$11)+(AVERAGE(ارزیابی!JN17:JQ17)*وزن‌ها!$E$12)+(ارزیابی!JN18*وزن‌ها!$E$13)</f>
        <v>0.14000000000000001</v>
      </c>
      <c r="JO77" s="83">
        <f>AVERAGE(JN77:JN81)</f>
        <v>0.59899999999999998</v>
      </c>
      <c r="JP77" s="84"/>
      <c r="JQ77" s="85">
        <f>JN77*وزن‌ها!$F$11</f>
        <v>1.5400000000000002E-2</v>
      </c>
      <c r="JR77" s="86">
        <f>JQ77/وزن‌ها!$F$11</f>
        <v>0.14000000000000001</v>
      </c>
      <c r="JS77" s="82">
        <f>(JS16*وزن‌ها!$E$11)+(AVERAGE(ارزیابی!JS17:JV17)*وزن‌ها!$E$12)+(ارزیابی!JS18*وزن‌ها!$E$13)</f>
        <v>0</v>
      </c>
      <c r="JT77" s="83">
        <f>AVERAGE(JS77:JS81)</f>
        <v>0</v>
      </c>
      <c r="JU77" s="84"/>
      <c r="JV77" s="85">
        <f>JS77*وزن‌ها!$F$11</f>
        <v>0</v>
      </c>
      <c r="JW77" s="86">
        <f>JV77/وزن‌ها!$F$11</f>
        <v>0</v>
      </c>
      <c r="JX77" s="82">
        <f>(JX16*وزن‌ها!$E$11)+(AVERAGE(ارزیابی!JX17:KA17)*وزن‌ها!$E$12)+(ارزیابی!JX18*وزن‌ها!$E$13)</f>
        <v>0</v>
      </c>
      <c r="JY77" s="83">
        <f>AVERAGE(JX77:JX81)</f>
        <v>5.7000000000000009E-2</v>
      </c>
      <c r="JZ77" s="84"/>
      <c r="KA77" s="85">
        <f>JX77*وزن‌ها!$F$11</f>
        <v>0</v>
      </c>
      <c r="KB77" s="86">
        <f>KA77/وزن‌ها!$F$11</f>
        <v>0</v>
      </c>
      <c r="KC77" s="82">
        <f>(KC16*وزن‌ها!$E$11)+(AVERAGE(ارزیابی!KC17:KF17)*وزن‌ها!$E$12)+(ارزیابی!KC18*وزن‌ها!$E$13)</f>
        <v>0</v>
      </c>
      <c r="KD77" s="83">
        <f>AVERAGE(KC77:KC81)</f>
        <v>0</v>
      </c>
      <c r="KE77" s="84"/>
      <c r="KF77" s="85">
        <f>KC77*وزن‌ها!$F$11</f>
        <v>0</v>
      </c>
      <c r="KG77" s="86">
        <f>KF77/وزن‌ها!$F$11</f>
        <v>0</v>
      </c>
      <c r="KH77" s="82">
        <f>(KH16*وزن‌ها!$E$11)+(AVERAGE(ارزیابی!KH17:KK17)*وزن‌ها!$E$12)+(ارزیابی!KH18*وزن‌ها!$E$13)</f>
        <v>0</v>
      </c>
      <c r="KI77" s="83">
        <f>AVERAGE(KH77:KH81)</f>
        <v>0</v>
      </c>
      <c r="KJ77" s="84"/>
      <c r="KK77" s="85">
        <f>KH77*وزن‌ها!$F$11</f>
        <v>0</v>
      </c>
      <c r="KL77" s="86">
        <f>KK77/وزن‌ها!$F$11</f>
        <v>0</v>
      </c>
      <c r="KM77" s="82">
        <f>(KM16*وزن‌ها!$E$11)+(AVERAGE(ارزیابی!KM17:KP17)*وزن‌ها!$E$12)+(ارزیابی!KM18*وزن‌ها!$E$13)</f>
        <v>0</v>
      </c>
      <c r="KN77" s="83">
        <f>AVERAGE(KM77:KM81)</f>
        <v>0</v>
      </c>
      <c r="KO77" s="84"/>
      <c r="KP77" s="85">
        <f>KM77*وزن‌ها!$F$11</f>
        <v>0</v>
      </c>
      <c r="KQ77" s="86">
        <f>KP77/وزن‌ها!$F$11</f>
        <v>0</v>
      </c>
      <c r="KR77" s="82">
        <f>(KR16*وزن‌ها!$E$11)+(AVERAGE(ارزیابی!KR17:KU17)*وزن‌ها!$E$12)+(ارزیابی!KR18*وزن‌ها!$E$13)</f>
        <v>0</v>
      </c>
      <c r="KS77" s="83">
        <f>AVERAGE(KR77:KR81)</f>
        <v>4.5999999999999999E-2</v>
      </c>
      <c r="KT77" s="84"/>
      <c r="KU77" s="85">
        <f>KR77*وزن‌ها!$F$11</f>
        <v>0</v>
      </c>
      <c r="KV77" s="86">
        <f>KU77/وزن‌ها!$F$11</f>
        <v>0</v>
      </c>
      <c r="KW77" s="82">
        <f>(KW16*وزن‌ها!$E$11)+(AVERAGE(ارزیابی!KW17:KZ17)*وزن‌ها!$E$12)+(ارزیابی!KW18*وزن‌ها!$E$13)</f>
        <v>0.92749999999999999</v>
      </c>
      <c r="KX77" s="83">
        <f>AVERAGE(KW77:KW81)</f>
        <v>0.4365</v>
      </c>
      <c r="KY77" s="84"/>
      <c r="KZ77" s="85">
        <f>KW77*وزن‌ها!$F$11</f>
        <v>0.102025</v>
      </c>
      <c r="LA77" s="86">
        <f>KZ77/وزن‌ها!$F$11</f>
        <v>0.92749999999999999</v>
      </c>
      <c r="LB77" s="82">
        <f>(LB16*وزن‌ها!$E$11)+(AVERAGE(ارزیابی!LB17:LE17)*وزن‌ها!$E$12)+(ارزیابی!LB18*وزن‌ها!$E$13)</f>
        <v>0</v>
      </c>
      <c r="LC77" s="83">
        <f>AVERAGE(LB77:LB81)</f>
        <v>0</v>
      </c>
      <c r="LD77" s="84"/>
      <c r="LE77" s="85">
        <f>LB77*وزن‌ها!$F$11</f>
        <v>0</v>
      </c>
      <c r="LF77" s="86">
        <f>LE77/وزن‌ها!$F$11</f>
        <v>0</v>
      </c>
      <c r="LG77" s="82">
        <f>(LG16*وزن‌ها!$E$11)+(AVERAGE(ارزیابی!LG17:LJ17)*وزن‌ها!$E$12)+(ارزیابی!LG18*وزن‌ها!$E$13)</f>
        <v>0.92749999999999999</v>
      </c>
      <c r="LH77" s="83">
        <f>AVERAGE(LG77:LG81)</f>
        <v>0.58949999999999991</v>
      </c>
      <c r="LI77" s="84"/>
      <c r="LJ77" s="85">
        <f>LG77*وزن‌ها!$F$11</f>
        <v>0.102025</v>
      </c>
      <c r="LK77" s="86">
        <f>LJ77/وزن‌ها!$F$11</f>
        <v>0.92749999999999999</v>
      </c>
      <c r="LL77" s="82">
        <f>(LL16*وزن‌ها!$E$11)+(AVERAGE(ارزیابی!LL17:LO17)*وزن‌ها!$E$12)+(ارزیابی!LL18*وزن‌ها!$E$13)</f>
        <v>0.28500000000000003</v>
      </c>
      <c r="LM77" s="83">
        <f>AVERAGE(LL77:LL81)</f>
        <v>0.23900000000000002</v>
      </c>
      <c r="LN77" s="84"/>
      <c r="LO77" s="85">
        <f>LL77*وزن‌ها!$F$11</f>
        <v>3.1350000000000003E-2</v>
      </c>
      <c r="LP77" s="86">
        <f>LO77/وزن‌ها!$F$11</f>
        <v>0.28500000000000003</v>
      </c>
      <c r="LQ77" s="82">
        <f>(LQ16*وزن‌ها!$E$11)+(AVERAGE(ارزیابی!LQ17:LT17)*وزن‌ها!$E$12)+(ارزیابی!LQ18*وزن‌ها!$E$13)</f>
        <v>0</v>
      </c>
      <c r="LR77" s="83">
        <f>AVERAGE(LQ77:LQ81)</f>
        <v>3.5999999999999997E-2</v>
      </c>
      <c r="LS77" s="84"/>
      <c r="LT77" s="85">
        <f>LQ77*وزن‌ها!$F$11</f>
        <v>0</v>
      </c>
      <c r="LU77" s="86">
        <f>LT77/وزن‌ها!$F$11</f>
        <v>0</v>
      </c>
      <c r="LV77" s="82">
        <f>(LV16*وزن‌ها!$E$11)+(AVERAGE(ارزیابی!LV17:LY17)*وزن‌ها!$E$12)+(ارزیابی!LV18*وزن‌ها!$E$13)</f>
        <v>0</v>
      </c>
      <c r="LW77" s="83">
        <f>AVERAGE(LV77:LV81)</f>
        <v>0</v>
      </c>
      <c r="LX77" s="84"/>
      <c r="LY77" s="85">
        <f>LV77*وزن‌ها!$F$11</f>
        <v>0</v>
      </c>
      <c r="LZ77" s="86">
        <f>LY77/وزن‌ها!$F$11</f>
        <v>0</v>
      </c>
      <c r="MA77" s="82">
        <f>(MA16*وزن‌ها!$E$11)+(AVERAGE(ارزیابی!MA17:MD17)*وزن‌ها!$E$12)+(ارزیابی!MA18*وزن‌ها!$E$13)</f>
        <v>0</v>
      </c>
      <c r="MB77" s="83">
        <f>AVERAGE(MA77:MA81)</f>
        <v>0.13700000000000001</v>
      </c>
      <c r="MC77" s="84"/>
      <c r="MD77" s="85">
        <f>MA77*وزن‌ها!$F$11</f>
        <v>0</v>
      </c>
      <c r="ME77" s="86">
        <f>MD77/وزن‌ها!$F$11</f>
        <v>0</v>
      </c>
      <c r="MF77" s="82">
        <f>(MF16*وزن‌ها!$E$11)+(AVERAGE(ارزیابی!MF17:MI17)*وزن‌ها!$E$12)+(ارزیابی!MF18*وزن‌ها!$E$13)</f>
        <v>0</v>
      </c>
      <c r="MG77" s="83">
        <f>AVERAGE(MF77:MF81)</f>
        <v>6.9000000000000006E-2</v>
      </c>
      <c r="MH77" s="84"/>
      <c r="MI77" s="85">
        <f>MF77*وزن‌ها!$F$11</f>
        <v>0</v>
      </c>
      <c r="MJ77" s="86">
        <f>MI77/وزن‌ها!$F$11</f>
        <v>0</v>
      </c>
      <c r="MK77" s="82">
        <f>(MK16*وزن‌ها!$E$11)+(AVERAGE(ارزیابی!MK17:MN17)*وزن‌ها!$E$12)+(ارزیابی!MK18*وزن‌ها!$E$13)</f>
        <v>0</v>
      </c>
      <c r="ML77" s="83">
        <f>AVERAGE(MK77:MK81)</f>
        <v>2.4E-2</v>
      </c>
      <c r="MM77" s="84"/>
      <c r="MN77" s="85">
        <f>MK77*وزن‌ها!$F$11</f>
        <v>0</v>
      </c>
      <c r="MO77" s="86">
        <f>MN77/وزن‌ها!$F$11</f>
        <v>0</v>
      </c>
      <c r="MP77" s="82">
        <f>(MP16*وزن‌ها!$E$11)+(AVERAGE(ارزیابی!MP17:MS17)*وزن‌ها!$E$12)+(ارزیابی!MP18*وزن‌ها!$E$13)</f>
        <v>0</v>
      </c>
      <c r="MQ77" s="83">
        <f>AVERAGE(MP77:MP81)</f>
        <v>5.7000000000000009E-2</v>
      </c>
      <c r="MR77" s="84"/>
      <c r="MS77" s="85">
        <f>MP77*وزن‌ها!$F$11</f>
        <v>0</v>
      </c>
      <c r="MT77" s="86">
        <f>MS77/وزن‌ها!$F$11</f>
        <v>0</v>
      </c>
      <c r="MU77" s="82">
        <f>(MU16*وزن‌ها!$E$11)+(AVERAGE(ارزیابی!MU17:MX17)*وزن‌ها!$E$12)+(ارزیابی!MU18*وزن‌ها!$E$13)</f>
        <v>0</v>
      </c>
      <c r="MV77" s="83">
        <f>AVERAGE(MU77:MU81)</f>
        <v>1.2E-2</v>
      </c>
      <c r="MW77" s="84"/>
      <c r="MX77" s="85">
        <f>MU77*وزن‌ها!$F$11</f>
        <v>0</v>
      </c>
      <c r="MY77" s="86">
        <f>MX77/وزن‌ها!$F$11</f>
        <v>0</v>
      </c>
      <c r="MZ77" s="82">
        <f>(MZ16*وزن‌ها!$E$11)+(AVERAGE(ارزیابی!MZ17:NC17)*وزن‌ها!$E$12)+(ارزیابی!MZ18*وزن‌ها!$E$13)</f>
        <v>0</v>
      </c>
      <c r="NA77" s="83">
        <f>AVERAGE(MZ77:MZ81)</f>
        <v>0.15999999999999998</v>
      </c>
      <c r="NB77" s="84"/>
      <c r="NC77" s="85">
        <f>MZ77*وزن‌ها!$F$11</f>
        <v>0</v>
      </c>
      <c r="ND77" s="86">
        <f>NC77/وزن‌ها!$F$11</f>
        <v>0</v>
      </c>
      <c r="NE77" s="82">
        <f>(NE16*وزن‌ها!$E$11)+(AVERAGE(ارزیابی!NE17:NH17)*وزن‌ها!$E$12)+(ارزیابی!NE18*وزن‌ها!$E$13)</f>
        <v>0</v>
      </c>
      <c r="NF77" s="83">
        <f>AVERAGE(NE77:NE81)</f>
        <v>2.4E-2</v>
      </c>
      <c r="NG77" s="84"/>
      <c r="NH77" s="85">
        <f>NE77*وزن‌ها!$F$11</f>
        <v>0</v>
      </c>
      <c r="NI77" s="86">
        <f>NH77/وزن‌ها!$F$11</f>
        <v>0</v>
      </c>
      <c r="NJ77" s="82">
        <f>(NJ16*وزن‌ها!$E$11)+(AVERAGE(ارزیابی!NJ17:NM17)*وزن‌ها!$E$12)+(ارزیابی!NJ18*وزن‌ها!$E$13)</f>
        <v>0</v>
      </c>
      <c r="NK77" s="83">
        <f>AVERAGE(NJ77:NJ81)</f>
        <v>5.7000000000000009E-2</v>
      </c>
      <c r="NL77" s="84"/>
      <c r="NM77" s="85">
        <f>NJ77*وزن‌ها!$F$11</f>
        <v>0</v>
      </c>
      <c r="NN77" s="86">
        <f>NM77/وزن‌ها!$F$11</f>
        <v>0</v>
      </c>
      <c r="NO77" s="82">
        <f>(NO16*وزن‌ها!$E$11)+(AVERAGE(ارزیابی!NO17:NR17)*وزن‌ها!$E$12)+(ارزیابی!NO18*وزن‌ها!$E$13)</f>
        <v>0</v>
      </c>
      <c r="NP77" s="83">
        <f>AVERAGE(NO77:NO81)</f>
        <v>4.5999999999999999E-2</v>
      </c>
      <c r="NQ77" s="84"/>
      <c r="NR77" s="85">
        <f>NO77*وزن‌ها!$F$11</f>
        <v>0</v>
      </c>
      <c r="NS77" s="86">
        <f>NR77/وزن‌ها!$F$11</f>
        <v>0</v>
      </c>
      <c r="NT77" s="82">
        <f>(NT16*وزن‌ها!$E$11)+(AVERAGE(ارزیابی!NT17:NW17)*وزن‌ها!$E$12)+(ارزیابی!NT18*وزن‌ها!$E$13)</f>
        <v>0</v>
      </c>
      <c r="NU77" s="83">
        <f>AVERAGE(NT77:NT81)</f>
        <v>0</v>
      </c>
      <c r="NV77" s="84"/>
      <c r="NW77" s="85">
        <f>NT77*وزن‌ها!$F$11</f>
        <v>0</v>
      </c>
      <c r="NX77" s="86">
        <f>NW77/وزن‌ها!$F$11</f>
        <v>0</v>
      </c>
      <c r="NY77" s="82">
        <f>(NY16*وزن‌ها!$E$11)+(AVERAGE(ارزیابی!NY17:OB17)*وزن‌ها!$E$12)+(ارزیابی!NY18*وزن‌ها!$E$13)</f>
        <v>0</v>
      </c>
      <c r="NZ77" s="83">
        <f>AVERAGE(NY77:NY81)</f>
        <v>2.4E-2</v>
      </c>
      <c r="OA77" s="84"/>
      <c r="OB77" s="85">
        <f>NY77*وزن‌ها!$F$11</f>
        <v>0</v>
      </c>
      <c r="OC77" s="86">
        <f>OB77/وزن‌ها!$F$11</f>
        <v>0</v>
      </c>
      <c r="OD77" s="82">
        <f>(OD16*وزن‌ها!$E$11)+(AVERAGE(ارزیابی!OD17:OG17)*وزن‌ها!$E$12)+(ارزیابی!OD18*وزن‌ها!$E$13)</f>
        <v>0</v>
      </c>
      <c r="OE77" s="83">
        <f>AVERAGE(OD77:OD81)</f>
        <v>8.3999999999999991E-2</v>
      </c>
      <c r="OF77" s="84"/>
      <c r="OG77" s="85">
        <f>OD77*وزن‌ها!$F$11</f>
        <v>0</v>
      </c>
      <c r="OH77" s="86">
        <f>OG77/وزن‌ها!$F$11</f>
        <v>0</v>
      </c>
      <c r="OI77" s="82">
        <f>(OI16*وزن‌ها!$E$11)+(AVERAGE(ارزیابی!OI17:OL17)*وزن‌ها!$E$12)+(ارزیابی!OI18*وزن‌ها!$E$13)</f>
        <v>0</v>
      </c>
      <c r="OJ77" s="83">
        <f>AVERAGE(OI77:OI81)</f>
        <v>0</v>
      </c>
      <c r="OK77" s="84"/>
      <c r="OL77" s="85">
        <f>OI77*وزن‌ها!$F$11</f>
        <v>0</v>
      </c>
      <c r="OM77" s="86">
        <f>OL77/وزن‌ها!$F$11</f>
        <v>0</v>
      </c>
      <c r="ON77" s="82">
        <f>(ON16*وزن‌ها!$E$11)+(AVERAGE(ارزیابی!ON17:OQ17)*وزن‌ها!$E$12)+(ارزیابی!ON18*وزن‌ها!$E$13)</f>
        <v>0</v>
      </c>
      <c r="OO77" s="83">
        <f>AVERAGE(ON77:ON81)</f>
        <v>5.7000000000000009E-2</v>
      </c>
      <c r="OP77" s="84"/>
      <c r="OQ77" s="85">
        <f>ON77*وزن‌ها!$F$11</f>
        <v>0</v>
      </c>
      <c r="OR77" s="86">
        <f>OQ77/وزن‌ها!$F$11</f>
        <v>0</v>
      </c>
      <c r="OS77" s="82">
        <f>(OS16*وزن‌ها!$E$11)+(AVERAGE(ارزیابی!OS17:OV17)*وزن‌ها!$E$12)+(ارزیابی!OS18*وزن‌ها!$E$13)</f>
        <v>0</v>
      </c>
      <c r="OT77" s="83">
        <f>AVERAGE(OS77:OS81)</f>
        <v>0.126</v>
      </c>
      <c r="OU77" s="84"/>
      <c r="OV77" s="85">
        <f>OS77*وزن‌ها!$F$11</f>
        <v>0</v>
      </c>
      <c r="OW77" s="86">
        <f>OV77/وزن‌ها!$F$11</f>
        <v>0</v>
      </c>
      <c r="OX77" s="82">
        <f>(OX16*وزن‌ها!$E$11)+(AVERAGE(ارزیابی!OX17:PA17)*وزن‌ها!$E$12)+(ارزیابی!OX18*وزن‌ها!$E$13)</f>
        <v>0</v>
      </c>
      <c r="OY77" s="83">
        <f>AVERAGE(OX77:OX81)</f>
        <v>0.13399999999999998</v>
      </c>
      <c r="OZ77" s="84"/>
      <c r="PA77" s="85">
        <f>OX77*وزن‌ها!$F$11</f>
        <v>0</v>
      </c>
      <c r="PB77" s="86">
        <f>PA77/وزن‌ها!$F$11</f>
        <v>0</v>
      </c>
      <c r="PC77" s="82">
        <f>(PC16*وزن‌ها!$E$11)+(AVERAGE(ارزیابی!PC17:PF17)*وزن‌ها!$E$12)+(ارزیابی!PC18*وزن‌ها!$E$13)</f>
        <v>0.92749999999999999</v>
      </c>
      <c r="PD77" s="83">
        <f>AVERAGE(PC77:PC81)</f>
        <v>0.34850000000000003</v>
      </c>
      <c r="PE77" s="84"/>
      <c r="PF77" s="85">
        <f>PC77*وزن‌ها!$F$11</f>
        <v>0.102025</v>
      </c>
      <c r="PG77" s="86">
        <f>PF77/وزن‌ها!$F$11</f>
        <v>0.92749999999999999</v>
      </c>
      <c r="PH77" s="82">
        <f>(PH16*وزن‌ها!$E$11)+(AVERAGE(ارزیابی!PH17:PK17)*وزن‌ها!$E$12)+(ارزیابی!PH18*وزن‌ها!$E$13)</f>
        <v>0</v>
      </c>
      <c r="PI77" s="83">
        <f>AVERAGE(PH77:PH81)</f>
        <v>0</v>
      </c>
      <c r="PJ77" s="84"/>
      <c r="PK77" s="85">
        <f>PH77*وزن‌ها!$F$11</f>
        <v>0</v>
      </c>
      <c r="PL77" s="86">
        <f>PK77/وزن‌ها!$F$11</f>
        <v>0</v>
      </c>
      <c r="PM77" s="82">
        <f>(PM16*وزن‌ها!$E$11)+(AVERAGE(ارزیابی!PM17:PP17)*وزن‌ها!$E$12)+(ارزیابی!PM18*وزن‌ها!$E$13)</f>
        <v>0</v>
      </c>
      <c r="PN77" s="83">
        <f>AVERAGE(PM77:PM81)</f>
        <v>4.5999999999999999E-2</v>
      </c>
      <c r="PO77" s="84"/>
      <c r="PP77" s="85">
        <f>PM77*وزن‌ها!$F$11</f>
        <v>0</v>
      </c>
      <c r="PQ77" s="86">
        <f>PP77/وزن‌ها!$F$11</f>
        <v>0</v>
      </c>
      <c r="PR77" s="82">
        <f>(PR16*وزن‌ها!$E$11)+(AVERAGE(ارزیابی!PR17:PU17)*وزن‌ها!$E$12)+(ارزیابی!PR18*وزن‌ها!$E$13)</f>
        <v>0</v>
      </c>
      <c r="PS77" s="83">
        <f>AVERAGE(PR77:PR81)</f>
        <v>4.5999999999999999E-2</v>
      </c>
      <c r="PT77" s="84"/>
      <c r="PU77" s="85">
        <f>PR77*وزن‌ها!$F$11</f>
        <v>0</v>
      </c>
      <c r="PV77" s="86">
        <f>PU77/وزن‌ها!$F$11</f>
        <v>0</v>
      </c>
      <c r="PW77" s="82">
        <f>(PW16*وزن‌ها!$E$11)+(AVERAGE(ارزیابی!PW17:PZ17)*وزن‌ها!$E$12)+(ارزیابی!PW18*وزن‌ها!$E$13)</f>
        <v>0</v>
      </c>
      <c r="PX77" s="83">
        <f>AVERAGE(PW77:PW81)</f>
        <v>5.7000000000000009E-2</v>
      </c>
      <c r="PY77" s="84"/>
      <c r="PZ77" s="85">
        <f>PW77*وزن‌ها!$F$11</f>
        <v>0</v>
      </c>
      <c r="QA77" s="86">
        <f>PZ77/وزن‌ها!$F$11</f>
        <v>0</v>
      </c>
      <c r="QB77" s="82">
        <f>(QB16*وزن‌ها!$E$11)+(AVERAGE(ارزیابی!QB17:QE17)*وزن‌ها!$E$12)+(ارزیابی!QB18*وزن‌ها!$E$13)</f>
        <v>0</v>
      </c>
      <c r="QC77" s="83">
        <f>AVERAGE(QB77:QB81)</f>
        <v>2.4E-2</v>
      </c>
      <c r="QD77" s="84"/>
      <c r="QE77" s="85">
        <f>QB77*وزن‌ها!$F$11</f>
        <v>0</v>
      </c>
      <c r="QF77" s="86">
        <f>QE77/وزن‌ها!$F$11</f>
        <v>0</v>
      </c>
      <c r="QG77" s="82">
        <f>(QG16*وزن‌ها!$E$11)+(AVERAGE(ارزیابی!QG17:QJ17)*وزن‌ها!$E$12)+(ارزیابی!QG18*وزن‌ها!$E$13)</f>
        <v>0</v>
      </c>
      <c r="QH77" s="83">
        <f>AVERAGE(QG77:QG81)</f>
        <v>5.7000000000000009E-2</v>
      </c>
      <c r="QI77" s="84"/>
      <c r="QJ77" s="85">
        <f>QG77*وزن‌ها!$F$11</f>
        <v>0</v>
      </c>
      <c r="QK77" s="86">
        <f>QJ77/وزن‌ها!$F$11</f>
        <v>0</v>
      </c>
      <c r="QL77" s="82">
        <f>(QL16*وزن‌ها!$E$11)+(AVERAGE(ارزیابی!QL17:QO17)*وزن‌ها!$E$12)+(ارزیابی!QL18*وزن‌ها!$E$13)</f>
        <v>0</v>
      </c>
      <c r="QM77" s="83">
        <f>AVERAGE(QL77:QL81)</f>
        <v>5.7000000000000009E-2</v>
      </c>
      <c r="QN77" s="84"/>
      <c r="QO77" s="85">
        <f>QL77*وزن‌ها!$F$11</f>
        <v>0</v>
      </c>
      <c r="QP77" s="86">
        <f>QO77/وزن‌ها!$F$11</f>
        <v>0</v>
      </c>
      <c r="QQ77" s="82">
        <f>(QQ16*وزن‌ها!$E$11)+(AVERAGE(ارزیابی!QQ17:QT17)*وزن‌ها!$E$12)+(ارزیابی!QQ18*وزن‌ها!$E$13)</f>
        <v>0</v>
      </c>
      <c r="QR77" s="83">
        <f>AVERAGE(QQ77:QQ81)</f>
        <v>1.6E-2</v>
      </c>
      <c r="QS77" s="84"/>
      <c r="QT77" s="85">
        <f>QQ77*وزن‌ها!$F$11</f>
        <v>0</v>
      </c>
      <c r="QU77" s="86">
        <f>QT77/وزن‌ها!$F$11</f>
        <v>0</v>
      </c>
      <c r="QV77" s="82">
        <f>(QV16*وزن‌ها!$E$11)+(AVERAGE(ارزیابی!QV17:QY17)*وزن‌ها!$E$12)+(ارزیابی!QV18*وزن‌ها!$E$13)</f>
        <v>0</v>
      </c>
      <c r="QW77" s="83">
        <f>AVERAGE(QV77:QV81)</f>
        <v>0.20200000000000001</v>
      </c>
      <c r="QX77" s="84"/>
      <c r="QY77" s="85">
        <f>QV77*وزن‌ها!$F$11</f>
        <v>0</v>
      </c>
      <c r="QZ77" s="86">
        <f>QY77/وزن‌ها!$F$11</f>
        <v>0</v>
      </c>
      <c r="RA77" s="82">
        <f>(RA16*وزن‌ها!$E$11)+(AVERAGE(ارزیابی!RA17:RD17)*وزن‌ها!$E$12)+(ارزیابی!RA18*وزن‌ها!$E$13)</f>
        <v>0</v>
      </c>
      <c r="RB77" s="83">
        <f>AVERAGE(RA77:RA81)</f>
        <v>3.4999999999999996E-2</v>
      </c>
      <c r="RC77" s="84"/>
      <c r="RD77" s="85">
        <f>RA77*وزن‌ها!$F$11</f>
        <v>0</v>
      </c>
      <c r="RE77" s="86">
        <f>RD77/وزن‌ها!$F$11</f>
        <v>0</v>
      </c>
      <c r="RF77" s="82">
        <f>(RF16*وزن‌ها!$E$11)+(AVERAGE(ارزیابی!RF17:RI17)*وزن‌ها!$E$12)+(ارزیابی!RF18*وزن‌ها!$E$13)</f>
        <v>0</v>
      </c>
      <c r="RG77" s="83">
        <f>AVERAGE(RF77:RF81)</f>
        <v>4.5999999999999999E-2</v>
      </c>
      <c r="RH77" s="84"/>
      <c r="RI77" s="85">
        <f>RF77*وزن‌ها!$F$11</f>
        <v>0</v>
      </c>
      <c r="RJ77" s="86">
        <f>RI77/وزن‌ها!$F$11</f>
        <v>0</v>
      </c>
      <c r="RK77" s="82">
        <f>(RK16*وزن‌ها!$E$11)+(AVERAGE(ارزیابی!RK17:RN17)*وزن‌ها!$E$12)+(ارزیابی!RK18*وزن‌ها!$E$13)</f>
        <v>0</v>
      </c>
      <c r="RL77" s="83">
        <f>AVERAGE(RK77:RK81)</f>
        <v>3.5999999999999997E-2</v>
      </c>
      <c r="RM77" s="84"/>
      <c r="RN77" s="85">
        <f>RK77*وزن‌ها!$F$11</f>
        <v>0</v>
      </c>
      <c r="RO77" s="86">
        <f>RN77/وزن‌ها!$F$11</f>
        <v>0</v>
      </c>
      <c r="RP77" s="82">
        <f>(RP16*وزن‌ها!$E$11)+(AVERAGE(ارزیابی!RP17:RS17)*وزن‌ها!$E$12)+(ارزیابی!RP18*وزن‌ها!$E$13)</f>
        <v>0</v>
      </c>
      <c r="RQ77" s="83">
        <f>AVERAGE(RP77:RP81)</f>
        <v>5.7000000000000009E-2</v>
      </c>
      <c r="RR77" s="84"/>
      <c r="RS77" s="85">
        <f>RP77*وزن‌ها!$F$11</f>
        <v>0</v>
      </c>
      <c r="RT77" s="86">
        <f>RS77/وزن‌ها!$F$11</f>
        <v>0</v>
      </c>
      <c r="RU77" s="82">
        <f>(RU16*وزن‌ها!$E$11)+(AVERAGE(ارزیابی!RU17:RX17)*وزن‌ها!$E$12)+(ارزیابی!RU18*وزن‌ها!$E$13)</f>
        <v>0</v>
      </c>
      <c r="RV77" s="83">
        <f>AVERAGE(RU77:RU81)</f>
        <v>3.4999999999999996E-2</v>
      </c>
      <c r="RW77" s="84"/>
      <c r="RX77" s="85">
        <f>RU77*وزن‌ها!$F$11</f>
        <v>0</v>
      </c>
      <c r="RY77" s="86">
        <f>RX77/وزن‌ها!$F$11</f>
        <v>0</v>
      </c>
      <c r="RZ77" s="82">
        <f>(RZ16*وزن‌ها!$E$11)+(AVERAGE(ارزیابی!RZ17:SC17)*وزن‌ها!$E$12)+(ارزیابی!RZ18*وزن‌ها!$E$13)</f>
        <v>0</v>
      </c>
      <c r="SA77" s="83">
        <f>AVERAGE(RZ77:RZ81)</f>
        <v>1.2E-2</v>
      </c>
      <c r="SB77" s="84"/>
      <c r="SC77" s="85">
        <f>RZ77*وزن‌ها!$F$11</f>
        <v>0</v>
      </c>
      <c r="SD77" s="86">
        <f>SC77/وزن‌ها!$F$11</f>
        <v>0</v>
      </c>
      <c r="SE77" s="82">
        <f>(SE16*وزن‌ها!$E$11)+(AVERAGE(ارزیابی!SE17:SH17)*وزن‌ها!$E$12)+(ارزیابی!SE18*وزن‌ها!$E$13)</f>
        <v>0</v>
      </c>
      <c r="SF77" s="83">
        <f>AVERAGE(SE77:SE81)</f>
        <v>0</v>
      </c>
      <c r="SG77" s="84"/>
      <c r="SH77" s="85">
        <f>SE77*وزن‌ها!$F$11</f>
        <v>0</v>
      </c>
      <c r="SI77" s="86">
        <f>SH77/وزن‌ها!$F$11</f>
        <v>0</v>
      </c>
      <c r="SJ77" s="82">
        <f>(SJ16*وزن‌ها!$E$11)+(AVERAGE(ارزیابی!SJ17:SM17)*وزن‌ها!$E$12)+(ارزیابی!SJ18*وزن‌ها!$E$13)</f>
        <v>0</v>
      </c>
      <c r="SK77" s="83">
        <f>AVERAGE(SJ77:SJ81)</f>
        <v>5.7000000000000009E-2</v>
      </c>
      <c r="SL77" s="84"/>
      <c r="SM77" s="85">
        <f>SJ77*وزن‌ها!$F$11</f>
        <v>0</v>
      </c>
      <c r="SN77" s="86">
        <f>SM77/وزن‌ها!$F$11</f>
        <v>0</v>
      </c>
      <c r="SO77" s="82">
        <f>(SO16*وزن‌ها!$E$11)+(AVERAGE(ارزیابی!SO17:SR17)*وزن‌ها!$E$12)+(ارزیابی!SO18*وزن‌ها!$E$13)</f>
        <v>0</v>
      </c>
      <c r="SP77" s="83">
        <f>AVERAGE(SO77:SO81)</f>
        <v>0</v>
      </c>
      <c r="SQ77" s="84"/>
      <c r="SR77" s="85">
        <f>SO77*وزن‌ها!$F$11</f>
        <v>0</v>
      </c>
      <c r="SS77" s="86">
        <f>SR77/وزن‌ها!$F$11</f>
        <v>0</v>
      </c>
      <c r="ST77" s="82">
        <f>(ST16*وزن‌ها!$E$11)+(AVERAGE(ارزیابی!ST17:SW17)*وزن‌ها!$E$12)+(ارزیابی!ST18*وزن‌ها!$E$13)</f>
        <v>0</v>
      </c>
      <c r="SU77" s="83">
        <f>AVERAGE(ST77:ST81)</f>
        <v>0</v>
      </c>
      <c r="SV77" s="84"/>
      <c r="SW77" s="85">
        <f>ST77*وزن‌ها!$F$11</f>
        <v>0</v>
      </c>
      <c r="SX77" s="86">
        <f>SW77/وزن‌ها!$F$11</f>
        <v>0</v>
      </c>
      <c r="SY77" s="82">
        <f>(SY16*وزن‌ها!$E$11)+(AVERAGE(ارزیابی!SY17:TB17)*وزن‌ها!$E$12)+(ارزیابی!SY18*وزن‌ها!$E$13)</f>
        <v>0</v>
      </c>
      <c r="SZ77" s="83">
        <f>AVERAGE(SY77:SY81)</f>
        <v>0</v>
      </c>
      <c r="TA77" s="84"/>
      <c r="TB77" s="85">
        <f>SY77*وزن‌ها!$F$11</f>
        <v>0</v>
      </c>
      <c r="TC77" s="86">
        <f>TB77/وزن‌ها!$F$11</f>
        <v>0</v>
      </c>
      <c r="TD77" s="82">
        <f>(TD16*وزن‌ها!$E$11)+(AVERAGE(ارزیابی!TD17:TG17)*وزن‌ها!$E$12)+(ارزیابی!TD18*وزن‌ها!$E$13)</f>
        <v>0</v>
      </c>
      <c r="TE77" s="83">
        <f>AVERAGE(TD77:TD81)</f>
        <v>0</v>
      </c>
      <c r="TF77" s="84"/>
      <c r="TG77" s="85">
        <f>TD77*وزن‌ها!$F$11</f>
        <v>0</v>
      </c>
      <c r="TH77" s="86">
        <f>TG77/وزن‌ها!$F$11</f>
        <v>0</v>
      </c>
      <c r="TI77" s="82">
        <f>(TI16*وزن‌ها!$E$11)+(AVERAGE(ارزیابی!TI17:TL17)*وزن‌ها!$E$12)+(ارزیابی!TI18*وزن‌ها!$E$13)</f>
        <v>0</v>
      </c>
      <c r="TJ77" s="83">
        <f>AVERAGE(TI77:TI81)</f>
        <v>0</v>
      </c>
      <c r="TK77" s="84"/>
      <c r="TL77" s="85">
        <f>TI77*وزن‌ها!$F$11</f>
        <v>0</v>
      </c>
      <c r="TM77" s="86">
        <f>TL77/وزن‌ها!$F$11</f>
        <v>0</v>
      </c>
      <c r="TN77" s="82">
        <f>(TN16*وزن‌ها!$E$11)+(AVERAGE(ارزیابی!TN17:TQ17)*وزن‌ها!$E$12)+(ارزیابی!TN18*وزن‌ها!$E$13)</f>
        <v>0</v>
      </c>
      <c r="TO77" s="83">
        <f>AVERAGE(TN77:TN81)</f>
        <v>1.6E-2</v>
      </c>
      <c r="TP77" s="84"/>
      <c r="TQ77" s="85">
        <f>TN77*وزن‌ها!$F$11</f>
        <v>0</v>
      </c>
      <c r="TR77" s="86">
        <f>TQ77/وزن‌ها!$F$11</f>
        <v>0</v>
      </c>
      <c r="TS77" s="82">
        <f>(TS16*وزن‌ها!$E$11)+(AVERAGE(ارزیابی!TS17:TV17)*وزن‌ها!$E$12)+(ارزیابی!TS18*وزن‌ها!$E$13)</f>
        <v>0</v>
      </c>
      <c r="TT77" s="83">
        <f>AVERAGE(TS77:TS81)</f>
        <v>0</v>
      </c>
      <c r="TU77" s="84"/>
      <c r="TV77" s="85">
        <f>TS77*وزن‌ها!$F$11</f>
        <v>0</v>
      </c>
      <c r="TW77" s="86">
        <f>TV77/وزن‌ها!$F$11</f>
        <v>0</v>
      </c>
      <c r="TX77" s="82">
        <f>(TX16*وزن‌ها!$E$11)+(AVERAGE(ارزیابی!TX17:UA17)*وزن‌ها!$E$12)+(ارزیابی!TX18*وزن‌ها!$E$13)</f>
        <v>0</v>
      </c>
      <c r="TY77" s="83">
        <f>AVERAGE(TX77:TX81)</f>
        <v>0</v>
      </c>
      <c r="TZ77" s="84"/>
      <c r="UA77" s="85">
        <f>TX77*وزن‌ها!$F$11</f>
        <v>0</v>
      </c>
      <c r="UB77" s="86">
        <f>UA77/وزن‌ها!$F$11</f>
        <v>0</v>
      </c>
      <c r="UC77" s="82">
        <f>(UC16*وزن‌ها!$E$11)+(AVERAGE(ارزیابی!UC17:UF17)*وزن‌ها!$E$12)+(ارزیابی!UC18*وزن‌ها!$E$13)</f>
        <v>0</v>
      </c>
      <c r="UD77" s="83">
        <f>AVERAGE(UC77:UC81)</f>
        <v>0</v>
      </c>
      <c r="UE77" s="84"/>
      <c r="UF77" s="85">
        <f>UC77*وزن‌ها!$F$11</f>
        <v>0</v>
      </c>
      <c r="UG77" s="86">
        <f>UF77/وزن‌ها!$F$11</f>
        <v>0</v>
      </c>
      <c r="UH77" s="82">
        <f>(UH16*وزن‌ها!$E$11)+(AVERAGE(ارزیابی!UH17:UK17)*وزن‌ها!$E$12)+(ارزیابی!UH18*وزن‌ها!$E$13)</f>
        <v>0</v>
      </c>
      <c r="UI77" s="83">
        <f>AVERAGE(UH77:UH81)</f>
        <v>0</v>
      </c>
      <c r="UJ77" s="84"/>
      <c r="UK77" s="85">
        <f>UH77*وزن‌ها!$F$11</f>
        <v>0</v>
      </c>
      <c r="UL77" s="86">
        <f>UK77/وزن‌ها!$F$11</f>
        <v>0</v>
      </c>
      <c r="UM77" s="82">
        <f>(UM16*وزن‌ها!$E$11)+(AVERAGE(ارزیابی!UM17:UP17)*وزن‌ها!$E$12)+(ارزیابی!UM18*وزن‌ها!$E$13)</f>
        <v>0</v>
      </c>
      <c r="UN77" s="83">
        <f>AVERAGE(UM77:UM81)</f>
        <v>0</v>
      </c>
      <c r="UO77" s="84"/>
      <c r="UP77" s="85">
        <f>UM77*وزن‌ها!$F$11</f>
        <v>0</v>
      </c>
      <c r="UQ77" s="86">
        <f>UP77/وزن‌ها!$F$11</f>
        <v>0</v>
      </c>
      <c r="UR77" s="82">
        <f>(UR16*وزن‌ها!$E$11)+(AVERAGE(ارزیابی!UR17:UU17)*وزن‌ها!$E$12)+(ارزیابی!UR18*وزن‌ها!$E$13)</f>
        <v>0</v>
      </c>
      <c r="US77" s="83">
        <f>AVERAGE(UR77:UR81)</f>
        <v>0</v>
      </c>
      <c r="UT77" s="84"/>
      <c r="UU77" s="85">
        <f>UR77*وزن‌ها!$F$11</f>
        <v>0</v>
      </c>
      <c r="UV77" s="86">
        <f>UU77/وزن‌ها!$F$11</f>
        <v>0</v>
      </c>
      <c r="UW77" s="82">
        <f>(UW16*وزن‌ها!$E$11)+(AVERAGE(ارزیابی!UW17:UZ17)*وزن‌ها!$E$12)+(ارزیابی!UW18*وزن‌ها!$E$13)</f>
        <v>0</v>
      </c>
      <c r="UX77" s="83">
        <f>AVERAGE(UW77:UW81)</f>
        <v>0</v>
      </c>
      <c r="UY77" s="84"/>
      <c r="UZ77" s="85">
        <f>UW77*وزن‌ها!$F$11</f>
        <v>0</v>
      </c>
      <c r="VA77" s="86">
        <f>UZ77/وزن‌ها!$F$11</f>
        <v>0</v>
      </c>
      <c r="VB77" s="82">
        <f>(VB16*وزن‌ها!$E$11)+(AVERAGE(ارزیابی!VB17:VE17)*وزن‌ها!$E$12)+(ارزیابی!VB18*وزن‌ها!$E$13)</f>
        <v>0.92749999999999999</v>
      </c>
      <c r="VC77" s="83">
        <f>AVERAGE(VB77:VB81)</f>
        <v>0.2535</v>
      </c>
      <c r="VD77" s="84"/>
      <c r="VE77" s="85">
        <f>VB77*وزن‌ها!$F$11</f>
        <v>0.102025</v>
      </c>
      <c r="VF77" s="86">
        <f>VE77/وزن‌ها!$F$11</f>
        <v>0.92749999999999999</v>
      </c>
      <c r="VG77" s="82">
        <f>(VG16*وزن‌ها!$E$11)+(AVERAGE(ارزیابی!VG17:VJ17)*وزن‌ها!$E$12)+(ارزیابی!VG18*وزن‌ها!$E$13)</f>
        <v>0</v>
      </c>
      <c r="VH77" s="83">
        <f>AVERAGE(VG77:VG81)</f>
        <v>0</v>
      </c>
      <c r="VI77" s="84"/>
      <c r="VJ77" s="85">
        <f>VG77*وزن‌ها!$F$11</f>
        <v>0</v>
      </c>
      <c r="VK77" s="86">
        <f>VJ77/وزن‌ها!$F$11</f>
        <v>0</v>
      </c>
      <c r="VL77" s="82">
        <f>(VL16*وزن‌ها!$E$11)+(AVERAGE(ارزیابی!VL17:VO17)*وزن‌ها!$E$12)+(ارزیابی!VL18*وزن‌ها!$E$13)</f>
        <v>0.14000000000000001</v>
      </c>
      <c r="VM77" s="83">
        <f>AVERAGE(VL77:VL81)</f>
        <v>0.186</v>
      </c>
      <c r="VN77" s="84"/>
      <c r="VO77" s="85">
        <f>VL77*وزن‌ها!$F$11</f>
        <v>1.5400000000000002E-2</v>
      </c>
      <c r="VP77" s="86">
        <f>VO77/وزن‌ها!$F$11</f>
        <v>0.14000000000000001</v>
      </c>
      <c r="VQ77" s="82">
        <f>(VQ16*وزن‌ها!$E$11)+(AVERAGE(ارزیابی!VQ17:VT17)*وزن‌ها!$E$12)+(ارزیابی!VQ18*وزن‌ها!$E$13)</f>
        <v>0</v>
      </c>
      <c r="VR77" s="83">
        <f>AVERAGE(VQ77:VQ81)</f>
        <v>0</v>
      </c>
      <c r="VS77" s="84"/>
      <c r="VT77" s="85">
        <f>VQ77*وزن‌ها!$F$11</f>
        <v>0</v>
      </c>
      <c r="VU77" s="86">
        <f>VT77/وزن‌ها!$F$11</f>
        <v>0</v>
      </c>
      <c r="VV77" s="82">
        <f>(VV16*وزن‌ها!$E$11)+(AVERAGE(ارزیابی!VV17:VY17)*وزن‌ها!$E$12)+(ارزیابی!VV18*وزن‌ها!$E$13)</f>
        <v>0</v>
      </c>
      <c r="VW77" s="83">
        <f>AVERAGE(VV77:VV81)</f>
        <v>4.5999999999999999E-2</v>
      </c>
      <c r="VX77" s="84"/>
      <c r="VY77" s="85">
        <f>VV77*وزن‌ها!$F$11</f>
        <v>0</v>
      </c>
      <c r="VZ77" s="86">
        <f>VY77/وزن‌ها!$F$11</f>
        <v>0</v>
      </c>
      <c r="WA77" s="82">
        <f>(WA16*وزن‌ها!$E$11)+(AVERAGE(ارزیابی!WA17:WD17)*وزن‌ها!$E$12)+(ارزیابی!WA18*وزن‌ها!$E$13)</f>
        <v>0</v>
      </c>
      <c r="WB77" s="83">
        <f>AVERAGE(WA77:WA81)</f>
        <v>4.5999999999999999E-2</v>
      </c>
      <c r="WC77" s="84"/>
      <c r="WD77" s="85">
        <f>WA77*وزن‌ها!$F$11</f>
        <v>0</v>
      </c>
      <c r="WE77" s="86">
        <f>WD77/وزن‌ها!$F$11</f>
        <v>0</v>
      </c>
      <c r="WF77" s="82">
        <f>(WF16*وزن‌ها!$E$11)+(AVERAGE(ارزیابی!WF17:WI17)*وزن‌ها!$E$12)+(ارزیابی!WF18*وزن‌ها!$E$13)</f>
        <v>0</v>
      </c>
      <c r="WG77" s="83">
        <f>AVERAGE(WF77:WF81)</f>
        <v>0.123</v>
      </c>
      <c r="WH77" s="84"/>
      <c r="WI77" s="85">
        <f>WF77*وزن‌ها!$F$11</f>
        <v>0</v>
      </c>
      <c r="WJ77" s="86">
        <f>WI77/وزن‌ها!$F$11</f>
        <v>0</v>
      </c>
      <c r="WK77" s="82">
        <f>(WK16*وزن‌ها!$E$11)+(AVERAGE(ارزیابی!WK17:WN17)*وزن‌ها!$E$12)+(ارزیابی!WK18*وزن‌ها!$E$13)</f>
        <v>0</v>
      </c>
      <c r="WL77" s="83">
        <f>AVERAGE(WK77:WK81)</f>
        <v>4.5999999999999999E-2</v>
      </c>
      <c r="WM77" s="84"/>
      <c r="WN77" s="85">
        <f>WK77*وزن‌ها!$F$11</f>
        <v>0</v>
      </c>
      <c r="WO77" s="86">
        <f>WN77/وزن‌ها!$F$11</f>
        <v>0</v>
      </c>
      <c r="WP77" s="82">
        <f>(WP16*وزن‌ها!$E$11)+(AVERAGE(ارزیابی!WP17:WS17)*وزن‌ها!$E$12)+(ارزیابی!WP18*وزن‌ها!$E$13)</f>
        <v>0</v>
      </c>
      <c r="WQ77" s="83">
        <f>AVERAGE(WP77:WP81)</f>
        <v>4.5999999999999999E-2</v>
      </c>
      <c r="WR77" s="84"/>
      <c r="WS77" s="85">
        <f>WP77*وزن‌ها!$F$11</f>
        <v>0</v>
      </c>
      <c r="WT77" s="86">
        <f>WS77/وزن‌ها!$F$11</f>
        <v>0</v>
      </c>
      <c r="WU77" s="82">
        <f>(WU16*وزن‌ها!$E$11)+(AVERAGE(ارزیابی!WU17:WX17)*وزن‌ها!$E$12)+(ارزیابی!WU18*وزن‌ها!$E$13)</f>
        <v>0</v>
      </c>
      <c r="WV77" s="83">
        <f>AVERAGE(WU77:WU81)</f>
        <v>4.5999999999999999E-2</v>
      </c>
      <c r="WW77" s="84"/>
      <c r="WX77" s="85">
        <f>WU77*وزن‌ها!$F$11</f>
        <v>0</v>
      </c>
      <c r="WY77" s="86">
        <f>WX77/وزن‌ها!$F$11</f>
        <v>0</v>
      </c>
      <c r="WZ77" s="82">
        <f>(WZ16*وزن‌ها!$E$11)+(AVERAGE(ارزیابی!WZ17:XC17)*وزن‌ها!$E$12)+(ارزیابی!WZ18*وزن‌ها!$E$13)</f>
        <v>0</v>
      </c>
      <c r="XA77" s="83">
        <f>AVERAGE(WZ77:WZ81)</f>
        <v>0</v>
      </c>
      <c r="XB77" s="84"/>
      <c r="XC77" s="85">
        <f>WZ77*وزن‌ها!$F$11</f>
        <v>0</v>
      </c>
      <c r="XD77" s="86">
        <f>XC77/وزن‌ها!$F$11</f>
        <v>0</v>
      </c>
      <c r="XE77" s="82">
        <f>(XE16*وزن‌ها!$E$11)+(AVERAGE(ارزیابی!XE17:XH17)*وزن‌ها!$E$12)+(ارزیابی!XE18*وزن‌ها!$E$13)</f>
        <v>0</v>
      </c>
      <c r="XF77" s="83">
        <f>AVERAGE(XE77:XE81)</f>
        <v>4.5999999999999999E-2</v>
      </c>
      <c r="XG77" s="84"/>
      <c r="XH77" s="85">
        <f>XE77*وزن‌ها!$F$11</f>
        <v>0</v>
      </c>
      <c r="XI77" s="86">
        <f>XH77/وزن‌ها!$F$11</f>
        <v>0</v>
      </c>
      <c r="XJ77" s="82">
        <f>(XJ16*وزن‌ها!$E$11)+(AVERAGE(ارزیابی!XJ17:XM17)*وزن‌ها!$E$12)+(ارزیابی!XJ18*وزن‌ها!$E$13)</f>
        <v>0</v>
      </c>
      <c r="XK77" s="83">
        <f>AVERAGE(XJ77:XJ81)</f>
        <v>5.7000000000000009E-2</v>
      </c>
      <c r="XL77" s="84"/>
      <c r="XM77" s="85">
        <f>XJ77*وزن‌ها!$F$11</f>
        <v>0</v>
      </c>
      <c r="XN77" s="86">
        <f>XM77/وزن‌ها!$F$11</f>
        <v>0</v>
      </c>
      <c r="XO77" s="82">
        <f>(XO16*وزن‌ها!$E$11)+(AVERAGE(ارزیابی!XO17:XR17)*وزن‌ها!$E$12)+(ارزیابی!XO18*وزن‌ها!$E$13)</f>
        <v>0</v>
      </c>
      <c r="XP77" s="83">
        <f>AVERAGE(XO77:XO81)</f>
        <v>4.5999999999999999E-2</v>
      </c>
      <c r="XQ77" s="84"/>
      <c r="XR77" s="85">
        <f>XO77*وزن‌ها!$F$11</f>
        <v>0</v>
      </c>
      <c r="XS77" s="86">
        <f>XR77/وزن‌ها!$F$11</f>
        <v>0</v>
      </c>
      <c r="XT77" s="82">
        <f>(XT16*وزن‌ها!$E$11)+(AVERAGE(ارزیابی!XT17:XW17)*وزن‌ها!$E$12)+(ارزیابی!XT18*وزن‌ها!$E$13)</f>
        <v>0</v>
      </c>
      <c r="XU77" s="83">
        <f>AVERAGE(XT77:XT81)</f>
        <v>4.5999999999999999E-2</v>
      </c>
      <c r="XV77" s="84"/>
      <c r="XW77" s="85">
        <f>XT77*وزن‌ها!$F$11</f>
        <v>0</v>
      </c>
      <c r="XX77" s="86">
        <f>XW77/وزن‌ها!$F$11</f>
        <v>0</v>
      </c>
      <c r="XY77" s="82">
        <f>(XY16*وزن‌ها!$E$11)+(AVERAGE(ارزیابی!XY17:YB17)*وزن‌ها!$E$12)+(ارزیابی!XY18*وزن‌ها!$E$13)</f>
        <v>0</v>
      </c>
      <c r="XZ77" s="83">
        <f>AVERAGE(XY77:XY81)</f>
        <v>0.16799999999999998</v>
      </c>
      <c r="YA77" s="84"/>
      <c r="YB77" s="85">
        <f>XY77*وزن‌ها!$F$11</f>
        <v>0</v>
      </c>
      <c r="YC77" s="86">
        <f>YB77/وزن‌ها!$F$11</f>
        <v>0</v>
      </c>
      <c r="YD77" s="82">
        <f>(YD16*وزن‌ها!$E$11)+(AVERAGE(ارزیابی!YD17:YG17)*وزن‌ها!$E$12)+(ارزیابی!YD18*وزن‌ها!$E$13)</f>
        <v>0</v>
      </c>
      <c r="YE77" s="83">
        <f>AVERAGE(YD77:YD81)</f>
        <v>0.122</v>
      </c>
      <c r="YF77" s="84"/>
      <c r="YG77" s="85">
        <f>YD77*وزن‌ها!$F$11</f>
        <v>0</v>
      </c>
      <c r="YH77" s="86">
        <f>YG77/وزن‌ها!$F$11</f>
        <v>0</v>
      </c>
      <c r="YI77" s="82">
        <f>(YI16*وزن‌ها!$E$11)+(AVERAGE(ارزیابی!YI17:YL17)*وزن‌ها!$E$12)+(ارزیابی!YI18*وزن‌ها!$E$13)</f>
        <v>0</v>
      </c>
      <c r="YJ77" s="83">
        <f>AVERAGE(YI77:YI81)</f>
        <v>4.5999999999999999E-2</v>
      </c>
      <c r="YK77" s="84"/>
      <c r="YL77" s="85">
        <f>YI77*وزن‌ها!$F$11</f>
        <v>0</v>
      </c>
      <c r="YM77" s="86">
        <f>YL77/وزن‌ها!$F$11</f>
        <v>0</v>
      </c>
      <c r="YN77" s="82">
        <f>(YN16*وزن‌ها!$E$11)+(AVERAGE(ارزیابی!YN17:YQ17)*وزن‌ها!$E$12)+(ارزیابی!YN18*وزن‌ها!$E$13)</f>
        <v>0</v>
      </c>
      <c r="YO77" s="83">
        <f>AVERAGE(YN77:YN81)</f>
        <v>4.5999999999999999E-2</v>
      </c>
      <c r="YP77" s="84"/>
      <c r="YQ77" s="85">
        <f>YN77*وزن‌ها!$F$11</f>
        <v>0</v>
      </c>
      <c r="YR77" s="86">
        <f>YQ77/وزن‌ها!$F$11</f>
        <v>0</v>
      </c>
      <c r="YS77" s="82">
        <f>(YS16*وزن‌ها!$E$11)+(AVERAGE(ارزیابی!YS17:YV17)*وزن‌ها!$E$12)+(ارزیابی!YS18*وزن‌ها!$E$13)</f>
        <v>0</v>
      </c>
      <c r="YT77" s="83">
        <f>AVERAGE(YS77:YS81)</f>
        <v>4.5999999999999999E-2</v>
      </c>
      <c r="YU77" s="84"/>
      <c r="YV77" s="85">
        <f>YS77*وزن‌ها!$F$11</f>
        <v>0</v>
      </c>
      <c r="YW77" s="86">
        <f>YV77/وزن‌ها!$F$11</f>
        <v>0</v>
      </c>
      <c r="YX77" s="82">
        <f>(YX16*وزن‌ها!$E$11)+(AVERAGE(ارزیابی!YX17:ZA17)*وزن‌ها!$E$12)+(ارزیابی!YX18*وزن‌ها!$E$13)</f>
        <v>0</v>
      </c>
      <c r="YY77" s="83">
        <f>AVERAGE(YX77:YX81)</f>
        <v>4.5999999999999999E-2</v>
      </c>
      <c r="YZ77" s="84"/>
      <c r="ZA77" s="85">
        <f>YX77*وزن‌ها!$F$11</f>
        <v>0</v>
      </c>
      <c r="ZB77" s="86">
        <f>ZA77/وزن‌ها!$F$11</f>
        <v>0</v>
      </c>
      <c r="ZC77" s="82">
        <f>(ZC16*وزن‌ها!$E$11)+(AVERAGE(ارزیابی!ZC17:ZF17)*وزن‌ها!$E$12)+(ارزیابی!ZC18*وزن‌ها!$E$13)</f>
        <v>0</v>
      </c>
      <c r="ZD77" s="83">
        <f>AVERAGE(ZC77:ZC81)</f>
        <v>5.7999999999999996E-2</v>
      </c>
      <c r="ZE77" s="84"/>
      <c r="ZF77" s="85">
        <f>ZC77*وزن‌ها!$F$11</f>
        <v>0</v>
      </c>
      <c r="ZG77" s="86">
        <f>ZF77/وزن‌ها!$F$11</f>
        <v>0</v>
      </c>
      <c r="ZH77" s="82">
        <f>(ZH16*وزن‌ها!$E$11)+(AVERAGE(ارزیابی!ZH17:ZK17)*وزن‌ها!$E$12)+(ارزیابی!ZH18*وزن‌ها!$E$13)</f>
        <v>0</v>
      </c>
      <c r="ZI77" s="83">
        <f>AVERAGE(ZH77:ZH81)</f>
        <v>0</v>
      </c>
      <c r="ZJ77" s="84"/>
      <c r="ZK77" s="85">
        <f>ZH77*وزن‌ها!$F$11</f>
        <v>0</v>
      </c>
      <c r="ZL77" s="86">
        <f>ZK77/وزن‌ها!$F$11</f>
        <v>0</v>
      </c>
      <c r="ZM77" s="82">
        <f>(ZM16*وزن‌ها!$E$11)+(AVERAGE(ارزیابی!ZM17:ZP17)*وزن‌ها!$E$12)+(ارزیابی!ZM18*وزن‌ها!$E$13)</f>
        <v>0</v>
      </c>
      <c r="ZN77" s="83">
        <f>AVERAGE(ZM77:ZM81)</f>
        <v>5.7000000000000009E-2</v>
      </c>
      <c r="ZO77" s="84"/>
      <c r="ZP77" s="85">
        <f>ZM77*وزن‌ها!$F$11</f>
        <v>0</v>
      </c>
      <c r="ZQ77" s="86">
        <f>ZP77/وزن‌ها!$F$11</f>
        <v>0</v>
      </c>
      <c r="ZR77" s="82">
        <f>(ZR16*وزن‌ها!$E$11)+(AVERAGE(ارزیابی!ZR17:ZU17)*وزن‌ها!$E$12)+(ارزیابی!ZR18*وزن‌ها!$E$13)</f>
        <v>0</v>
      </c>
      <c r="ZS77" s="83">
        <f>AVERAGE(ZR77:ZR81)</f>
        <v>0</v>
      </c>
      <c r="ZT77" s="84"/>
      <c r="ZU77" s="85">
        <f>ZR77*وزن‌ها!$F$11</f>
        <v>0</v>
      </c>
      <c r="ZV77" s="86">
        <f>ZU77/وزن‌ها!$F$11</f>
        <v>0</v>
      </c>
      <c r="ZW77" s="82">
        <f>(ZW16*وزن‌ها!$E$11)+(AVERAGE(ارزیابی!ZW17:ZZ17)*وزن‌ها!$E$12)+(ارزیابی!ZW18*وزن‌ها!$E$13)</f>
        <v>0</v>
      </c>
      <c r="ZX77" s="83">
        <f>AVERAGE(ZW77:ZW81)</f>
        <v>5.7000000000000009E-2</v>
      </c>
      <c r="ZY77" s="84"/>
      <c r="ZZ77" s="85">
        <f>ZW77*وزن‌ها!$F$11</f>
        <v>0</v>
      </c>
      <c r="AAA77" s="86">
        <f>ZZ77/وزن‌ها!$F$11</f>
        <v>0</v>
      </c>
      <c r="AAB77" s="82">
        <f>(AAB16*وزن‌ها!$E$11)+(AVERAGE(ارزیابی!AAB17:AAE17)*وزن‌ها!$E$12)+(ارزیابی!AAB18*وزن‌ها!$E$13)</f>
        <v>0</v>
      </c>
      <c r="AAC77" s="83">
        <f>AVERAGE(AAB77:AAB81)</f>
        <v>0</v>
      </c>
      <c r="AAD77" s="84"/>
      <c r="AAE77" s="85">
        <f>AAB77*وزن‌ها!$F$11</f>
        <v>0</v>
      </c>
      <c r="AAF77" s="86">
        <f>AAE77/وزن‌ها!$F$11</f>
        <v>0</v>
      </c>
      <c r="AAG77" s="82">
        <f>(AAG16*وزن‌ها!$E$11)+(AVERAGE(ارزیابی!AAG17:AAJ17)*وزن‌ها!$E$12)+(ارزیابی!AAG18*وزن‌ها!$E$13)</f>
        <v>0.14000000000000001</v>
      </c>
      <c r="AAH77" s="83">
        <f>AVERAGE(AAG77:AAG81)</f>
        <v>9.4E-2</v>
      </c>
      <c r="AAI77" s="84"/>
      <c r="AAJ77" s="85">
        <f>AAG77*وزن‌ها!$F$11</f>
        <v>1.5400000000000002E-2</v>
      </c>
      <c r="AAK77" s="86">
        <f>AAJ77/وزن‌ها!$F$11</f>
        <v>0.14000000000000001</v>
      </c>
      <c r="AAL77" s="82">
        <f>(AAL16*وزن‌ها!$E$11)+(AVERAGE(ارزیابی!AAL17:AAO17)*وزن‌ها!$E$12)+(ارزیابی!AAL18*وزن‌ها!$E$13)</f>
        <v>0</v>
      </c>
      <c r="AAM77" s="83">
        <f>AVERAGE(AAL77:AAL81)</f>
        <v>0</v>
      </c>
      <c r="AAN77" s="84"/>
      <c r="AAO77" s="85">
        <f>AAL77*وزن‌ها!$F$11</f>
        <v>0</v>
      </c>
      <c r="AAP77" s="86">
        <f>AAO77/وزن‌ها!$F$11</f>
        <v>0</v>
      </c>
      <c r="AAQ77" s="82">
        <f>(AAQ16*وزن‌ها!$E$11)+(AVERAGE(ارزیابی!AAQ17:AAT17)*وزن‌ها!$E$12)+(ارزیابی!AAQ18*وزن‌ها!$E$13)</f>
        <v>0.14000000000000001</v>
      </c>
      <c r="AAR77" s="83">
        <f>AVERAGE(AAQ77:AAQ81)</f>
        <v>2.8000000000000004E-2</v>
      </c>
      <c r="AAS77" s="84"/>
      <c r="AAT77" s="85">
        <f>AAQ77*وزن‌ها!$F$11</f>
        <v>1.5400000000000002E-2</v>
      </c>
      <c r="AAU77" s="86">
        <f>AAT77/وزن‌ها!$F$11</f>
        <v>0.14000000000000001</v>
      </c>
      <c r="AAV77" s="82">
        <f>(AAV16*وزن‌ها!$E$11)+(AVERAGE(ارزیابی!AAV17:AAY17)*وزن‌ها!$E$12)+(ارزیابی!AAV18*وزن‌ها!$E$13)</f>
        <v>0.85499999999999998</v>
      </c>
      <c r="AAW77" s="83">
        <f>AVERAGE(AAV77:AAV81)</f>
        <v>0.17099999999999999</v>
      </c>
      <c r="AAX77" s="84"/>
      <c r="AAY77" s="85">
        <f>AAV77*وزن‌ها!$F$11</f>
        <v>9.4049999999999995E-2</v>
      </c>
      <c r="AAZ77" s="86">
        <f>AAY77/وزن‌ها!$F$11</f>
        <v>0.85499999999999998</v>
      </c>
      <c r="ABA77" s="82">
        <f>(ABA16*وزن‌ها!$E$11)+(AVERAGE(ارزیابی!ABA17:ABD17)*وزن‌ها!$E$12)+(ارزیابی!ABA18*وزن‌ها!$E$13)</f>
        <v>0</v>
      </c>
      <c r="ABB77" s="83">
        <f>AVERAGE(ABA77:ABA81)</f>
        <v>0</v>
      </c>
      <c r="ABC77" s="84"/>
      <c r="ABD77" s="85">
        <f>ABA77*وزن‌ها!$F$11</f>
        <v>0</v>
      </c>
      <c r="ABE77" s="86">
        <f>ABD77/وزن‌ها!$F$11</f>
        <v>0</v>
      </c>
    </row>
    <row r="78" spans="1:733" ht="18.75" customHeight="1" x14ac:dyDescent="0.25">
      <c r="D78" s="82">
        <f>(D19*وزن‌ها!$E$14)+(AVERAGE(ارزیابی!D20:G20)*وزن‌ها!$E$15)+(ارزیابی!D21*وزن‌ها!$E$16)+(ارزیابی!D22*وزن‌ها!$E$17)+(ارزیابی!D23*وزن‌ها!$E$18)+(ارزیابی!D24*وزن‌ها!$E$19)+(ارزیابی!D25*وزن‌ها!$E$20)+(ارزیابی!D26*وزن‌ها!$E$21)</f>
        <v>0.83000000000000007</v>
      </c>
      <c r="E78" s="83"/>
      <c r="F78" s="84"/>
      <c r="G78" s="85">
        <f>D78*وزن‌ها!$F$14</f>
        <v>9.1300000000000006E-2</v>
      </c>
      <c r="H78" s="86">
        <f>G78/وزن‌ها!$F$14</f>
        <v>0.83000000000000007</v>
      </c>
      <c r="I78" s="82">
        <f>(I19*وزن‌ها!$E$14)+(AVERAGE(ارزیابی!I20:L20)*وزن‌ها!$E$15)+(ارزیابی!I21*وزن‌ها!$E$16)+(ارزیابی!I22*وزن‌ها!$E$17)+(ارزیابی!I23*وزن‌ها!$E$18)+(ارزیابی!I24*وزن‌ها!$E$19)+(ارزیابی!I25*وزن‌ها!$E$20)+(ارزیابی!I26*وزن‌ها!$E$21)</f>
        <v>1</v>
      </c>
      <c r="J78" s="83"/>
      <c r="K78" s="84"/>
      <c r="L78" s="85">
        <f>I78*وزن‌ها!$F$14</f>
        <v>0.11</v>
      </c>
      <c r="M78" s="86">
        <f>L78/وزن‌ها!$F$14</f>
        <v>1</v>
      </c>
      <c r="N78" s="82">
        <f>(N19*وزن‌ها!$E$14)+(AVERAGE(ارزیابی!N20:Q20)*وزن‌ها!$E$15)+(ارزیابی!N21*وزن‌ها!$E$16)+(ارزیابی!N22*وزن‌ها!$E$17)+(ارزیابی!N23*وزن‌ها!$E$18)+(ارزیابی!N24*وزن‌ها!$E$19)+(ارزیابی!N25*وزن‌ها!$E$20)+(ارزیابی!N26*وزن‌ها!$E$21)</f>
        <v>0</v>
      </c>
      <c r="O78" s="83"/>
      <c r="P78" s="84"/>
      <c r="Q78" s="85">
        <f>N78*وزن‌ها!$F$14</f>
        <v>0</v>
      </c>
      <c r="R78" s="86">
        <f>Q78/وزن‌ها!$F$14</f>
        <v>0</v>
      </c>
      <c r="S78" s="82">
        <f>(S19*وزن‌ها!$E$14)+(AVERAGE(ارزیابی!S20:V20)*وزن‌ها!$E$15)+(ارزیابی!S21*وزن‌ها!$E$16)+(ارزیابی!S22*وزن‌ها!$E$17)+(ارزیابی!S23*وزن‌ها!$E$18)+(ارزیابی!S24*وزن‌ها!$E$19)+(ارزیابی!S25*وزن‌ها!$E$20)+(ارزیابی!S26*وزن‌ها!$E$21)</f>
        <v>0.67</v>
      </c>
      <c r="T78" s="83"/>
      <c r="U78" s="84"/>
      <c r="V78" s="85">
        <f>S78*وزن‌ها!$F$14</f>
        <v>7.3700000000000002E-2</v>
      </c>
      <c r="W78" s="86">
        <f>V78/وزن‌ها!$F$14</f>
        <v>0.67</v>
      </c>
      <c r="X78" s="82">
        <f>(X19*وزن‌ها!$E$14)+(AVERAGE(ارزیابی!X20:AA20)*وزن‌ها!$E$15)+(ارزیابی!X21*وزن‌ها!$E$16)+(ارزیابی!X22*وزن‌ها!$E$17)+(ارزیابی!X23*وزن‌ها!$E$18)+(ارزیابی!X24*وزن‌ها!$E$19)+(ارزیابی!X25*وزن‌ها!$E$20)+(ارزیابی!X26*وزن‌ها!$E$21)</f>
        <v>0</v>
      </c>
      <c r="Y78" s="83"/>
      <c r="Z78" s="84"/>
      <c r="AA78" s="85">
        <f>X78*وزن‌ها!$F$14</f>
        <v>0</v>
      </c>
      <c r="AB78" s="86">
        <f>AA78/وزن‌ها!$F$14</f>
        <v>0</v>
      </c>
      <c r="AC78" s="82">
        <f>(AC19*وزن‌ها!$E$14)+(AVERAGE(ارزیابی!AC20:AF20)*وزن‌ها!$E$15)+(ارزیابی!AC21*وزن‌ها!$E$16)+(ارزیابی!AC22*وزن‌ها!$E$17)+(ارزیابی!AC23*وزن‌ها!$E$18)+(ارزیابی!AC24*وزن‌ها!$E$19)+(ارزیابی!AC25*وزن‌ها!$E$20)+(ارزیابی!AC26*وزن‌ها!$E$21)</f>
        <v>0.95000000000000007</v>
      </c>
      <c r="AD78" s="83"/>
      <c r="AE78" s="84"/>
      <c r="AF78" s="85">
        <f>AC78*وزن‌ها!$F$14</f>
        <v>0.10450000000000001</v>
      </c>
      <c r="AG78" s="86">
        <f>AF78/وزن‌ها!$F$14</f>
        <v>0.95000000000000007</v>
      </c>
      <c r="AH78" s="82">
        <f>(AH19*وزن‌ها!$E$14)+(AVERAGE(ارزیابی!AH20:AK20)*وزن‌ها!$E$15)+(ارزیابی!AH21*وزن‌ها!$E$16)+(ارزیابی!AH22*وزن‌ها!$E$17)+(ارزیابی!AH23*وزن‌ها!$E$18)+(ارزیابی!AH24*وزن‌ها!$E$19)+(ارزیابی!AH25*وزن‌ها!$E$20)+(ارزیابی!AH26*وزن‌ها!$E$21)</f>
        <v>0</v>
      </c>
      <c r="AI78" s="83"/>
      <c r="AJ78" s="84"/>
      <c r="AK78" s="85">
        <f>AH78*وزن‌ها!$F$14</f>
        <v>0</v>
      </c>
      <c r="AL78" s="86">
        <f>AK78/وزن‌ها!$F$14</f>
        <v>0</v>
      </c>
      <c r="AM78" s="82">
        <f>(AM19*وزن‌ها!$E$14)+(AVERAGE(ارزیابی!AM20:AP20)*وزن‌ها!$E$15)+(ارزیابی!AM21*وزن‌ها!$E$16)+(ارزیابی!AM22*وزن‌ها!$E$17)+(ارزیابی!AM23*وزن‌ها!$E$18)+(ارزیابی!AM24*وزن‌ها!$E$19)+(ارزیابی!AM25*وزن‌ها!$E$20)+(ارزیابی!AM26*وزن‌ها!$E$21)</f>
        <v>0</v>
      </c>
      <c r="AN78" s="83"/>
      <c r="AO78" s="84"/>
      <c r="AP78" s="85">
        <f>AM78*وزن‌ها!$F$14</f>
        <v>0</v>
      </c>
      <c r="AQ78" s="86">
        <f>AP78/وزن‌ها!$F$14</f>
        <v>0</v>
      </c>
      <c r="AR78" s="82">
        <f>(AR19*وزن‌ها!$E$14)+(AVERAGE(ارزیابی!AR20:AU20)*وزن‌ها!$E$15)+(ارزیابی!AR21*وزن‌ها!$E$16)+(ارزیابی!AR22*وزن‌ها!$E$17)+(ارزیابی!AR23*وزن‌ها!$E$18)+(ارزیابی!AR24*وزن‌ها!$E$19)+(ارزیابی!AR25*وزن‌ها!$E$20)+(ارزیابی!AR26*وزن‌ها!$E$21)</f>
        <v>0</v>
      </c>
      <c r="AS78" s="83"/>
      <c r="AT78" s="84"/>
      <c r="AU78" s="85">
        <f>AR78*وزن‌ها!$F$14</f>
        <v>0</v>
      </c>
      <c r="AV78" s="86">
        <f>AU78/وزن‌ها!$F$14</f>
        <v>0</v>
      </c>
      <c r="AW78" s="82">
        <f>(AW19*وزن‌ها!$E$14)+(AVERAGE(ارزیابی!AW20:AZ20)*وزن‌ها!$E$15)+(ارزیابی!AW21*وزن‌ها!$E$16)+(ارزیابی!AW22*وزن‌ها!$E$17)+(ارزیابی!AW23*وزن‌ها!$E$18)+(ارزیابی!AW24*وزن‌ها!$E$19)+(ارزیابی!AW25*وزن‌ها!$E$20)+(ارزیابی!AW26*وزن‌ها!$E$21)</f>
        <v>0</v>
      </c>
      <c r="AX78" s="83"/>
      <c r="AY78" s="84"/>
      <c r="AZ78" s="85">
        <f>AW78*وزن‌ها!$F$14</f>
        <v>0</v>
      </c>
      <c r="BA78" s="86">
        <f>AZ78/وزن‌ها!$F$14</f>
        <v>0</v>
      </c>
      <c r="BB78" s="82">
        <f>(BB19*وزن‌ها!$E$14)+(AVERAGE(ارزیابی!BB20:BE20)*وزن‌ها!$E$15)+(ارزیابی!BB21*وزن‌ها!$E$16)+(ارزیابی!BB22*وزن‌ها!$E$17)+(ارزیابی!BB23*وزن‌ها!$E$18)+(ارزیابی!BB24*وزن‌ها!$E$19)+(ارزیابی!BB25*وزن‌ها!$E$20)+(ارزیابی!BB26*وزن‌ها!$E$21)</f>
        <v>0.80500000000000005</v>
      </c>
      <c r="BC78" s="83"/>
      <c r="BD78" s="84"/>
      <c r="BE78" s="85">
        <f>BB78*وزن‌ها!$F$14</f>
        <v>8.8550000000000004E-2</v>
      </c>
      <c r="BF78" s="86">
        <f>BE78/وزن‌ها!$F$14</f>
        <v>0.80500000000000005</v>
      </c>
      <c r="BG78" s="82">
        <f>(BG19*وزن‌ها!$E$14)+(AVERAGE(ارزیابی!BG20:BJ20)*وزن‌ها!$E$15)+(ارزیابی!BG21*وزن‌ها!$E$16)+(ارزیابی!BG22*وزن‌ها!$E$17)+(ارزیابی!BG23*وزن‌ها!$E$18)+(ارزیابی!BG24*وزن‌ها!$E$19)+(ارزیابی!BG25*وزن‌ها!$E$20)+(ارزیابی!BG26*وزن‌ها!$E$21)</f>
        <v>0</v>
      </c>
      <c r="BH78" s="83"/>
      <c r="BI78" s="84"/>
      <c r="BJ78" s="85">
        <f>BG78*وزن‌ها!$F$14</f>
        <v>0</v>
      </c>
      <c r="BK78" s="86">
        <f>BJ78/وزن‌ها!$F$14</f>
        <v>0</v>
      </c>
      <c r="BL78" s="82">
        <f>(BL19*وزن‌ها!$E$14)+(AVERAGE(ارزیابی!BL20:BO20)*وزن‌ها!$E$15)+(ارزیابی!BL21*وزن‌ها!$E$16)+(ارزیابی!BL22*وزن‌ها!$E$17)+(ارزیابی!BL23*وزن‌ها!$E$18)+(ارزیابی!BL24*وزن‌ها!$E$19)+(ارزیابی!BL25*وزن‌ها!$E$20)+(ارزیابی!BL26*وزن‌ها!$E$21)</f>
        <v>0</v>
      </c>
      <c r="BM78" s="83"/>
      <c r="BN78" s="84"/>
      <c r="BO78" s="85">
        <f>BL78*وزن‌ها!$F$14</f>
        <v>0</v>
      </c>
      <c r="BP78" s="86">
        <f>BO78/وزن‌ها!$F$14</f>
        <v>0</v>
      </c>
      <c r="BQ78" s="82">
        <f>(BQ19*وزن‌ها!$E$14)+(AVERAGE(ارزیابی!BQ20:BT20)*وزن‌ها!$E$15)+(ارزیابی!BQ21*وزن‌ها!$E$16)+(ارزیابی!BQ22*وزن‌ها!$E$17)+(ارزیابی!BQ23*وزن‌ها!$E$18)+(ارزیابی!BQ24*وزن‌ها!$E$19)+(ارزیابی!BQ25*وزن‌ها!$E$20)+(ارزیابی!BQ26*وزن‌ها!$E$21)</f>
        <v>0</v>
      </c>
      <c r="BR78" s="83"/>
      <c r="BS78" s="84"/>
      <c r="BT78" s="85">
        <f>BQ78*وزن‌ها!$F$14</f>
        <v>0</v>
      </c>
      <c r="BU78" s="86">
        <f>BT78/وزن‌ها!$F$14</f>
        <v>0</v>
      </c>
      <c r="BV78" s="82">
        <f>(BV19*وزن‌ها!$E$14)+(AVERAGE(ارزیابی!BV20:BY20)*وزن‌ها!$E$15)+(ارزیابی!BV21*وزن‌ها!$E$16)+(ارزیابی!BV22*وزن‌ها!$E$17)+(ارزیابی!BV23*وزن‌ها!$E$18)+(ارزیابی!BV24*وزن‌ها!$E$19)+(ارزیابی!BV25*وزن‌ها!$E$20)+(ارزیابی!BV26*وزن‌ها!$E$21)</f>
        <v>0.72000000000000008</v>
      </c>
      <c r="BW78" s="83"/>
      <c r="BX78" s="84"/>
      <c r="BY78" s="85">
        <f>BV78*وزن‌ها!$F$14</f>
        <v>7.9200000000000007E-2</v>
      </c>
      <c r="BZ78" s="86">
        <f>BY78/وزن‌ها!$F$14</f>
        <v>0.72000000000000008</v>
      </c>
      <c r="CA78" s="82">
        <f>(CA19*وزن‌ها!$E$14)+(AVERAGE(ارزیابی!CA20:CD20)*وزن‌ها!$E$15)+(ارزیابی!CA21*وزن‌ها!$E$16)+(ارزیابی!CA22*وزن‌ها!$E$17)+(ارزیابی!CA23*وزن‌ها!$E$18)+(ارزیابی!CA24*وزن‌ها!$E$19)+(ارزیابی!CA25*وزن‌ها!$E$20)+(ارزیابی!CA26*وزن‌ها!$E$21)</f>
        <v>0</v>
      </c>
      <c r="CB78" s="83"/>
      <c r="CC78" s="84"/>
      <c r="CD78" s="85">
        <f>CA78*وزن‌ها!$F$14</f>
        <v>0</v>
      </c>
      <c r="CE78" s="86">
        <f>CD78/وزن‌ها!$F$14</f>
        <v>0</v>
      </c>
      <c r="CF78" s="82">
        <f>(CF19*وزن‌ها!$E$14)+(AVERAGE(ارزیابی!CF20:CI20)*وزن‌ها!$E$15)+(ارزیابی!CF21*وزن‌ها!$E$16)+(ارزیابی!CF22*وزن‌ها!$E$17)+(ارزیابی!CF23*وزن‌ها!$E$18)+(ارزیابی!CF24*وزن‌ها!$E$19)+(ارزیابی!CF25*وزن‌ها!$E$20)+(ارزیابی!CF26*وزن‌ها!$E$21)</f>
        <v>0</v>
      </c>
      <c r="CG78" s="83"/>
      <c r="CH78" s="84"/>
      <c r="CI78" s="85">
        <f>CF78*وزن‌ها!$F$14</f>
        <v>0</v>
      </c>
      <c r="CJ78" s="86">
        <f>CI78/وزن‌ها!$F$14</f>
        <v>0</v>
      </c>
      <c r="CK78" s="82">
        <f>(CK19*وزن‌ها!$E$14)+(AVERAGE(ارزیابی!CK20:CN20)*وزن‌ها!$E$15)+(ارزیابی!CK21*وزن‌ها!$E$16)+(ارزیابی!CK22*وزن‌ها!$E$17)+(ارزیابی!CK23*وزن‌ها!$E$18)+(ارزیابی!CK24*وزن‌ها!$E$19)+(ارزیابی!CK25*وزن‌ها!$E$20)+(ارزیابی!CK26*وزن‌ها!$E$21)</f>
        <v>0</v>
      </c>
      <c r="CL78" s="83"/>
      <c r="CM78" s="84"/>
      <c r="CN78" s="85">
        <f>CK78*وزن‌ها!$F$14</f>
        <v>0</v>
      </c>
      <c r="CO78" s="86">
        <f>CN78/وزن‌ها!$F$14</f>
        <v>0</v>
      </c>
      <c r="CP78" s="82">
        <f>(CP19*وزن‌ها!$E$14)+(AVERAGE(ارزیابی!CP20:CS20)*وزن‌ها!$E$15)+(ارزیابی!CP21*وزن‌ها!$E$16)+(ارزیابی!CP22*وزن‌ها!$E$17)+(ارزیابی!CP23*وزن‌ها!$E$18)+(ارزیابی!CP24*وزن‌ها!$E$19)+(ارزیابی!CP25*وزن‌ها!$E$20)+(ارزیابی!CP26*وزن‌ها!$E$21)</f>
        <v>0</v>
      </c>
      <c r="CQ78" s="83"/>
      <c r="CR78" s="84"/>
      <c r="CS78" s="85">
        <f>CP78*وزن‌ها!$F$14</f>
        <v>0</v>
      </c>
      <c r="CT78" s="86">
        <f>CS78/وزن‌ها!$F$14</f>
        <v>0</v>
      </c>
      <c r="CU78" s="82">
        <f>(CU19*وزن‌ها!$E$14)+(AVERAGE(ارزیابی!CU20:CX20)*وزن‌ها!$E$15)+(ارزیابی!CU21*وزن‌ها!$E$16)+(ارزیابی!CU22*وزن‌ها!$E$17)+(ارزیابی!CU23*وزن‌ها!$E$18)+(ارزیابی!CU24*وزن‌ها!$E$19)+(ارزیابی!CU25*وزن‌ها!$E$20)+(ارزیابی!CU26*وزن‌ها!$E$21)</f>
        <v>0.97500000000000009</v>
      </c>
      <c r="CV78" s="83"/>
      <c r="CW78" s="84"/>
      <c r="CX78" s="85">
        <f>CU78*وزن‌ها!$F$14</f>
        <v>0.10725000000000001</v>
      </c>
      <c r="CY78" s="86">
        <f>CX78/وزن‌ها!$F$14</f>
        <v>0.97500000000000009</v>
      </c>
      <c r="CZ78" s="82">
        <f>(CZ19*وزن‌ها!$E$14)+(AVERAGE(ارزیابی!CZ20:DC20)*وزن‌ها!$E$15)+(ارزیابی!CZ21*وزن‌ها!$E$16)+(ارزیابی!CZ22*وزن‌ها!$E$17)+(ارزیابی!CZ23*وزن‌ها!$E$18)+(ارزیابی!CZ24*وزن‌ها!$E$19)+(ارزیابی!CZ25*وزن‌ها!$E$20)+(ارزیابی!CZ26*وزن‌ها!$E$21)</f>
        <v>0</v>
      </c>
      <c r="DA78" s="83"/>
      <c r="DB78" s="84"/>
      <c r="DC78" s="85">
        <f>CZ78*وزن‌ها!$F$14</f>
        <v>0</v>
      </c>
      <c r="DD78" s="86">
        <f>DC78/وزن‌ها!$F$14</f>
        <v>0</v>
      </c>
      <c r="DE78" s="82">
        <f>(DE19*وزن‌ها!$E$14)+(AVERAGE(ارزیابی!DE20:DH20)*وزن‌ها!$E$15)+(ارزیابی!DE21*وزن‌ها!$E$16)+(ارزیابی!DE22*وزن‌ها!$E$17)+(ارزیابی!DE23*وزن‌ها!$E$18)+(ارزیابی!DE24*وزن‌ها!$E$19)+(ارزیابی!DE25*وزن‌ها!$E$20)+(ارزیابی!DE26*وزن‌ها!$E$21)</f>
        <v>0</v>
      </c>
      <c r="DF78" s="83"/>
      <c r="DG78" s="84"/>
      <c r="DH78" s="85">
        <f>DE78*وزن‌ها!$F$14</f>
        <v>0</v>
      </c>
      <c r="DI78" s="86">
        <f>DH78/وزن‌ها!$F$14</f>
        <v>0</v>
      </c>
      <c r="DJ78" s="82">
        <f>(DJ19*وزن‌ها!$E$14)+(AVERAGE(ارزیابی!DJ20:DM20)*وزن‌ها!$E$15)+(ارزیابی!DJ21*وزن‌ها!$E$16)+(ارزیابی!DJ22*وزن‌ها!$E$17)+(ارزیابی!DJ23*وزن‌ها!$E$18)+(ارزیابی!DJ24*وزن‌ها!$E$19)+(ارزیابی!DJ25*وزن‌ها!$E$20)+(ارزیابی!DJ26*وزن‌ها!$E$21)</f>
        <v>0</v>
      </c>
      <c r="DK78" s="83"/>
      <c r="DL78" s="84"/>
      <c r="DM78" s="85">
        <f>DJ78*وزن‌ها!$F$14</f>
        <v>0</v>
      </c>
      <c r="DN78" s="86">
        <f>DM78/وزن‌ها!$F$14</f>
        <v>0</v>
      </c>
      <c r="DO78" s="82">
        <f>(DO19*وزن‌ها!$E$14)+(AVERAGE(ارزیابی!DO20:DR20)*وزن‌ها!$E$15)+(ارزیابی!DO21*وزن‌ها!$E$16)+(ارزیابی!DO22*وزن‌ها!$E$17)+(ارزیابی!DO23*وزن‌ها!$E$18)+(ارزیابی!DO24*وزن‌ها!$E$19)+(ارزیابی!DO25*وزن‌ها!$E$20)+(ارزیابی!DO26*وزن‌ها!$E$21)</f>
        <v>0</v>
      </c>
      <c r="DP78" s="83"/>
      <c r="DQ78" s="84"/>
      <c r="DR78" s="85">
        <f>DO78*وزن‌ها!$F$14</f>
        <v>0</v>
      </c>
      <c r="DS78" s="86">
        <f>DR78/وزن‌ها!$F$14</f>
        <v>0</v>
      </c>
      <c r="DT78" s="82">
        <f>(DT19*وزن‌ها!$E$14)+(AVERAGE(ارزیابی!DT20:DW20)*وزن‌ها!$E$15)+(ارزیابی!DT21*وزن‌ها!$E$16)+(ارزیابی!DT22*وزن‌ها!$E$17)+(ارزیابی!DT23*وزن‌ها!$E$18)+(ارزیابی!DT24*وزن‌ها!$E$19)+(ارزیابی!DT25*وزن‌ها!$E$20)+(ارزیابی!DT26*وزن‌ها!$E$21)</f>
        <v>0</v>
      </c>
      <c r="DU78" s="83"/>
      <c r="DV78" s="84"/>
      <c r="DW78" s="85">
        <f>DT78*وزن‌ها!$F$14</f>
        <v>0</v>
      </c>
      <c r="DX78" s="86">
        <f>DW78/وزن‌ها!$F$14</f>
        <v>0</v>
      </c>
      <c r="DY78" s="82">
        <f>(DY19*وزن‌ها!$E$14)+(AVERAGE(ارزیابی!DY20:EB20)*وزن‌ها!$E$15)+(ارزیابی!DY21*وزن‌ها!$E$16)+(ارزیابی!DY22*وزن‌ها!$E$17)+(ارزیابی!DY23*وزن‌ها!$E$18)+(ارزیابی!DY24*وزن‌ها!$E$19)+(ارزیابی!DY25*وزن‌ها!$E$20)+(ارزیابی!DY26*وزن‌ها!$E$21)</f>
        <v>0</v>
      </c>
      <c r="DZ78" s="83"/>
      <c r="EA78" s="84"/>
      <c r="EB78" s="85">
        <f>DY78*وزن‌ها!$F$14</f>
        <v>0</v>
      </c>
      <c r="EC78" s="86">
        <f>EB78/وزن‌ها!$F$14</f>
        <v>0</v>
      </c>
      <c r="ED78" s="82">
        <f>(ED19*وزن‌ها!$E$14)+(AVERAGE(ارزیابی!ED20:EG20)*وزن‌ها!$E$15)+(ارزیابی!ED21*وزن‌ها!$E$16)+(ارزیابی!ED22*وزن‌ها!$E$17)+(ارزیابی!ED23*وزن‌ها!$E$18)+(ارزیابی!ED24*وزن‌ها!$E$19)+(ارزیابی!ED25*وزن‌ها!$E$20)+(ارزیابی!ED26*وزن‌ها!$E$21)</f>
        <v>0</v>
      </c>
      <c r="EE78" s="83"/>
      <c r="EF78" s="84"/>
      <c r="EG78" s="85">
        <f>ED78*وزن‌ها!$F$14</f>
        <v>0</v>
      </c>
      <c r="EH78" s="86">
        <f>EG78/وزن‌ها!$F$14</f>
        <v>0</v>
      </c>
      <c r="EI78" s="82">
        <f>(EI19*وزن‌ها!$E$14)+(AVERAGE(ارزیابی!EI20:EL20)*وزن‌ها!$E$15)+(ارزیابی!EI21*وزن‌ها!$E$16)+(ارزیابی!EI22*وزن‌ها!$E$17)+(ارزیابی!EI23*وزن‌ها!$E$18)+(ارزیابی!EI24*وزن‌ها!$E$19)+(ارزیابی!EI25*وزن‌ها!$E$20)+(ارزیابی!EI26*وزن‌ها!$E$21)</f>
        <v>0</v>
      </c>
      <c r="EJ78" s="83"/>
      <c r="EK78" s="84"/>
      <c r="EL78" s="85">
        <f>EI78*وزن‌ها!$F$14</f>
        <v>0</v>
      </c>
      <c r="EM78" s="86">
        <f>EL78/وزن‌ها!$F$14</f>
        <v>0</v>
      </c>
      <c r="EN78" s="82">
        <f>(EN19*وزن‌ها!$E$14)+(AVERAGE(ارزیابی!EN20:EQ20)*وزن‌ها!$E$15)+(ارزیابی!EN21*وزن‌ها!$E$16)+(ارزیابی!EN22*وزن‌ها!$E$17)+(ارزیابی!EN23*وزن‌ها!$E$18)+(ارزیابی!EN24*وزن‌ها!$E$19)+(ارزیابی!EN25*وزن‌ها!$E$20)+(ارزیابی!EN26*وزن‌ها!$E$21)</f>
        <v>0</v>
      </c>
      <c r="EO78" s="83"/>
      <c r="EP78" s="84"/>
      <c r="EQ78" s="85">
        <f>EN78*وزن‌ها!$F$14</f>
        <v>0</v>
      </c>
      <c r="ER78" s="86">
        <f>EQ78/وزن‌ها!$F$14</f>
        <v>0</v>
      </c>
      <c r="ES78" s="82">
        <f>(ES19*وزن‌ها!$E$14)+(AVERAGE(ارزیابی!ES20:EV20)*وزن‌ها!$E$15)+(ارزیابی!ES21*وزن‌ها!$E$16)+(ارزیابی!ES22*وزن‌ها!$E$17)+(ارزیابی!ES23*وزن‌ها!$E$18)+(ارزیابی!ES24*وزن‌ها!$E$19)+(ارزیابی!ES25*وزن‌ها!$E$20)+(ارزیابی!ES26*وزن‌ها!$E$21)</f>
        <v>0</v>
      </c>
      <c r="ET78" s="83"/>
      <c r="EU78" s="84"/>
      <c r="EV78" s="85">
        <f>ES78*وزن‌ها!$F$14</f>
        <v>0</v>
      </c>
      <c r="EW78" s="86">
        <f>EV78/وزن‌ها!$F$14</f>
        <v>0</v>
      </c>
      <c r="EX78" s="82">
        <f>(EX19*وزن‌ها!$E$14)+(AVERAGE(ارزیابی!EX20:FA20)*وزن‌ها!$E$15)+(ارزیابی!EX21*وزن‌ها!$E$16)+(ارزیابی!EX22*وزن‌ها!$E$17)+(ارزیابی!EX23*وزن‌ها!$E$18)+(ارزیابی!EX24*وزن‌ها!$E$19)+(ارزیابی!EX25*وزن‌ها!$E$20)+(ارزیابی!EX26*وزن‌ها!$E$21)</f>
        <v>0</v>
      </c>
      <c r="EY78" s="83"/>
      <c r="EZ78" s="84"/>
      <c r="FA78" s="85">
        <f>EX78*وزن‌ها!$F$14</f>
        <v>0</v>
      </c>
      <c r="FB78" s="86">
        <f>FA78/وزن‌ها!$F$14</f>
        <v>0</v>
      </c>
      <c r="FC78" s="82">
        <f>(FC19*وزن‌ها!$E$14)+(AVERAGE(ارزیابی!FC20:FF20)*وزن‌ها!$E$15)+(ارزیابی!FC21*وزن‌ها!$E$16)+(ارزیابی!FC22*وزن‌ها!$E$17)+(ارزیابی!FC23*وزن‌ها!$E$18)+(ارزیابی!FC24*وزن‌ها!$E$19)+(ارزیابی!FC25*وزن‌ها!$E$20)+(ارزیابی!FC26*وزن‌ها!$E$21)</f>
        <v>0</v>
      </c>
      <c r="FD78" s="83"/>
      <c r="FE78" s="84"/>
      <c r="FF78" s="85">
        <f>FC78*وزن‌ها!$F$14</f>
        <v>0</v>
      </c>
      <c r="FG78" s="86">
        <f>FF78/وزن‌ها!$F$14</f>
        <v>0</v>
      </c>
      <c r="FH78" s="82">
        <f>(FH19*وزن‌ها!$E$14)+(AVERAGE(ارزیابی!FH20:FK20)*وزن‌ها!$E$15)+(ارزیابی!FH21*وزن‌ها!$E$16)+(ارزیابی!FH22*وزن‌ها!$E$17)+(ارزیابی!FH23*وزن‌ها!$E$18)+(ارزیابی!FH24*وزن‌ها!$E$19)+(ارزیابی!FH25*وزن‌ها!$E$20)+(ارزیابی!FH26*وزن‌ها!$E$21)</f>
        <v>0</v>
      </c>
      <c r="FI78" s="83"/>
      <c r="FJ78" s="84"/>
      <c r="FK78" s="85">
        <f>FH78*وزن‌ها!$F$14</f>
        <v>0</v>
      </c>
      <c r="FL78" s="86">
        <f>FK78/وزن‌ها!$F$14</f>
        <v>0</v>
      </c>
      <c r="FM78" s="82">
        <f>(FM19*وزن‌ها!$E$14)+(AVERAGE(ارزیابی!FM20:FP20)*وزن‌ها!$E$15)+(ارزیابی!FM21*وزن‌ها!$E$16)+(ارزیابی!FM22*وزن‌ها!$E$17)+(ارزیابی!FM23*وزن‌ها!$E$18)+(ارزیابی!FM24*وزن‌ها!$E$19)+(ارزیابی!FM25*وزن‌ها!$E$20)+(ارزیابی!FM26*وزن‌ها!$E$21)</f>
        <v>0.83000000000000007</v>
      </c>
      <c r="FN78" s="83"/>
      <c r="FO78" s="84"/>
      <c r="FP78" s="85">
        <f>FM78*وزن‌ها!$F$14</f>
        <v>9.1300000000000006E-2</v>
      </c>
      <c r="FQ78" s="86">
        <f>FP78/وزن‌ها!$F$14</f>
        <v>0.83000000000000007</v>
      </c>
      <c r="FR78" s="82">
        <f>(FR19*وزن‌ها!$E$14)+(AVERAGE(ارزیابی!FR20:FU20)*وزن‌ها!$E$15)+(ارزیابی!FR21*وزن‌ها!$E$16)+(ارزیابی!FR22*وزن‌ها!$E$17)+(ارزیابی!FR23*وزن‌ها!$E$18)+(ارزیابی!FR24*وزن‌ها!$E$19)+(ارزیابی!FR25*وزن‌ها!$E$20)+(ارزیابی!FR26*وزن‌ها!$E$21)</f>
        <v>0</v>
      </c>
      <c r="FS78" s="83"/>
      <c r="FT78" s="84"/>
      <c r="FU78" s="85">
        <f>FR78*وزن‌ها!$F$14</f>
        <v>0</v>
      </c>
      <c r="FV78" s="86">
        <f>FU78/وزن‌ها!$F$14</f>
        <v>0</v>
      </c>
      <c r="FW78" s="82">
        <f>(FW19*وزن‌ها!$E$14)+(AVERAGE(ارزیابی!FW20:FZ20)*وزن‌ها!$E$15)+(ارزیابی!FW21*وزن‌ها!$E$16)+(ارزیابی!FW22*وزن‌ها!$E$17)+(ارزیابی!FW23*وزن‌ها!$E$18)+(ارزیابی!FW24*وزن‌ها!$E$19)+(ارزیابی!FW25*وزن‌ها!$E$20)+(ارزیابی!FW26*وزن‌ها!$E$21)</f>
        <v>0</v>
      </c>
      <c r="FX78" s="83"/>
      <c r="FY78" s="84"/>
      <c r="FZ78" s="85">
        <f>FW78*وزن‌ها!$F$14</f>
        <v>0</v>
      </c>
      <c r="GA78" s="86">
        <f>FZ78/وزن‌ها!$F$14</f>
        <v>0</v>
      </c>
      <c r="GB78" s="82">
        <f>(GB19*وزن‌ها!$E$14)+(AVERAGE(ارزیابی!GB20:GE20)*وزن‌ها!$E$15)+(ارزیابی!GB21*وزن‌ها!$E$16)+(ارزیابی!GB22*وزن‌ها!$E$17)+(ارزیابی!GB23*وزن‌ها!$E$18)+(ارزیابی!GB24*وزن‌ها!$E$19)+(ارزیابی!GB25*وزن‌ها!$E$20)+(ارزیابی!GB26*وزن‌ها!$E$21)</f>
        <v>0</v>
      </c>
      <c r="GC78" s="83"/>
      <c r="GD78" s="84"/>
      <c r="GE78" s="85">
        <f>GB78*وزن‌ها!$F$14</f>
        <v>0</v>
      </c>
      <c r="GF78" s="86">
        <f>GE78/وزن‌ها!$F$14</f>
        <v>0</v>
      </c>
      <c r="GG78" s="82">
        <f>(GG19*وزن‌ها!$E$14)+(AVERAGE(ارزیابی!GG20:GJ20)*وزن‌ها!$E$15)+(ارزیابی!GG21*وزن‌ها!$E$16)+(ارزیابی!GG22*وزن‌ها!$E$17)+(ارزیابی!GG23*وزن‌ها!$E$18)+(ارزیابی!GG24*وزن‌ها!$E$19)+(ارزیابی!GG25*وزن‌ها!$E$20)+(ارزیابی!GG26*وزن‌ها!$E$21)</f>
        <v>0</v>
      </c>
      <c r="GH78" s="83"/>
      <c r="GI78" s="84"/>
      <c r="GJ78" s="85">
        <f>GG78*وزن‌ها!$F$14</f>
        <v>0</v>
      </c>
      <c r="GK78" s="86">
        <f>GJ78/وزن‌ها!$F$14</f>
        <v>0</v>
      </c>
      <c r="GL78" s="82">
        <f>(GL19*وزن‌ها!$E$14)+(AVERAGE(ارزیابی!GL20:GO20)*وزن‌ها!$E$15)+(ارزیابی!GL21*وزن‌ها!$E$16)+(ارزیابی!GL22*وزن‌ها!$E$17)+(ارزیابی!GL23*وزن‌ها!$E$18)+(ارزیابی!GL24*وزن‌ها!$E$19)+(ارزیابی!GL25*وزن‌ها!$E$20)+(ارزیابی!GL26*وزن‌ها!$E$21)</f>
        <v>0.80500000000000005</v>
      </c>
      <c r="GM78" s="83"/>
      <c r="GN78" s="84"/>
      <c r="GO78" s="85">
        <f>GL78*وزن‌ها!$F$14</f>
        <v>8.8550000000000004E-2</v>
      </c>
      <c r="GP78" s="86">
        <f>GO78/وزن‌ها!$F$14</f>
        <v>0.80500000000000005</v>
      </c>
      <c r="GQ78" s="82">
        <f>(GQ19*وزن‌ها!$E$14)+(AVERAGE(ارزیابی!GQ20:GT20)*وزن‌ها!$E$15)+(ارزیابی!GQ21*وزن‌ها!$E$16)+(ارزیابی!GQ22*وزن‌ها!$E$17)+(ارزیابی!GQ23*وزن‌ها!$E$18)+(ارزیابی!GQ24*وزن‌ها!$E$19)+(ارزیابی!GQ25*وزن‌ها!$E$20)+(ارزیابی!GQ26*وزن‌ها!$E$21)</f>
        <v>0</v>
      </c>
      <c r="GR78" s="83"/>
      <c r="GS78" s="84"/>
      <c r="GT78" s="85">
        <f>GQ78*وزن‌ها!$F$14</f>
        <v>0</v>
      </c>
      <c r="GU78" s="86">
        <f>GT78/وزن‌ها!$F$14</f>
        <v>0</v>
      </c>
      <c r="GV78" s="82">
        <f>(GV19*وزن‌ها!$E$14)+(AVERAGE(ارزیابی!GV20:GY20)*وزن‌ها!$E$15)+(ارزیابی!GV21*وزن‌ها!$E$16)+(ارزیابی!GV22*وزن‌ها!$E$17)+(ارزیابی!GV23*وزن‌ها!$E$18)+(ارزیابی!GV24*وزن‌ها!$E$19)+(ارزیابی!GV25*وزن‌ها!$E$20)+(ارزیابی!GV26*وزن‌ها!$E$21)</f>
        <v>0.78</v>
      </c>
      <c r="GW78" s="83"/>
      <c r="GX78" s="84"/>
      <c r="GY78" s="85">
        <f>GV78*وزن‌ها!$F$14</f>
        <v>8.5800000000000001E-2</v>
      </c>
      <c r="GZ78" s="86">
        <f>GY78/وزن‌ها!$F$14</f>
        <v>0.78</v>
      </c>
      <c r="HA78" s="82">
        <f>(HA19*وزن‌ها!$E$14)+(AVERAGE(ارزیابی!HA20:HD20)*وزن‌ها!$E$15)+(ارزیابی!HA21*وزن‌ها!$E$16)+(ارزیابی!HA22*وزن‌ها!$E$17)+(ارزیابی!HA23*وزن‌ها!$E$18)+(ارزیابی!HA24*وزن‌ها!$E$19)+(ارزیابی!HA25*وزن‌ها!$E$20)+(ارزیابی!HA26*وزن‌ها!$E$21)</f>
        <v>0</v>
      </c>
      <c r="HB78" s="83"/>
      <c r="HC78" s="84"/>
      <c r="HD78" s="85">
        <f>HA78*وزن‌ها!$F$14</f>
        <v>0</v>
      </c>
      <c r="HE78" s="86">
        <f>HD78/وزن‌ها!$F$14</f>
        <v>0</v>
      </c>
      <c r="HF78" s="82">
        <f>(HF19*وزن‌ها!$E$14)+(AVERAGE(ارزیابی!HF20:HI20)*وزن‌ها!$E$15)+(ارزیابی!HF21*وزن‌ها!$E$16)+(ارزیابی!HF22*وزن‌ها!$E$17)+(ارزیابی!HF23*وزن‌ها!$E$18)+(ارزیابی!HF24*وزن‌ها!$E$19)+(ارزیابی!HF25*وزن‌ها!$E$20)+(ارزیابی!HF26*وزن‌ها!$E$21)</f>
        <v>0</v>
      </c>
      <c r="HG78" s="83"/>
      <c r="HH78" s="84"/>
      <c r="HI78" s="85">
        <f>HF78*وزن‌ها!$F$14</f>
        <v>0</v>
      </c>
      <c r="HJ78" s="86">
        <f>HI78/وزن‌ها!$F$14</f>
        <v>0</v>
      </c>
      <c r="HK78" s="82">
        <f>(HK19*وزن‌ها!$E$14)+(AVERAGE(ارزیابی!HK20:HN20)*وزن‌ها!$E$15)+(ارزیابی!HK21*وزن‌ها!$E$16)+(ارزیابی!HK22*وزن‌ها!$E$17)+(ارزیابی!HK23*وزن‌ها!$E$18)+(ارزیابی!HK24*وزن‌ها!$E$19)+(ارزیابی!HK25*وزن‌ها!$E$20)+(ارزیابی!HK26*وزن‌ها!$E$21)</f>
        <v>0</v>
      </c>
      <c r="HL78" s="83"/>
      <c r="HM78" s="84"/>
      <c r="HN78" s="85">
        <f>HK78*وزن‌ها!$F$14</f>
        <v>0</v>
      </c>
      <c r="HO78" s="86">
        <f>HN78/وزن‌ها!$F$14</f>
        <v>0</v>
      </c>
      <c r="HP78" s="82">
        <f>(HP19*وزن‌ها!$E$14)+(AVERAGE(ارزیابی!HP20:HS20)*وزن‌ها!$E$15)+(ارزیابی!HP21*وزن‌ها!$E$16)+(ارزیابی!HP22*وزن‌ها!$E$17)+(ارزیابی!HP23*وزن‌ها!$E$18)+(ارزیابی!HP24*وزن‌ها!$E$19)+(ارزیابی!HP25*وزن‌ها!$E$20)+(ارزیابی!HP26*وزن‌ها!$E$21)</f>
        <v>0</v>
      </c>
      <c r="HQ78" s="83"/>
      <c r="HR78" s="84"/>
      <c r="HS78" s="85">
        <f>HP78*وزن‌ها!$F$14</f>
        <v>0</v>
      </c>
      <c r="HT78" s="86">
        <f>HS78/وزن‌ها!$F$14</f>
        <v>0</v>
      </c>
      <c r="HU78" s="82">
        <f>(HU19*وزن‌ها!$E$14)+(AVERAGE(ارزیابی!HU20:HX20)*وزن‌ها!$E$15)+(ارزیابی!HU21*وزن‌ها!$E$16)+(ارزیابی!HU22*وزن‌ها!$E$17)+(ارزیابی!HU23*وزن‌ها!$E$18)+(ارزیابی!HU24*وزن‌ها!$E$19)+(ارزیابی!HU25*وزن‌ها!$E$20)+(ارزیابی!HU26*وزن‌ها!$E$21)</f>
        <v>0</v>
      </c>
      <c r="HV78" s="83"/>
      <c r="HW78" s="84"/>
      <c r="HX78" s="85">
        <f>HU78*وزن‌ها!$F$14</f>
        <v>0</v>
      </c>
      <c r="HY78" s="86">
        <f>HX78/وزن‌ها!$F$14</f>
        <v>0</v>
      </c>
      <c r="HZ78" s="82">
        <f>(HZ19*وزن‌ها!$E$14)+(AVERAGE(ارزیابی!HZ20:IC20)*وزن‌ها!$E$15)+(ارزیابی!HZ21*وزن‌ها!$E$16)+(ارزیابی!HZ22*وزن‌ها!$E$17)+(ارزیابی!HZ23*وزن‌ها!$E$18)+(ارزیابی!HZ24*وزن‌ها!$E$19)+(ارزیابی!HZ25*وزن‌ها!$E$20)+(ارزیابی!HZ26*وزن‌ها!$E$21)</f>
        <v>0</v>
      </c>
      <c r="IA78" s="83"/>
      <c r="IB78" s="84"/>
      <c r="IC78" s="85">
        <f>HZ78*وزن‌ها!$F$14</f>
        <v>0</v>
      </c>
      <c r="ID78" s="86">
        <f>IC78/وزن‌ها!$F$14</f>
        <v>0</v>
      </c>
      <c r="IE78" s="82">
        <f>(IE19*وزن‌ها!$E$14)+(AVERAGE(ارزیابی!IE20:IH20)*وزن‌ها!$E$15)+(ارزیابی!IE21*وزن‌ها!$E$16)+(ارزیابی!IE22*وزن‌ها!$E$17)+(ارزیابی!IE23*وزن‌ها!$E$18)+(ارزیابی!IE24*وزن‌ها!$E$19)+(ارزیابی!IE25*وزن‌ها!$E$20)+(ارزیابی!IE26*وزن‌ها!$E$21)</f>
        <v>0</v>
      </c>
      <c r="IF78" s="83"/>
      <c r="IG78" s="84"/>
      <c r="IH78" s="85">
        <f>IE78*وزن‌ها!$F$14</f>
        <v>0</v>
      </c>
      <c r="II78" s="86">
        <f>IH78/وزن‌ها!$F$14</f>
        <v>0</v>
      </c>
      <c r="IJ78" s="82">
        <f>(IJ19*وزن‌ها!$E$14)+(AVERAGE(ارزیابی!IJ20:IM20)*وزن‌ها!$E$15)+(ارزیابی!IJ21*وزن‌ها!$E$16)+(ارزیابی!IJ22*وزن‌ها!$E$17)+(ارزیابی!IJ23*وزن‌ها!$E$18)+(ارزیابی!IJ24*وزن‌ها!$E$19)+(ارزیابی!IJ25*وزن‌ها!$E$20)+(ارزیابی!IJ26*وزن‌ها!$E$21)</f>
        <v>0</v>
      </c>
      <c r="IK78" s="83"/>
      <c r="IL78" s="84"/>
      <c r="IM78" s="85">
        <f>IJ78*وزن‌ها!$F$14</f>
        <v>0</v>
      </c>
      <c r="IN78" s="86">
        <f>IM78/وزن‌ها!$F$14</f>
        <v>0</v>
      </c>
      <c r="IO78" s="82">
        <f>(IO19*وزن‌ها!$E$14)+(AVERAGE(ارزیابی!IO20:IR20)*وزن‌ها!$E$15)+(ارزیابی!IO21*وزن‌ها!$E$16)+(ارزیابی!IO22*وزن‌ها!$E$17)+(ارزیابی!IO23*وزن‌ها!$E$18)+(ارزیابی!IO24*وزن‌ها!$E$19)+(ارزیابی!IO25*وزن‌ها!$E$20)+(ارزیابی!IO26*وزن‌ها!$E$21)</f>
        <v>0</v>
      </c>
      <c r="IP78" s="83"/>
      <c r="IQ78" s="84"/>
      <c r="IR78" s="85">
        <f>IO78*وزن‌ها!$F$14</f>
        <v>0</v>
      </c>
      <c r="IS78" s="86">
        <f>IR78/وزن‌ها!$F$14</f>
        <v>0</v>
      </c>
      <c r="IT78" s="82">
        <f>(IT19*وزن‌ها!$E$14)+(AVERAGE(ارزیابی!IT20:IW20)*وزن‌ها!$E$15)+(ارزیابی!IT21*وزن‌ها!$E$16)+(ارزیابی!IT22*وزن‌ها!$E$17)+(ارزیابی!IT23*وزن‌ها!$E$18)+(ارزیابی!IT24*وزن‌ها!$E$19)+(ارزیابی!IT25*وزن‌ها!$E$20)+(ارزیابی!IT26*وزن‌ها!$E$21)</f>
        <v>0</v>
      </c>
      <c r="IU78" s="83"/>
      <c r="IV78" s="84"/>
      <c r="IW78" s="85">
        <f>IT78*وزن‌ها!$F$14</f>
        <v>0</v>
      </c>
      <c r="IX78" s="86">
        <f>IW78/وزن‌ها!$F$14</f>
        <v>0</v>
      </c>
      <c r="IY78" s="82">
        <f>(IY19*وزن‌ها!$E$14)+(AVERAGE(ارزیابی!IY20:JB20)*وزن‌ها!$E$15)+(ارزیابی!IY21*وزن‌ها!$E$16)+(ارزیابی!IY22*وزن‌ها!$E$17)+(ارزیابی!IY23*وزن‌ها!$E$18)+(ارزیابی!IY24*وزن‌ها!$E$19)+(ارزیابی!IY25*وزن‌ها!$E$20)+(ارزیابی!IY26*وزن‌ها!$E$21)</f>
        <v>0</v>
      </c>
      <c r="IZ78" s="83"/>
      <c r="JA78" s="84"/>
      <c r="JB78" s="85">
        <f>IY78*وزن‌ها!$F$14</f>
        <v>0</v>
      </c>
      <c r="JC78" s="86">
        <f>JB78/وزن‌ها!$F$14</f>
        <v>0</v>
      </c>
      <c r="JD78" s="82">
        <f>(JD19*وزن‌ها!$E$14)+(AVERAGE(ارزیابی!JD20:JG20)*وزن‌ها!$E$15)+(ارزیابی!JD21*وزن‌ها!$E$16)+(ارزیابی!JD22*وزن‌ها!$E$17)+(ارزیابی!JD23*وزن‌ها!$E$18)+(ارزیابی!JD24*وزن‌ها!$E$19)+(ارزیابی!JD25*وزن‌ها!$E$20)+(ارزیابی!JD26*وزن‌ها!$E$21)</f>
        <v>0</v>
      </c>
      <c r="JE78" s="83"/>
      <c r="JF78" s="84"/>
      <c r="JG78" s="85">
        <f>JD78*وزن‌ها!$F$14</f>
        <v>0</v>
      </c>
      <c r="JH78" s="86">
        <f>JG78/وزن‌ها!$F$14</f>
        <v>0</v>
      </c>
      <c r="JI78" s="82">
        <f>(JI19*وزن‌ها!$E$14)+(AVERAGE(ارزیابی!JI20:JL20)*وزن‌ها!$E$15)+(ارزیابی!JI21*وزن‌ها!$E$16)+(ارزیابی!JI22*وزن‌ها!$E$17)+(ارزیابی!JI23*وزن‌ها!$E$18)+(ارزیابی!JI24*وزن‌ها!$E$19)+(ارزیابی!JI25*وزن‌ها!$E$20)+(ارزیابی!JI26*وزن‌ها!$E$21)</f>
        <v>0</v>
      </c>
      <c r="JJ78" s="83"/>
      <c r="JK78" s="84"/>
      <c r="JL78" s="85">
        <f>JI78*وزن‌ها!$F$14</f>
        <v>0</v>
      </c>
      <c r="JM78" s="86">
        <f>JL78/وزن‌ها!$F$14</f>
        <v>0</v>
      </c>
      <c r="JN78" s="82">
        <f>(JN19*وزن‌ها!$E$14)+(AVERAGE(ارزیابی!JN20:JQ20)*وزن‌ها!$E$15)+(ارزیابی!JN21*وزن‌ها!$E$16)+(ارزیابی!JN22*وزن‌ها!$E$17)+(ارزیابی!JN23*وزن‌ها!$E$18)+(ارزیابی!JN24*وزن‌ها!$E$19)+(ارزیابی!JN25*وزن‌ها!$E$20)+(ارزیابی!JN26*وزن‌ها!$E$21)</f>
        <v>0.67</v>
      </c>
      <c r="JO78" s="83"/>
      <c r="JP78" s="84"/>
      <c r="JQ78" s="85">
        <f>JN78*وزن‌ها!$F$14</f>
        <v>7.3700000000000002E-2</v>
      </c>
      <c r="JR78" s="86">
        <f>JQ78/وزن‌ها!$F$14</f>
        <v>0.67</v>
      </c>
      <c r="JS78" s="82">
        <f>(JS19*وزن‌ها!$E$14)+(AVERAGE(ارزیابی!JS20:JV20)*وزن‌ها!$E$15)+(ارزیابی!JS21*وزن‌ها!$E$16)+(ارزیابی!JS22*وزن‌ها!$E$17)+(ارزیابی!JS23*وزن‌ها!$E$18)+(ارزیابی!JS24*وزن‌ها!$E$19)+(ارزیابی!JS25*وزن‌ها!$E$20)+(ارزیابی!JS26*وزن‌ها!$E$21)</f>
        <v>0</v>
      </c>
      <c r="JT78" s="83"/>
      <c r="JU78" s="84"/>
      <c r="JV78" s="85">
        <f>JS78*وزن‌ها!$F$14</f>
        <v>0</v>
      </c>
      <c r="JW78" s="86">
        <f>JV78/وزن‌ها!$F$14</f>
        <v>0</v>
      </c>
      <c r="JX78" s="82">
        <f>(JX19*وزن‌ها!$E$14)+(AVERAGE(ارزیابی!JX20:KA20)*وزن‌ها!$E$15)+(ارزیابی!JX21*وزن‌ها!$E$16)+(ارزیابی!JX22*وزن‌ها!$E$17)+(ارزیابی!JX23*وزن‌ها!$E$18)+(ارزیابی!JX24*وزن‌ها!$E$19)+(ارزیابی!JX25*وزن‌ها!$E$20)+(ارزیابی!JX26*وزن‌ها!$E$21)</f>
        <v>0</v>
      </c>
      <c r="JY78" s="83"/>
      <c r="JZ78" s="84"/>
      <c r="KA78" s="85">
        <f>JX78*وزن‌ها!$F$14</f>
        <v>0</v>
      </c>
      <c r="KB78" s="86">
        <f>KA78/وزن‌ها!$F$14</f>
        <v>0</v>
      </c>
      <c r="KC78" s="82">
        <f>(KC19*وزن‌ها!$E$14)+(AVERAGE(ارزیابی!KC20:KF20)*وزن‌ها!$E$15)+(ارزیابی!KC21*وزن‌ها!$E$16)+(ارزیابی!KC22*وزن‌ها!$E$17)+(ارزیابی!KC23*وزن‌ها!$E$18)+(ارزیابی!KC24*وزن‌ها!$E$19)+(ارزیابی!KC25*وزن‌ها!$E$20)+(ارزیابی!KC26*وزن‌ها!$E$21)</f>
        <v>0</v>
      </c>
      <c r="KD78" s="83"/>
      <c r="KE78" s="84"/>
      <c r="KF78" s="85">
        <f>KC78*وزن‌ها!$F$14</f>
        <v>0</v>
      </c>
      <c r="KG78" s="86">
        <f>KF78/وزن‌ها!$F$14</f>
        <v>0</v>
      </c>
      <c r="KH78" s="82">
        <f>(KH19*وزن‌ها!$E$14)+(AVERAGE(ارزیابی!KH20:KK20)*وزن‌ها!$E$15)+(ارزیابی!KH21*وزن‌ها!$E$16)+(ارزیابی!KH22*وزن‌ها!$E$17)+(ارزیابی!KH23*وزن‌ها!$E$18)+(ارزیابی!KH24*وزن‌ها!$E$19)+(ارزیابی!KH25*وزن‌ها!$E$20)+(ارزیابی!KH26*وزن‌ها!$E$21)</f>
        <v>0</v>
      </c>
      <c r="KI78" s="83"/>
      <c r="KJ78" s="84"/>
      <c r="KK78" s="85">
        <f>KH78*وزن‌ها!$F$14</f>
        <v>0</v>
      </c>
      <c r="KL78" s="86">
        <f>KK78/وزن‌ها!$F$14</f>
        <v>0</v>
      </c>
      <c r="KM78" s="82">
        <f>(KM19*وزن‌ها!$E$14)+(AVERAGE(ارزیابی!KM20:KP20)*وزن‌ها!$E$15)+(ارزیابی!KM21*وزن‌ها!$E$16)+(ارزیابی!KM22*وزن‌ها!$E$17)+(ارزیابی!KM23*وزن‌ها!$E$18)+(ارزیابی!KM24*وزن‌ها!$E$19)+(ارزیابی!KM25*وزن‌ها!$E$20)+(ارزیابی!KM26*وزن‌ها!$E$21)</f>
        <v>0</v>
      </c>
      <c r="KN78" s="83"/>
      <c r="KO78" s="84"/>
      <c r="KP78" s="85">
        <f>KM78*وزن‌ها!$F$14</f>
        <v>0</v>
      </c>
      <c r="KQ78" s="86">
        <f>KP78/وزن‌ها!$F$14</f>
        <v>0</v>
      </c>
      <c r="KR78" s="82">
        <f>(KR19*وزن‌ها!$E$14)+(AVERAGE(ارزیابی!KR20:KU20)*وزن‌ها!$E$15)+(ارزیابی!KR21*وزن‌ها!$E$16)+(ارزیابی!KR22*وزن‌ها!$E$17)+(ارزیابی!KR23*وزن‌ها!$E$18)+(ارزیابی!KR24*وزن‌ها!$E$19)+(ارزیابی!KR25*وزن‌ها!$E$20)+(ارزیابی!KR26*وزن‌ها!$E$21)</f>
        <v>0</v>
      </c>
      <c r="KS78" s="83"/>
      <c r="KT78" s="84"/>
      <c r="KU78" s="85">
        <f>KR78*وزن‌ها!$F$14</f>
        <v>0</v>
      </c>
      <c r="KV78" s="86">
        <f>KU78/وزن‌ها!$F$14</f>
        <v>0</v>
      </c>
      <c r="KW78" s="82">
        <f>(KW19*وزن‌ها!$E$14)+(AVERAGE(ارزیابی!KW20:KZ20)*وزن‌ها!$E$15)+(ارزیابی!KW21*وزن‌ها!$E$16)+(ارزیابی!KW22*وزن‌ها!$E$17)+(ارزیابی!KW23*وزن‌ها!$E$18)+(ارزیابی!KW24*وزن‌ها!$E$19)+(ارزیابی!KW25*وزن‌ها!$E$20)+(ارزیابی!KW26*وزن‌ها!$E$21)</f>
        <v>0.69500000000000006</v>
      </c>
      <c r="KX78" s="83"/>
      <c r="KY78" s="84"/>
      <c r="KZ78" s="85">
        <f>KW78*وزن‌ها!$F$14</f>
        <v>7.6450000000000004E-2</v>
      </c>
      <c r="LA78" s="86">
        <f>KZ78/وزن‌ها!$F$14</f>
        <v>0.69500000000000006</v>
      </c>
      <c r="LB78" s="82">
        <f>(LB19*وزن‌ها!$E$14)+(AVERAGE(ارزیابی!LB20:LE20)*وزن‌ها!$E$15)+(ارزیابی!LB21*وزن‌ها!$E$16)+(ارزیابی!LB22*وزن‌ها!$E$17)+(ارزیابی!LB23*وزن‌ها!$E$18)+(ارزیابی!LB24*وزن‌ها!$E$19)+(ارزیابی!LB25*وزن‌ها!$E$20)+(ارزیابی!LB26*وزن‌ها!$E$21)</f>
        <v>0</v>
      </c>
      <c r="LC78" s="83"/>
      <c r="LD78" s="84"/>
      <c r="LE78" s="85">
        <f>LB78*وزن‌ها!$F$14</f>
        <v>0</v>
      </c>
      <c r="LF78" s="86">
        <f>LE78/وزن‌ها!$F$14</f>
        <v>0</v>
      </c>
      <c r="LG78" s="82">
        <f>(LG19*وزن‌ها!$E$14)+(AVERAGE(ارزیابی!LG20:LJ20)*وزن‌ها!$E$15)+(ارزیابی!LG21*وزن‌ها!$E$16)+(ارزیابی!LG22*وزن‌ها!$E$17)+(ارزیابی!LG23*وزن‌ها!$E$18)+(ارزیابی!LG24*وزن‌ها!$E$19)+(ارزیابی!LG25*وزن‌ها!$E$20)+(ارزیابی!LG26*وزن‌ها!$E$21)</f>
        <v>0.78</v>
      </c>
      <c r="LH78" s="83"/>
      <c r="LI78" s="84"/>
      <c r="LJ78" s="85">
        <f>LG78*وزن‌ها!$F$14</f>
        <v>8.5800000000000001E-2</v>
      </c>
      <c r="LK78" s="86">
        <f>LJ78/وزن‌ها!$F$14</f>
        <v>0.78</v>
      </c>
      <c r="LL78" s="82">
        <f>(LL19*وزن‌ها!$E$14)+(AVERAGE(ارزیابی!LL20:LO20)*وزن‌ها!$E$15)+(ارزیابی!LL21*وزن‌ها!$E$16)+(ارزیابی!LL22*وزن‌ها!$E$17)+(ارزیابی!LL23*وزن‌ها!$E$18)+(ارزیابی!LL24*وزن‌ها!$E$19)+(ارزیابی!LL25*وزن‌ها!$E$20)+(ارزیابی!LL26*وزن‌ها!$E$21)</f>
        <v>0</v>
      </c>
      <c r="LM78" s="83"/>
      <c r="LN78" s="84"/>
      <c r="LO78" s="85">
        <f>LL78*وزن‌ها!$F$14</f>
        <v>0</v>
      </c>
      <c r="LP78" s="86">
        <f>LO78/وزن‌ها!$F$14</f>
        <v>0</v>
      </c>
      <c r="LQ78" s="82">
        <f>(LQ19*وزن‌ها!$E$14)+(AVERAGE(ارزیابی!LQ20:LT20)*وزن‌ها!$E$15)+(ارزیابی!LQ21*وزن‌ها!$E$16)+(ارزیابی!LQ22*وزن‌ها!$E$17)+(ارزیابی!LQ23*وزن‌ها!$E$18)+(ارزیابی!LQ24*وزن‌ها!$E$19)+(ارزیابی!LQ25*وزن‌ها!$E$20)+(ارزیابی!LQ26*وزن‌ها!$E$21)</f>
        <v>0</v>
      </c>
      <c r="LR78" s="83"/>
      <c r="LS78" s="84"/>
      <c r="LT78" s="85">
        <f>LQ78*وزن‌ها!$F$14</f>
        <v>0</v>
      </c>
      <c r="LU78" s="86">
        <f>LT78/وزن‌ها!$F$14</f>
        <v>0</v>
      </c>
      <c r="LV78" s="82">
        <f>(LV19*وزن‌ها!$E$14)+(AVERAGE(ارزیابی!LV20:LY20)*وزن‌ها!$E$15)+(ارزیابی!LV21*وزن‌ها!$E$16)+(ارزیابی!LV22*وزن‌ها!$E$17)+(ارزیابی!LV23*وزن‌ها!$E$18)+(ارزیابی!LV24*وزن‌ها!$E$19)+(ارزیابی!LV25*وزن‌ها!$E$20)+(ارزیابی!LV26*وزن‌ها!$E$21)</f>
        <v>0</v>
      </c>
      <c r="LW78" s="83"/>
      <c r="LX78" s="84"/>
      <c r="LY78" s="85">
        <f>LV78*وزن‌ها!$F$14</f>
        <v>0</v>
      </c>
      <c r="LZ78" s="86">
        <f>LY78/وزن‌ها!$F$14</f>
        <v>0</v>
      </c>
      <c r="MA78" s="82">
        <f>(MA19*وزن‌ها!$E$14)+(AVERAGE(ارزیابی!MA20:MD20)*وزن‌ها!$E$15)+(ارزیابی!MA21*وزن‌ها!$E$16)+(ارزیابی!MA22*وزن‌ها!$E$17)+(ارزیابی!MA23*وزن‌ها!$E$18)+(ارزیابی!MA24*وزن‌ها!$E$19)+(ارزیابی!MA25*وزن‌ها!$E$20)+(ارزیابی!MA26*وزن‌ها!$E$21)</f>
        <v>0.41500000000000004</v>
      </c>
      <c r="MB78" s="83"/>
      <c r="MC78" s="84"/>
      <c r="MD78" s="85">
        <f>MA78*وزن‌ها!$F$14</f>
        <v>4.5650000000000003E-2</v>
      </c>
      <c r="ME78" s="86">
        <f>MD78/وزن‌ها!$F$14</f>
        <v>0.41500000000000004</v>
      </c>
      <c r="MF78" s="82">
        <f>(MF19*وزن‌ها!$E$14)+(AVERAGE(ارزیابی!MF20:MI20)*وزن‌ها!$E$15)+(ارزیابی!MF21*وزن‌ها!$E$16)+(ارزیابی!MF22*وزن‌ها!$E$17)+(ارزیابی!MF23*وزن‌ها!$E$18)+(ارزیابی!MF24*وزن‌ها!$E$19)+(ارزیابی!MF25*وزن‌ها!$E$20)+(ارزیابی!MF26*وزن‌ها!$E$21)</f>
        <v>0</v>
      </c>
      <c r="MG78" s="83"/>
      <c r="MH78" s="84"/>
      <c r="MI78" s="85">
        <f>MF78*وزن‌ها!$F$14</f>
        <v>0</v>
      </c>
      <c r="MJ78" s="86">
        <f>MI78/وزن‌ها!$F$14</f>
        <v>0</v>
      </c>
      <c r="MK78" s="82">
        <f>(MK19*وزن‌ها!$E$14)+(AVERAGE(ارزیابی!MK20:MN20)*وزن‌ها!$E$15)+(ارزیابی!MK21*وزن‌ها!$E$16)+(ارزیابی!MK22*وزن‌ها!$E$17)+(ارزیابی!MK23*وزن‌ها!$E$18)+(ارزیابی!MK24*وزن‌ها!$E$19)+(ارزیابی!MK25*وزن‌ها!$E$20)+(ارزیابی!MK26*وزن‌ها!$E$21)</f>
        <v>0</v>
      </c>
      <c r="ML78" s="83"/>
      <c r="MM78" s="84"/>
      <c r="MN78" s="85">
        <f>MK78*وزن‌ها!$F$14</f>
        <v>0</v>
      </c>
      <c r="MO78" s="86">
        <f>MN78/وزن‌ها!$F$14</f>
        <v>0</v>
      </c>
      <c r="MP78" s="82">
        <f>(MP19*وزن‌ها!$E$14)+(AVERAGE(ارزیابی!MP20:MS20)*وزن‌ها!$E$15)+(ارزیابی!MP21*وزن‌ها!$E$16)+(ارزیابی!MP22*وزن‌ها!$E$17)+(ارزیابی!MP23*وزن‌ها!$E$18)+(ارزیابی!MP24*وزن‌ها!$E$19)+(ارزیابی!MP25*وزن‌ها!$E$20)+(ارزیابی!MP26*وزن‌ها!$E$21)</f>
        <v>0</v>
      </c>
      <c r="MQ78" s="83"/>
      <c r="MR78" s="84"/>
      <c r="MS78" s="85">
        <f>MP78*وزن‌ها!$F$14</f>
        <v>0</v>
      </c>
      <c r="MT78" s="86">
        <f>MS78/وزن‌ها!$F$14</f>
        <v>0</v>
      </c>
      <c r="MU78" s="82">
        <f>(MU19*وزن‌ها!$E$14)+(AVERAGE(ارزیابی!MU20:MX20)*وزن‌ها!$E$15)+(ارزیابی!MU21*وزن‌ها!$E$16)+(ارزیابی!MU22*وزن‌ها!$E$17)+(ارزیابی!MU23*وزن‌ها!$E$18)+(ارزیابی!MU24*وزن‌ها!$E$19)+(ارزیابی!MU25*وزن‌ها!$E$20)+(ارزیابی!MU26*وزن‌ها!$E$21)</f>
        <v>0</v>
      </c>
      <c r="MV78" s="83"/>
      <c r="MW78" s="84"/>
      <c r="MX78" s="85">
        <f>MU78*وزن‌ها!$F$14</f>
        <v>0</v>
      </c>
      <c r="MY78" s="86">
        <f>MX78/وزن‌ها!$F$14</f>
        <v>0</v>
      </c>
      <c r="MZ78" s="82">
        <f>(MZ19*وزن‌ها!$E$14)+(AVERAGE(ارزیابی!MZ20:NC20)*وزن‌ها!$E$15)+(ارزیابی!MZ21*وزن‌ها!$E$16)+(ارزیابی!MZ22*وزن‌ها!$E$17)+(ارزیابی!MZ23*وزن‌ها!$E$18)+(ارزیابی!MZ24*وزن‌ها!$E$19)+(ارزیابی!MZ25*وزن‌ها!$E$20)+(ارزیابی!MZ26*وزن‌ها!$E$21)</f>
        <v>0</v>
      </c>
      <c r="NA78" s="83"/>
      <c r="NB78" s="84"/>
      <c r="NC78" s="85">
        <f>MZ78*وزن‌ها!$F$14</f>
        <v>0</v>
      </c>
      <c r="ND78" s="86">
        <f>NC78/وزن‌ها!$F$14</f>
        <v>0</v>
      </c>
      <c r="NE78" s="82">
        <f>(NE19*وزن‌ها!$E$14)+(AVERAGE(ارزیابی!NE20:NH20)*وزن‌ها!$E$15)+(ارزیابی!NE21*وزن‌ها!$E$16)+(ارزیابی!NE22*وزن‌ها!$E$17)+(ارزیابی!NE23*وزن‌ها!$E$18)+(ارزیابی!NE24*وزن‌ها!$E$19)+(ارزیابی!NE25*وزن‌ها!$E$20)+(ارزیابی!NE26*وزن‌ها!$E$21)</f>
        <v>0</v>
      </c>
      <c r="NF78" s="83"/>
      <c r="NG78" s="84"/>
      <c r="NH78" s="85">
        <f>NE78*وزن‌ها!$F$14</f>
        <v>0</v>
      </c>
      <c r="NI78" s="86">
        <f>NH78/وزن‌ها!$F$14</f>
        <v>0</v>
      </c>
      <c r="NJ78" s="82">
        <f>(NJ19*وزن‌ها!$E$14)+(AVERAGE(ارزیابی!NJ20:NM20)*وزن‌ها!$E$15)+(ارزیابی!NJ21*وزن‌ها!$E$16)+(ارزیابی!NJ22*وزن‌ها!$E$17)+(ارزیابی!NJ23*وزن‌ها!$E$18)+(ارزیابی!NJ24*وزن‌ها!$E$19)+(ارزیابی!NJ25*وزن‌ها!$E$20)+(ارزیابی!NJ26*وزن‌ها!$E$21)</f>
        <v>0</v>
      </c>
      <c r="NK78" s="83"/>
      <c r="NL78" s="84"/>
      <c r="NM78" s="85">
        <f>NJ78*وزن‌ها!$F$14</f>
        <v>0</v>
      </c>
      <c r="NN78" s="86">
        <f>NM78/وزن‌ها!$F$14</f>
        <v>0</v>
      </c>
      <c r="NO78" s="82">
        <f>(NO19*وزن‌ها!$E$14)+(AVERAGE(ارزیابی!NO20:NR20)*وزن‌ها!$E$15)+(ارزیابی!NO21*وزن‌ها!$E$16)+(ارزیابی!NO22*وزن‌ها!$E$17)+(ارزیابی!NO23*وزن‌ها!$E$18)+(ارزیابی!NO24*وزن‌ها!$E$19)+(ارزیابی!NO25*وزن‌ها!$E$20)+(ارزیابی!NO26*وزن‌ها!$E$21)</f>
        <v>0</v>
      </c>
      <c r="NP78" s="83"/>
      <c r="NQ78" s="84"/>
      <c r="NR78" s="85">
        <f>NO78*وزن‌ها!$F$14</f>
        <v>0</v>
      </c>
      <c r="NS78" s="86">
        <f>NR78/وزن‌ها!$F$14</f>
        <v>0</v>
      </c>
      <c r="NT78" s="82">
        <f>(NT19*وزن‌ها!$E$14)+(AVERAGE(ارزیابی!NT20:NW20)*وزن‌ها!$E$15)+(ارزیابی!NT21*وزن‌ها!$E$16)+(ارزیابی!NT22*وزن‌ها!$E$17)+(ارزیابی!NT23*وزن‌ها!$E$18)+(ارزیابی!NT24*وزن‌ها!$E$19)+(ارزیابی!NT25*وزن‌ها!$E$20)+(ارزیابی!NT26*وزن‌ها!$E$21)</f>
        <v>0</v>
      </c>
      <c r="NU78" s="83"/>
      <c r="NV78" s="84"/>
      <c r="NW78" s="85">
        <f>NT78*وزن‌ها!$F$14</f>
        <v>0</v>
      </c>
      <c r="NX78" s="86">
        <f>NW78/وزن‌ها!$F$14</f>
        <v>0</v>
      </c>
      <c r="NY78" s="82">
        <f>(NY19*وزن‌ها!$E$14)+(AVERAGE(ارزیابی!NY20:OB20)*وزن‌ها!$E$15)+(ارزیابی!NY21*وزن‌ها!$E$16)+(ارزیابی!NY22*وزن‌ها!$E$17)+(ارزیابی!NY23*وزن‌ها!$E$18)+(ارزیابی!NY24*وزن‌ها!$E$19)+(ارزیابی!NY25*وزن‌ها!$E$20)+(ارزیابی!NY26*وزن‌ها!$E$21)</f>
        <v>0</v>
      </c>
      <c r="NZ78" s="83"/>
      <c r="OA78" s="84"/>
      <c r="OB78" s="85">
        <f>NY78*وزن‌ها!$F$14</f>
        <v>0</v>
      </c>
      <c r="OC78" s="86">
        <f>OB78/وزن‌ها!$F$14</f>
        <v>0</v>
      </c>
      <c r="OD78" s="82">
        <f>(OD19*وزن‌ها!$E$14)+(AVERAGE(ارزیابی!OD20:OG20)*وزن‌ها!$E$15)+(ارزیابی!OD21*وزن‌ها!$E$16)+(ارزیابی!OD22*وزن‌ها!$E$17)+(ارزیابی!OD23*وزن‌ها!$E$18)+(ارزیابی!OD24*وزن‌ها!$E$19)+(ارزیابی!OD25*وزن‌ها!$E$20)+(ارزیابی!OD26*وزن‌ها!$E$21)</f>
        <v>0</v>
      </c>
      <c r="OE78" s="83"/>
      <c r="OF78" s="84"/>
      <c r="OG78" s="85">
        <f>OD78*وزن‌ها!$F$14</f>
        <v>0</v>
      </c>
      <c r="OH78" s="86">
        <f>OG78/وزن‌ها!$F$14</f>
        <v>0</v>
      </c>
      <c r="OI78" s="82">
        <f>(OI19*وزن‌ها!$E$14)+(AVERAGE(ارزیابی!OI20:OL20)*وزن‌ها!$E$15)+(ارزیابی!OI21*وزن‌ها!$E$16)+(ارزیابی!OI22*وزن‌ها!$E$17)+(ارزیابی!OI23*وزن‌ها!$E$18)+(ارزیابی!OI24*وزن‌ها!$E$19)+(ارزیابی!OI25*وزن‌ها!$E$20)+(ارزیابی!OI26*وزن‌ها!$E$21)</f>
        <v>0</v>
      </c>
      <c r="OJ78" s="83"/>
      <c r="OK78" s="84"/>
      <c r="OL78" s="85">
        <f>OI78*وزن‌ها!$F$14</f>
        <v>0</v>
      </c>
      <c r="OM78" s="86">
        <f>OL78/وزن‌ها!$F$14</f>
        <v>0</v>
      </c>
      <c r="ON78" s="82">
        <f>(ON19*وزن‌ها!$E$14)+(AVERAGE(ارزیابی!ON20:OQ20)*وزن‌ها!$E$15)+(ارزیابی!ON21*وزن‌ها!$E$16)+(ارزیابی!ON22*وزن‌ها!$E$17)+(ارزیابی!ON23*وزن‌ها!$E$18)+(ارزیابی!ON24*وزن‌ها!$E$19)+(ارزیابی!ON25*وزن‌ها!$E$20)+(ارزیابی!ON26*وزن‌ها!$E$21)</f>
        <v>0</v>
      </c>
      <c r="OO78" s="83"/>
      <c r="OP78" s="84"/>
      <c r="OQ78" s="85">
        <f>ON78*وزن‌ها!$F$14</f>
        <v>0</v>
      </c>
      <c r="OR78" s="86">
        <f>OQ78/وزن‌ها!$F$14</f>
        <v>0</v>
      </c>
      <c r="OS78" s="82">
        <f>(OS19*وزن‌ها!$E$14)+(AVERAGE(ارزیابی!OS20:OV20)*وزن‌ها!$E$15)+(ارزیابی!OS21*وزن‌ها!$E$16)+(ارزیابی!OS22*وزن‌ها!$E$17)+(ارزیابی!OS23*وزن‌ها!$E$18)+(ارزیابی!OS24*وزن‌ها!$E$19)+(ارزیابی!OS25*وزن‌ها!$E$20)+(ارزیابی!OS26*وزن‌ها!$E$21)</f>
        <v>0</v>
      </c>
      <c r="OT78" s="83"/>
      <c r="OU78" s="84"/>
      <c r="OV78" s="85">
        <f>OS78*وزن‌ها!$F$14</f>
        <v>0</v>
      </c>
      <c r="OW78" s="86">
        <f>OV78/وزن‌ها!$F$14</f>
        <v>0</v>
      </c>
      <c r="OX78" s="82">
        <f>(OX19*وزن‌ها!$E$14)+(AVERAGE(ارزیابی!OX20:PA20)*وزن‌ها!$E$15)+(ارزیابی!OX21*وزن‌ها!$E$16)+(ارزیابی!OX22*وزن‌ها!$E$17)+(ارزیابی!OX23*وزن‌ها!$E$18)+(ارزیابی!OX24*وزن‌ها!$E$19)+(ارزیابی!OX25*وزن‌ها!$E$20)+(ارزیابی!OX26*وزن‌ها!$E$21)</f>
        <v>0</v>
      </c>
      <c r="OY78" s="83"/>
      <c r="OZ78" s="84"/>
      <c r="PA78" s="85">
        <f>OX78*وزن‌ها!$F$14</f>
        <v>0</v>
      </c>
      <c r="PB78" s="86">
        <f>PA78/وزن‌ها!$F$14</f>
        <v>0</v>
      </c>
      <c r="PC78" s="82">
        <f>(PC19*وزن‌ها!$E$14)+(AVERAGE(ارزیابی!PC20:PF20)*وزن‌ها!$E$15)+(ارزیابی!PC21*وزن‌ها!$E$16)+(ارزیابی!PC22*وزن‌ها!$E$17)+(ارزیابی!PC23*وزن‌ها!$E$18)+(ارزیابی!PC24*وزن‌ها!$E$19)+(ارزیابی!PC25*وزن‌ها!$E$20)+(ارزیابی!PC26*وزن‌ها!$E$21)</f>
        <v>0.58500000000000008</v>
      </c>
      <c r="PD78" s="83"/>
      <c r="PE78" s="84"/>
      <c r="PF78" s="85">
        <f>PC78*وزن‌ها!$F$14</f>
        <v>6.4350000000000004E-2</v>
      </c>
      <c r="PG78" s="86">
        <f>PF78/وزن‌ها!$F$14</f>
        <v>0.58500000000000008</v>
      </c>
      <c r="PH78" s="82">
        <f>(PH19*وزن‌ها!$E$14)+(AVERAGE(ارزیابی!PH20:PK20)*وزن‌ها!$E$15)+(ارزیابی!PH21*وزن‌ها!$E$16)+(ارزیابی!PH22*وزن‌ها!$E$17)+(ارزیابی!PH23*وزن‌ها!$E$18)+(ارزیابی!PH24*وزن‌ها!$E$19)+(ارزیابی!PH25*وزن‌ها!$E$20)+(ارزیابی!PH26*وزن‌ها!$E$21)</f>
        <v>0</v>
      </c>
      <c r="PI78" s="83"/>
      <c r="PJ78" s="84"/>
      <c r="PK78" s="85">
        <f>PH78*وزن‌ها!$F$14</f>
        <v>0</v>
      </c>
      <c r="PL78" s="86">
        <f>PK78/وزن‌ها!$F$14</f>
        <v>0</v>
      </c>
      <c r="PM78" s="82">
        <f>(PM19*وزن‌ها!$E$14)+(AVERAGE(ارزیابی!PM20:PP20)*وزن‌ها!$E$15)+(ارزیابی!PM21*وزن‌ها!$E$16)+(ارزیابی!PM22*وزن‌ها!$E$17)+(ارزیابی!PM23*وزن‌ها!$E$18)+(ارزیابی!PM24*وزن‌ها!$E$19)+(ارزیابی!PM25*وزن‌ها!$E$20)+(ارزیابی!PM26*وزن‌ها!$E$21)</f>
        <v>0</v>
      </c>
      <c r="PN78" s="83"/>
      <c r="PO78" s="84"/>
      <c r="PP78" s="85">
        <f>PM78*وزن‌ها!$F$14</f>
        <v>0</v>
      </c>
      <c r="PQ78" s="86">
        <f>PP78/وزن‌ها!$F$14</f>
        <v>0</v>
      </c>
      <c r="PR78" s="82">
        <f>(PR19*وزن‌ها!$E$14)+(AVERAGE(ارزیابی!PR20:PU20)*وزن‌ها!$E$15)+(ارزیابی!PR21*وزن‌ها!$E$16)+(ارزیابی!PR22*وزن‌ها!$E$17)+(ارزیابی!PR23*وزن‌ها!$E$18)+(ارزیابی!PR24*وزن‌ها!$E$19)+(ارزیابی!PR25*وزن‌ها!$E$20)+(ارزیابی!PR26*وزن‌ها!$E$21)</f>
        <v>0</v>
      </c>
      <c r="PS78" s="83"/>
      <c r="PT78" s="84"/>
      <c r="PU78" s="85">
        <f>PR78*وزن‌ها!$F$14</f>
        <v>0</v>
      </c>
      <c r="PV78" s="86">
        <f>PU78/وزن‌ها!$F$14</f>
        <v>0</v>
      </c>
      <c r="PW78" s="82">
        <f>(PW19*وزن‌ها!$E$14)+(AVERAGE(ارزیابی!PW20:PZ20)*وزن‌ها!$E$15)+(ارزیابی!PW21*وزن‌ها!$E$16)+(ارزیابی!PW22*وزن‌ها!$E$17)+(ارزیابی!PW23*وزن‌ها!$E$18)+(ارزیابی!PW24*وزن‌ها!$E$19)+(ارزیابی!PW25*وزن‌ها!$E$20)+(ارزیابی!PW26*وزن‌ها!$E$21)</f>
        <v>0</v>
      </c>
      <c r="PX78" s="83"/>
      <c r="PY78" s="84"/>
      <c r="PZ78" s="85">
        <f>PW78*وزن‌ها!$F$14</f>
        <v>0</v>
      </c>
      <c r="QA78" s="86">
        <f>PZ78/وزن‌ها!$F$14</f>
        <v>0</v>
      </c>
      <c r="QB78" s="82">
        <f>(QB19*وزن‌ها!$E$14)+(AVERAGE(ارزیابی!QB20:QE20)*وزن‌ها!$E$15)+(ارزیابی!QB21*وزن‌ها!$E$16)+(ارزیابی!QB22*وزن‌ها!$E$17)+(ارزیابی!QB23*وزن‌ها!$E$18)+(ارزیابی!QB24*وزن‌ها!$E$19)+(ارزیابی!QB25*وزن‌ها!$E$20)+(ارزیابی!QB26*وزن‌ها!$E$21)</f>
        <v>0</v>
      </c>
      <c r="QC78" s="83"/>
      <c r="QD78" s="84"/>
      <c r="QE78" s="85">
        <f>QB78*وزن‌ها!$F$14</f>
        <v>0</v>
      </c>
      <c r="QF78" s="86">
        <f>QE78/وزن‌ها!$F$14</f>
        <v>0</v>
      </c>
      <c r="QG78" s="82">
        <f>(QG19*وزن‌ها!$E$14)+(AVERAGE(ارزیابی!QG20:QJ20)*وزن‌ها!$E$15)+(ارزیابی!QG21*وزن‌ها!$E$16)+(ارزیابی!QG22*وزن‌ها!$E$17)+(ارزیابی!QG23*وزن‌ها!$E$18)+(ارزیابی!QG24*وزن‌ها!$E$19)+(ارزیابی!QG25*وزن‌ها!$E$20)+(ارزیابی!QG26*وزن‌ها!$E$21)</f>
        <v>0</v>
      </c>
      <c r="QH78" s="83"/>
      <c r="QI78" s="84"/>
      <c r="QJ78" s="85">
        <f>QG78*وزن‌ها!$F$14</f>
        <v>0</v>
      </c>
      <c r="QK78" s="86">
        <f>QJ78/وزن‌ها!$F$14</f>
        <v>0</v>
      </c>
      <c r="QL78" s="82">
        <f>(QL19*وزن‌ها!$E$14)+(AVERAGE(ارزیابی!QL20:QO20)*وزن‌ها!$E$15)+(ارزیابی!QL21*وزن‌ها!$E$16)+(ارزیابی!QL22*وزن‌ها!$E$17)+(ارزیابی!QL23*وزن‌ها!$E$18)+(ارزیابی!QL24*وزن‌ها!$E$19)+(ارزیابی!QL25*وزن‌ها!$E$20)+(ارزیابی!QL26*وزن‌ها!$E$21)</f>
        <v>0</v>
      </c>
      <c r="QM78" s="83"/>
      <c r="QN78" s="84"/>
      <c r="QO78" s="85">
        <f>QL78*وزن‌ها!$F$14</f>
        <v>0</v>
      </c>
      <c r="QP78" s="86">
        <f>QO78/وزن‌ها!$F$14</f>
        <v>0</v>
      </c>
      <c r="QQ78" s="82">
        <f>(QQ19*وزن‌ها!$E$14)+(AVERAGE(ارزیابی!QQ20:QT20)*وزن‌ها!$E$15)+(ارزیابی!QQ21*وزن‌ها!$E$16)+(ارزیابی!QQ22*وزن‌ها!$E$17)+(ارزیابی!QQ23*وزن‌ها!$E$18)+(ارزیابی!QQ24*وزن‌ها!$E$19)+(ارزیابی!QQ25*وزن‌ها!$E$20)+(ارزیابی!QQ26*وزن‌ها!$E$21)</f>
        <v>0</v>
      </c>
      <c r="QR78" s="83"/>
      <c r="QS78" s="84"/>
      <c r="QT78" s="85">
        <f>QQ78*وزن‌ها!$F$14</f>
        <v>0</v>
      </c>
      <c r="QU78" s="86">
        <f>QT78/وزن‌ها!$F$14</f>
        <v>0</v>
      </c>
      <c r="QV78" s="82">
        <f>(QV19*وزن‌ها!$E$14)+(AVERAGE(ارزیابی!QV20:QY20)*وزن‌ها!$E$15)+(ارزیابی!QV21*وزن‌ها!$E$16)+(ارزیابی!QV22*وزن‌ها!$E$17)+(ارزیابی!QV23*وزن‌ها!$E$18)+(ارزیابی!QV24*وزن‌ها!$E$19)+(ارزیابی!QV25*وزن‌ها!$E$20)+(ارزیابی!QV26*وزن‌ها!$E$21)</f>
        <v>0.78</v>
      </c>
      <c r="QW78" s="83"/>
      <c r="QX78" s="84"/>
      <c r="QY78" s="85">
        <f>QV78*وزن‌ها!$F$14</f>
        <v>8.5800000000000001E-2</v>
      </c>
      <c r="QZ78" s="86">
        <f>QY78/وزن‌ها!$F$14</f>
        <v>0.78</v>
      </c>
      <c r="RA78" s="82">
        <f>(RA19*وزن‌ها!$E$14)+(AVERAGE(ارزیابی!RA20:RD20)*وزن‌ها!$E$15)+(ارزیابی!RA21*وزن‌ها!$E$16)+(ارزیابی!RA22*وزن‌ها!$E$17)+(ارزیابی!RA23*وزن‌ها!$E$18)+(ارزیابی!RA24*وزن‌ها!$E$19)+(ارزیابی!RA25*وزن‌ها!$E$20)+(ارزیابی!RA26*وزن‌ها!$E$21)</f>
        <v>0</v>
      </c>
      <c r="RB78" s="83"/>
      <c r="RC78" s="84"/>
      <c r="RD78" s="85">
        <f>RA78*وزن‌ها!$F$14</f>
        <v>0</v>
      </c>
      <c r="RE78" s="86">
        <f>RD78/وزن‌ها!$F$14</f>
        <v>0</v>
      </c>
      <c r="RF78" s="82">
        <f>(RF19*وزن‌ها!$E$14)+(AVERAGE(ارزیابی!RF20:RI20)*وزن‌ها!$E$15)+(ارزیابی!RF21*وزن‌ها!$E$16)+(ارزیابی!RF22*وزن‌ها!$E$17)+(ارزیابی!RF23*وزن‌ها!$E$18)+(ارزیابی!RF24*وزن‌ها!$E$19)+(ارزیابی!RF25*وزن‌ها!$E$20)+(ارزیابی!RF26*وزن‌ها!$E$21)</f>
        <v>0</v>
      </c>
      <c r="RG78" s="83"/>
      <c r="RH78" s="84"/>
      <c r="RI78" s="85">
        <f>RF78*وزن‌ها!$F$14</f>
        <v>0</v>
      </c>
      <c r="RJ78" s="86">
        <f>RI78/وزن‌ها!$F$14</f>
        <v>0</v>
      </c>
      <c r="RK78" s="82">
        <f>(RK19*وزن‌ها!$E$14)+(AVERAGE(ارزیابی!RK20:RN20)*وزن‌ها!$E$15)+(ارزیابی!RK21*وزن‌ها!$E$16)+(ارزیابی!RK22*وزن‌ها!$E$17)+(ارزیابی!RK23*وزن‌ها!$E$18)+(ارزیابی!RK24*وزن‌ها!$E$19)+(ارزیابی!RK25*وزن‌ها!$E$20)+(ارزیابی!RK26*وزن‌ها!$E$21)</f>
        <v>0</v>
      </c>
      <c r="RL78" s="83"/>
      <c r="RM78" s="84"/>
      <c r="RN78" s="85">
        <f>RK78*وزن‌ها!$F$14</f>
        <v>0</v>
      </c>
      <c r="RO78" s="86">
        <f>RN78/وزن‌ها!$F$14</f>
        <v>0</v>
      </c>
      <c r="RP78" s="82">
        <f>(RP19*وزن‌ها!$E$14)+(AVERAGE(ارزیابی!RP20:RS20)*وزن‌ها!$E$15)+(ارزیابی!RP21*وزن‌ها!$E$16)+(ارزیابی!RP22*وزن‌ها!$E$17)+(ارزیابی!RP23*وزن‌ها!$E$18)+(ارزیابی!RP24*وزن‌ها!$E$19)+(ارزیابی!RP25*وزن‌ها!$E$20)+(ارزیابی!RP26*وزن‌ها!$E$21)</f>
        <v>0</v>
      </c>
      <c r="RQ78" s="83"/>
      <c r="RR78" s="84"/>
      <c r="RS78" s="85">
        <f>RP78*وزن‌ها!$F$14</f>
        <v>0</v>
      </c>
      <c r="RT78" s="86">
        <f>RS78/وزن‌ها!$F$14</f>
        <v>0</v>
      </c>
      <c r="RU78" s="82">
        <f>(RU19*وزن‌ها!$E$14)+(AVERAGE(ارزیابی!RU20:RX20)*وزن‌ها!$E$15)+(ارزیابی!RU21*وزن‌ها!$E$16)+(ارزیابی!RU22*وزن‌ها!$E$17)+(ارزیابی!RU23*وزن‌ها!$E$18)+(ارزیابی!RU24*وزن‌ها!$E$19)+(ارزیابی!RU25*وزن‌ها!$E$20)+(ارزیابی!RU26*وزن‌ها!$E$21)</f>
        <v>0</v>
      </c>
      <c r="RV78" s="83"/>
      <c r="RW78" s="84"/>
      <c r="RX78" s="85">
        <f>RU78*وزن‌ها!$F$14</f>
        <v>0</v>
      </c>
      <c r="RY78" s="86">
        <f>RX78/وزن‌ها!$F$14</f>
        <v>0</v>
      </c>
      <c r="RZ78" s="82">
        <f>(RZ19*وزن‌ها!$E$14)+(AVERAGE(ارزیابی!RZ20:SC20)*وزن‌ها!$E$15)+(ارزیابی!RZ21*وزن‌ها!$E$16)+(ارزیابی!RZ22*وزن‌ها!$E$17)+(ارزیابی!RZ23*وزن‌ها!$E$18)+(ارزیابی!RZ24*وزن‌ها!$E$19)+(ارزیابی!RZ25*وزن‌ها!$E$20)+(ارزیابی!RZ26*وزن‌ها!$E$21)</f>
        <v>0</v>
      </c>
      <c r="SA78" s="83"/>
      <c r="SB78" s="84"/>
      <c r="SC78" s="85">
        <f>RZ78*وزن‌ها!$F$14</f>
        <v>0</v>
      </c>
      <c r="SD78" s="86">
        <f>SC78/وزن‌ها!$F$14</f>
        <v>0</v>
      </c>
      <c r="SE78" s="82">
        <f>(SE19*وزن‌ها!$E$14)+(AVERAGE(ارزیابی!SE20:SH20)*وزن‌ها!$E$15)+(ارزیابی!SE21*وزن‌ها!$E$16)+(ارزیابی!SE22*وزن‌ها!$E$17)+(ارزیابی!SE23*وزن‌ها!$E$18)+(ارزیابی!SE24*وزن‌ها!$E$19)+(ارزیابی!SE25*وزن‌ها!$E$20)+(ارزیابی!SE26*وزن‌ها!$E$21)</f>
        <v>0</v>
      </c>
      <c r="SF78" s="83"/>
      <c r="SG78" s="84"/>
      <c r="SH78" s="85">
        <f>SE78*وزن‌ها!$F$14</f>
        <v>0</v>
      </c>
      <c r="SI78" s="86">
        <f>SH78/وزن‌ها!$F$14</f>
        <v>0</v>
      </c>
      <c r="SJ78" s="82">
        <f>(SJ19*وزن‌ها!$E$14)+(AVERAGE(ارزیابی!SJ20:SM20)*وزن‌ها!$E$15)+(ارزیابی!SJ21*وزن‌ها!$E$16)+(ارزیابی!SJ22*وزن‌ها!$E$17)+(ارزیابی!SJ23*وزن‌ها!$E$18)+(ارزیابی!SJ24*وزن‌ها!$E$19)+(ارزیابی!SJ25*وزن‌ها!$E$20)+(ارزیابی!SJ26*وزن‌ها!$E$21)</f>
        <v>0</v>
      </c>
      <c r="SK78" s="83"/>
      <c r="SL78" s="84"/>
      <c r="SM78" s="85">
        <f>SJ78*وزن‌ها!$F$14</f>
        <v>0</v>
      </c>
      <c r="SN78" s="86">
        <f>SM78/وزن‌ها!$F$14</f>
        <v>0</v>
      </c>
      <c r="SO78" s="82">
        <f>(SO19*وزن‌ها!$E$14)+(AVERAGE(ارزیابی!SO20:SR20)*وزن‌ها!$E$15)+(ارزیابی!SO21*وزن‌ها!$E$16)+(ارزیابی!SO22*وزن‌ها!$E$17)+(ارزیابی!SO23*وزن‌ها!$E$18)+(ارزیابی!SO24*وزن‌ها!$E$19)+(ارزیابی!SO25*وزن‌ها!$E$20)+(ارزیابی!SO26*وزن‌ها!$E$21)</f>
        <v>0</v>
      </c>
      <c r="SP78" s="83"/>
      <c r="SQ78" s="84"/>
      <c r="SR78" s="85">
        <f>SO78*وزن‌ها!$F$14</f>
        <v>0</v>
      </c>
      <c r="SS78" s="86">
        <f>SR78/وزن‌ها!$F$14</f>
        <v>0</v>
      </c>
      <c r="ST78" s="82">
        <f>(ST19*وزن‌ها!$E$14)+(AVERAGE(ارزیابی!ST20:SW20)*وزن‌ها!$E$15)+(ارزیابی!ST21*وزن‌ها!$E$16)+(ارزیابی!ST22*وزن‌ها!$E$17)+(ارزیابی!ST23*وزن‌ها!$E$18)+(ارزیابی!ST24*وزن‌ها!$E$19)+(ارزیابی!ST25*وزن‌ها!$E$20)+(ارزیابی!ST26*وزن‌ها!$E$21)</f>
        <v>0</v>
      </c>
      <c r="SU78" s="83"/>
      <c r="SV78" s="84"/>
      <c r="SW78" s="85">
        <f>ST78*وزن‌ها!$F$14</f>
        <v>0</v>
      </c>
      <c r="SX78" s="86">
        <f>SW78/وزن‌ها!$F$14</f>
        <v>0</v>
      </c>
      <c r="SY78" s="82">
        <f>(SY19*وزن‌ها!$E$14)+(AVERAGE(ارزیابی!SY20:TB20)*وزن‌ها!$E$15)+(ارزیابی!SY21*وزن‌ها!$E$16)+(ارزیابی!SY22*وزن‌ها!$E$17)+(ارزیابی!SY23*وزن‌ها!$E$18)+(ارزیابی!SY24*وزن‌ها!$E$19)+(ارزیابی!SY25*وزن‌ها!$E$20)+(ارزیابی!SY26*وزن‌ها!$E$21)</f>
        <v>0</v>
      </c>
      <c r="SZ78" s="83"/>
      <c r="TA78" s="84"/>
      <c r="TB78" s="85">
        <f>SY78*وزن‌ها!$F$14</f>
        <v>0</v>
      </c>
      <c r="TC78" s="86">
        <f>TB78/وزن‌ها!$F$14</f>
        <v>0</v>
      </c>
      <c r="TD78" s="82">
        <f>(TD19*وزن‌ها!$E$14)+(AVERAGE(ارزیابی!TD20:TG20)*وزن‌ها!$E$15)+(ارزیابی!TD21*وزن‌ها!$E$16)+(ارزیابی!TD22*وزن‌ها!$E$17)+(ارزیابی!TD23*وزن‌ها!$E$18)+(ارزیابی!TD24*وزن‌ها!$E$19)+(ارزیابی!TD25*وزن‌ها!$E$20)+(ارزیابی!TD26*وزن‌ها!$E$21)</f>
        <v>0</v>
      </c>
      <c r="TE78" s="83"/>
      <c r="TF78" s="84"/>
      <c r="TG78" s="85">
        <f>TD78*وزن‌ها!$F$14</f>
        <v>0</v>
      </c>
      <c r="TH78" s="86">
        <f>TG78/وزن‌ها!$F$14</f>
        <v>0</v>
      </c>
      <c r="TI78" s="82">
        <f>(TI19*وزن‌ها!$E$14)+(AVERAGE(ارزیابی!TI20:TL20)*وزن‌ها!$E$15)+(ارزیابی!TI21*وزن‌ها!$E$16)+(ارزیابی!TI22*وزن‌ها!$E$17)+(ارزیابی!TI23*وزن‌ها!$E$18)+(ارزیابی!TI24*وزن‌ها!$E$19)+(ارزیابی!TI25*وزن‌ها!$E$20)+(ارزیابی!TI26*وزن‌ها!$E$21)</f>
        <v>0</v>
      </c>
      <c r="TJ78" s="83"/>
      <c r="TK78" s="84"/>
      <c r="TL78" s="85">
        <f>TI78*وزن‌ها!$F$14</f>
        <v>0</v>
      </c>
      <c r="TM78" s="86">
        <f>TL78/وزن‌ها!$F$14</f>
        <v>0</v>
      </c>
      <c r="TN78" s="82">
        <f>(TN19*وزن‌ها!$E$14)+(AVERAGE(ارزیابی!TN20:TQ20)*وزن‌ها!$E$15)+(ارزیابی!TN21*وزن‌ها!$E$16)+(ارزیابی!TN22*وزن‌ها!$E$17)+(ارزیابی!TN23*وزن‌ها!$E$18)+(ارزیابی!TN24*وزن‌ها!$E$19)+(ارزیابی!TN25*وزن‌ها!$E$20)+(ارزیابی!TN26*وزن‌ها!$E$21)</f>
        <v>0</v>
      </c>
      <c r="TO78" s="83"/>
      <c r="TP78" s="84"/>
      <c r="TQ78" s="85">
        <f>TN78*وزن‌ها!$F$14</f>
        <v>0</v>
      </c>
      <c r="TR78" s="86">
        <f>TQ78/وزن‌ها!$F$14</f>
        <v>0</v>
      </c>
      <c r="TS78" s="82">
        <f>(TS19*وزن‌ها!$E$14)+(AVERAGE(ارزیابی!TS20:TV20)*وزن‌ها!$E$15)+(ارزیابی!TS21*وزن‌ها!$E$16)+(ارزیابی!TS22*وزن‌ها!$E$17)+(ارزیابی!TS23*وزن‌ها!$E$18)+(ارزیابی!TS24*وزن‌ها!$E$19)+(ارزیابی!TS25*وزن‌ها!$E$20)+(ارزیابی!TS26*وزن‌ها!$E$21)</f>
        <v>0</v>
      </c>
      <c r="TT78" s="83"/>
      <c r="TU78" s="84"/>
      <c r="TV78" s="85">
        <f>TS78*وزن‌ها!$F$14</f>
        <v>0</v>
      </c>
      <c r="TW78" s="86">
        <f>TV78/وزن‌ها!$F$14</f>
        <v>0</v>
      </c>
      <c r="TX78" s="82">
        <f>(TX19*وزن‌ها!$E$14)+(AVERAGE(ارزیابی!TX20:UA20)*وزن‌ها!$E$15)+(ارزیابی!TX21*وزن‌ها!$E$16)+(ارزیابی!TX22*وزن‌ها!$E$17)+(ارزیابی!TX23*وزن‌ها!$E$18)+(ارزیابی!TX24*وزن‌ها!$E$19)+(ارزیابی!TX25*وزن‌ها!$E$20)+(ارزیابی!TX26*وزن‌ها!$E$21)</f>
        <v>0</v>
      </c>
      <c r="TY78" s="83"/>
      <c r="TZ78" s="84"/>
      <c r="UA78" s="85">
        <f>TX78*وزن‌ها!$F$14</f>
        <v>0</v>
      </c>
      <c r="UB78" s="86">
        <f>UA78/وزن‌ها!$F$14</f>
        <v>0</v>
      </c>
      <c r="UC78" s="82">
        <f>(UC19*وزن‌ها!$E$14)+(AVERAGE(ارزیابی!UC20:UF20)*وزن‌ها!$E$15)+(ارزیابی!UC21*وزن‌ها!$E$16)+(ارزیابی!UC22*وزن‌ها!$E$17)+(ارزیابی!UC23*وزن‌ها!$E$18)+(ارزیابی!UC24*وزن‌ها!$E$19)+(ارزیابی!UC25*وزن‌ها!$E$20)+(ارزیابی!UC26*وزن‌ها!$E$21)</f>
        <v>0</v>
      </c>
      <c r="UD78" s="83"/>
      <c r="UE78" s="84"/>
      <c r="UF78" s="85">
        <f>UC78*وزن‌ها!$F$14</f>
        <v>0</v>
      </c>
      <c r="UG78" s="86">
        <f>UF78/وزن‌ها!$F$14</f>
        <v>0</v>
      </c>
      <c r="UH78" s="82">
        <f>(UH19*وزن‌ها!$E$14)+(AVERAGE(ارزیابی!UH20:UK20)*وزن‌ها!$E$15)+(ارزیابی!UH21*وزن‌ها!$E$16)+(ارزیابی!UH22*وزن‌ها!$E$17)+(ارزیابی!UH23*وزن‌ها!$E$18)+(ارزیابی!UH24*وزن‌ها!$E$19)+(ارزیابی!UH25*وزن‌ها!$E$20)+(ارزیابی!UH26*وزن‌ها!$E$21)</f>
        <v>0</v>
      </c>
      <c r="UI78" s="83"/>
      <c r="UJ78" s="84"/>
      <c r="UK78" s="85">
        <f>UH78*وزن‌ها!$F$14</f>
        <v>0</v>
      </c>
      <c r="UL78" s="86">
        <f>UK78/وزن‌ها!$F$14</f>
        <v>0</v>
      </c>
      <c r="UM78" s="82">
        <f>(UM19*وزن‌ها!$E$14)+(AVERAGE(ارزیابی!UM20:UP20)*وزن‌ها!$E$15)+(ارزیابی!UM21*وزن‌ها!$E$16)+(ارزیابی!UM22*وزن‌ها!$E$17)+(ارزیابی!UM23*وزن‌ها!$E$18)+(ارزیابی!UM24*وزن‌ها!$E$19)+(ارزیابی!UM25*وزن‌ها!$E$20)+(ارزیابی!UM26*وزن‌ها!$E$21)</f>
        <v>0</v>
      </c>
      <c r="UN78" s="83"/>
      <c r="UO78" s="84"/>
      <c r="UP78" s="85">
        <f>UM78*وزن‌ها!$F$14</f>
        <v>0</v>
      </c>
      <c r="UQ78" s="86">
        <f>UP78/وزن‌ها!$F$14</f>
        <v>0</v>
      </c>
      <c r="UR78" s="82">
        <f>(UR19*وزن‌ها!$E$14)+(AVERAGE(ارزیابی!UR20:UU20)*وزن‌ها!$E$15)+(ارزیابی!UR21*وزن‌ها!$E$16)+(ارزیابی!UR22*وزن‌ها!$E$17)+(ارزیابی!UR23*وزن‌ها!$E$18)+(ارزیابی!UR24*وزن‌ها!$E$19)+(ارزیابی!UR25*وزن‌ها!$E$20)+(ارزیابی!UR26*وزن‌ها!$E$21)</f>
        <v>0</v>
      </c>
      <c r="US78" s="83"/>
      <c r="UT78" s="84"/>
      <c r="UU78" s="85">
        <f>UR78*وزن‌ها!$F$14</f>
        <v>0</v>
      </c>
      <c r="UV78" s="86">
        <f>UU78/وزن‌ها!$F$14</f>
        <v>0</v>
      </c>
      <c r="UW78" s="82">
        <f>(UW19*وزن‌ها!$E$14)+(AVERAGE(ارزیابی!UW20:UZ20)*وزن‌ها!$E$15)+(ارزیابی!UW21*وزن‌ها!$E$16)+(ارزیابی!UW22*وزن‌ها!$E$17)+(ارزیابی!UW23*وزن‌ها!$E$18)+(ارزیابی!UW24*وزن‌ها!$E$19)+(ارزیابی!UW25*وزن‌ها!$E$20)+(ارزیابی!UW26*وزن‌ها!$E$21)</f>
        <v>0</v>
      </c>
      <c r="UX78" s="83"/>
      <c r="UY78" s="84"/>
      <c r="UZ78" s="85">
        <f>UW78*وزن‌ها!$F$14</f>
        <v>0</v>
      </c>
      <c r="VA78" s="86">
        <f>UZ78/وزن‌ها!$F$14</f>
        <v>0</v>
      </c>
      <c r="VB78" s="82">
        <f>(VB19*وزن‌ها!$E$14)+(AVERAGE(ارزیابی!VB20:VE20)*وزن‌ها!$E$15)+(ارزیابی!VB21*وزن‌ها!$E$16)+(ارزیابی!VB22*وزن‌ها!$E$17)+(ارزیابی!VB23*وزن‌ها!$E$18)+(ارزیابی!VB24*وزن‌ها!$E$19)+(ارزیابی!VB25*وزن‌ها!$E$20)+(ارزیابی!VB26*وزن‌ها!$E$21)</f>
        <v>0</v>
      </c>
      <c r="VC78" s="83"/>
      <c r="VD78" s="84"/>
      <c r="VE78" s="85">
        <f>VB78*وزن‌ها!$F$14</f>
        <v>0</v>
      </c>
      <c r="VF78" s="86">
        <f>VE78/وزن‌ها!$F$14</f>
        <v>0</v>
      </c>
      <c r="VG78" s="82">
        <f>(VG19*وزن‌ها!$E$14)+(AVERAGE(ارزیابی!VG20:VJ20)*وزن‌ها!$E$15)+(ارزیابی!VG21*وزن‌ها!$E$16)+(ارزیابی!VG22*وزن‌ها!$E$17)+(ارزیابی!VG23*وزن‌ها!$E$18)+(ارزیابی!VG24*وزن‌ها!$E$19)+(ارزیابی!VG25*وزن‌ها!$E$20)+(ارزیابی!VG26*وزن‌ها!$E$21)</f>
        <v>0</v>
      </c>
      <c r="VH78" s="83"/>
      <c r="VI78" s="84"/>
      <c r="VJ78" s="85">
        <f>VG78*وزن‌ها!$F$14</f>
        <v>0</v>
      </c>
      <c r="VK78" s="86">
        <f>VJ78/وزن‌ها!$F$14</f>
        <v>0</v>
      </c>
      <c r="VL78" s="82">
        <f>(VL19*وزن‌ها!$E$14)+(AVERAGE(ارزیابی!VL20:VO20)*وزن‌ها!$E$15)+(ارزیابی!VL21*وزن‌ها!$E$16)+(ارزیابی!VL22*وزن‌ها!$E$17)+(ارزیابی!VL23*وزن‌ها!$E$18)+(ارزیابی!VL24*وزن‌ها!$E$19)+(ارزیابی!VL25*وزن‌ها!$E$20)+(ارزیابی!VL26*وزن‌ها!$E$21)</f>
        <v>0</v>
      </c>
      <c r="VM78" s="83"/>
      <c r="VN78" s="84"/>
      <c r="VO78" s="85">
        <f>VL78*وزن‌ها!$F$14</f>
        <v>0</v>
      </c>
      <c r="VP78" s="86">
        <f>VO78/وزن‌ها!$F$14</f>
        <v>0</v>
      </c>
      <c r="VQ78" s="82">
        <f>(VQ19*وزن‌ها!$E$14)+(AVERAGE(ارزیابی!VQ20:VT20)*وزن‌ها!$E$15)+(ارزیابی!VQ21*وزن‌ها!$E$16)+(ارزیابی!VQ22*وزن‌ها!$E$17)+(ارزیابی!VQ23*وزن‌ها!$E$18)+(ارزیابی!VQ24*وزن‌ها!$E$19)+(ارزیابی!VQ25*وزن‌ها!$E$20)+(ارزیابی!VQ26*وزن‌ها!$E$21)</f>
        <v>0</v>
      </c>
      <c r="VR78" s="83"/>
      <c r="VS78" s="84"/>
      <c r="VT78" s="85">
        <f>VQ78*وزن‌ها!$F$14</f>
        <v>0</v>
      </c>
      <c r="VU78" s="86">
        <f>VT78/وزن‌ها!$F$14</f>
        <v>0</v>
      </c>
      <c r="VV78" s="82">
        <f>(VV19*وزن‌ها!$E$14)+(AVERAGE(ارزیابی!VV20:VY20)*وزن‌ها!$E$15)+(ارزیابی!VV21*وزن‌ها!$E$16)+(ارزیابی!VV22*وزن‌ها!$E$17)+(ارزیابی!VV23*وزن‌ها!$E$18)+(ارزیابی!VV24*وزن‌ها!$E$19)+(ارزیابی!VV25*وزن‌ها!$E$20)+(ارزیابی!VV26*وزن‌ها!$E$21)</f>
        <v>0</v>
      </c>
      <c r="VW78" s="83"/>
      <c r="VX78" s="84"/>
      <c r="VY78" s="85">
        <f>VV78*وزن‌ها!$F$14</f>
        <v>0</v>
      </c>
      <c r="VZ78" s="86">
        <f>VY78/وزن‌ها!$F$14</f>
        <v>0</v>
      </c>
      <c r="WA78" s="82">
        <f>(WA19*وزن‌ها!$E$14)+(AVERAGE(ارزیابی!WA20:WD20)*وزن‌ها!$E$15)+(ارزیابی!WA21*وزن‌ها!$E$16)+(ارزیابی!WA22*وزن‌ها!$E$17)+(ارزیابی!WA23*وزن‌ها!$E$18)+(ارزیابی!WA24*وزن‌ها!$E$19)+(ارزیابی!WA25*وزن‌ها!$E$20)+(ارزیابی!WA26*وزن‌ها!$E$21)</f>
        <v>0</v>
      </c>
      <c r="WB78" s="83"/>
      <c r="WC78" s="84"/>
      <c r="WD78" s="85">
        <f>WA78*وزن‌ها!$F$14</f>
        <v>0</v>
      </c>
      <c r="WE78" s="86">
        <f>WD78/وزن‌ها!$F$14</f>
        <v>0</v>
      </c>
      <c r="WF78" s="82">
        <f>(WF19*وزن‌ها!$E$14)+(AVERAGE(ارزیابی!WF20:WI20)*وزن‌ها!$E$15)+(ارزیابی!WF21*وزن‌ها!$E$16)+(ارزیابی!WF22*وزن‌ها!$E$17)+(ارزیابی!WF23*وزن‌ها!$E$18)+(ارزیابی!WF24*وزن‌ها!$E$19)+(ارزیابی!WF25*وزن‌ها!$E$20)+(ارزیابی!WF26*وزن‌ها!$E$21)</f>
        <v>0.33</v>
      </c>
      <c r="WG78" s="83"/>
      <c r="WH78" s="84"/>
      <c r="WI78" s="85">
        <f>WF78*وزن‌ها!$F$14</f>
        <v>3.6299999999999999E-2</v>
      </c>
      <c r="WJ78" s="86">
        <f>WI78/وزن‌ها!$F$14</f>
        <v>0.33</v>
      </c>
      <c r="WK78" s="82">
        <f>(WK19*وزن‌ها!$E$14)+(AVERAGE(ارزیابی!WK20:WN20)*وزن‌ها!$E$15)+(ارزیابی!WK21*وزن‌ها!$E$16)+(ارزیابی!WK22*وزن‌ها!$E$17)+(ارزیابی!WK23*وزن‌ها!$E$18)+(ارزیابی!WK24*وزن‌ها!$E$19)+(ارزیابی!WK25*وزن‌ها!$E$20)+(ارزیابی!WK26*وزن‌ها!$E$21)</f>
        <v>0</v>
      </c>
      <c r="WL78" s="83"/>
      <c r="WM78" s="84"/>
      <c r="WN78" s="85">
        <f>WK78*وزن‌ها!$F$14</f>
        <v>0</v>
      </c>
      <c r="WO78" s="86">
        <f>WN78/وزن‌ها!$F$14</f>
        <v>0</v>
      </c>
      <c r="WP78" s="82">
        <f>(WP19*وزن‌ها!$E$14)+(AVERAGE(ارزیابی!WP20:WS20)*وزن‌ها!$E$15)+(ارزیابی!WP21*وزن‌ها!$E$16)+(ارزیابی!WP22*وزن‌ها!$E$17)+(ارزیابی!WP23*وزن‌ها!$E$18)+(ارزیابی!WP24*وزن‌ها!$E$19)+(ارزیابی!WP25*وزن‌ها!$E$20)+(ارزیابی!WP26*وزن‌ها!$E$21)</f>
        <v>0</v>
      </c>
      <c r="WQ78" s="83"/>
      <c r="WR78" s="84"/>
      <c r="WS78" s="85">
        <f>WP78*وزن‌ها!$F$14</f>
        <v>0</v>
      </c>
      <c r="WT78" s="86">
        <f>WS78/وزن‌ها!$F$14</f>
        <v>0</v>
      </c>
      <c r="WU78" s="82">
        <f>(WU19*وزن‌ها!$E$14)+(AVERAGE(ارزیابی!WU20:WX20)*وزن‌ها!$E$15)+(ارزیابی!WU21*وزن‌ها!$E$16)+(ارزیابی!WU22*وزن‌ها!$E$17)+(ارزیابی!WU23*وزن‌ها!$E$18)+(ارزیابی!WU24*وزن‌ها!$E$19)+(ارزیابی!WU25*وزن‌ها!$E$20)+(ارزیابی!WU26*وزن‌ها!$E$21)</f>
        <v>0</v>
      </c>
      <c r="WV78" s="83"/>
      <c r="WW78" s="84"/>
      <c r="WX78" s="85">
        <f>WU78*وزن‌ها!$F$14</f>
        <v>0</v>
      </c>
      <c r="WY78" s="86">
        <f>WX78/وزن‌ها!$F$14</f>
        <v>0</v>
      </c>
      <c r="WZ78" s="82">
        <f>(WZ19*وزن‌ها!$E$14)+(AVERAGE(ارزیابی!WZ20:XC20)*وزن‌ها!$E$15)+(ارزیابی!WZ21*وزن‌ها!$E$16)+(ارزیابی!WZ22*وزن‌ها!$E$17)+(ارزیابی!WZ23*وزن‌ها!$E$18)+(ارزیابی!WZ24*وزن‌ها!$E$19)+(ارزیابی!WZ25*وزن‌ها!$E$20)+(ارزیابی!WZ26*وزن‌ها!$E$21)</f>
        <v>0</v>
      </c>
      <c r="XA78" s="83"/>
      <c r="XB78" s="84"/>
      <c r="XC78" s="85">
        <f>WZ78*وزن‌ها!$F$14</f>
        <v>0</v>
      </c>
      <c r="XD78" s="86">
        <f>XC78/وزن‌ها!$F$14</f>
        <v>0</v>
      </c>
      <c r="XE78" s="82">
        <f>(XE19*وزن‌ها!$E$14)+(AVERAGE(ارزیابی!XE20:XH20)*وزن‌ها!$E$15)+(ارزیابی!XE21*وزن‌ها!$E$16)+(ارزیابی!XE22*وزن‌ها!$E$17)+(ارزیابی!XE23*وزن‌ها!$E$18)+(ارزیابی!XE24*وزن‌ها!$E$19)+(ارزیابی!XE25*وزن‌ها!$E$20)+(ارزیابی!XE26*وزن‌ها!$E$21)</f>
        <v>0</v>
      </c>
      <c r="XF78" s="83"/>
      <c r="XG78" s="84"/>
      <c r="XH78" s="85">
        <f>XE78*وزن‌ها!$F$14</f>
        <v>0</v>
      </c>
      <c r="XI78" s="86">
        <f>XH78/وزن‌ها!$F$14</f>
        <v>0</v>
      </c>
      <c r="XJ78" s="82">
        <f>(XJ19*وزن‌ها!$E$14)+(AVERAGE(ارزیابی!XJ20:XM20)*وزن‌ها!$E$15)+(ارزیابی!XJ21*وزن‌ها!$E$16)+(ارزیابی!XJ22*وزن‌ها!$E$17)+(ارزیابی!XJ23*وزن‌ها!$E$18)+(ارزیابی!XJ24*وزن‌ها!$E$19)+(ارزیابی!XJ25*وزن‌ها!$E$20)+(ارزیابی!XJ26*وزن‌ها!$E$21)</f>
        <v>0</v>
      </c>
      <c r="XK78" s="83"/>
      <c r="XL78" s="84"/>
      <c r="XM78" s="85">
        <f>XJ78*وزن‌ها!$F$14</f>
        <v>0</v>
      </c>
      <c r="XN78" s="86">
        <f>XM78/وزن‌ها!$F$14</f>
        <v>0</v>
      </c>
      <c r="XO78" s="82">
        <f>(XO19*وزن‌ها!$E$14)+(AVERAGE(ارزیابی!XO20:XR20)*وزن‌ها!$E$15)+(ارزیابی!XO21*وزن‌ها!$E$16)+(ارزیابی!XO22*وزن‌ها!$E$17)+(ارزیابی!XO23*وزن‌ها!$E$18)+(ارزیابی!XO24*وزن‌ها!$E$19)+(ارزیابی!XO25*وزن‌ها!$E$20)+(ارزیابی!XO26*وزن‌ها!$E$21)</f>
        <v>0</v>
      </c>
      <c r="XP78" s="83"/>
      <c r="XQ78" s="84"/>
      <c r="XR78" s="85">
        <f>XO78*وزن‌ها!$F$14</f>
        <v>0</v>
      </c>
      <c r="XS78" s="86">
        <f>XR78/وزن‌ها!$F$14</f>
        <v>0</v>
      </c>
      <c r="XT78" s="82">
        <f>(XT19*وزن‌ها!$E$14)+(AVERAGE(ارزیابی!XT20:XW20)*وزن‌ها!$E$15)+(ارزیابی!XT21*وزن‌ها!$E$16)+(ارزیابی!XT22*وزن‌ها!$E$17)+(ارزیابی!XT23*وزن‌ها!$E$18)+(ارزیابی!XT24*وزن‌ها!$E$19)+(ارزیابی!XT25*وزن‌ها!$E$20)+(ارزیابی!XT26*وزن‌ها!$E$21)</f>
        <v>0</v>
      </c>
      <c r="XU78" s="83"/>
      <c r="XV78" s="84"/>
      <c r="XW78" s="85">
        <f>XT78*وزن‌ها!$F$14</f>
        <v>0</v>
      </c>
      <c r="XX78" s="86">
        <f>XW78/وزن‌ها!$F$14</f>
        <v>0</v>
      </c>
      <c r="XY78" s="82">
        <f>(XY19*وزن‌ها!$E$14)+(AVERAGE(ارزیابی!XY20:YB20)*وزن‌ها!$E$15)+(ارزیابی!XY21*وزن‌ها!$E$16)+(ارزیابی!XY22*وزن‌ها!$E$17)+(ارزیابی!XY23*وزن‌ها!$E$18)+(ارزیابی!XY24*وزن‌ها!$E$19)+(ارزیابی!XY25*وزن‌ها!$E$20)+(ارزیابی!XY26*وزن‌ها!$E$21)</f>
        <v>0.61</v>
      </c>
      <c r="XZ78" s="83"/>
      <c r="YA78" s="84"/>
      <c r="YB78" s="85">
        <f>XY78*وزن‌ها!$F$14</f>
        <v>6.7099999999999993E-2</v>
      </c>
      <c r="YC78" s="86">
        <f>YB78/وزن‌ها!$F$14</f>
        <v>0.61</v>
      </c>
      <c r="YD78" s="82">
        <f>(YD19*وزن‌ها!$E$14)+(AVERAGE(ارزیابی!YD20:YG20)*وزن‌ها!$E$15)+(ارزیابی!YD21*وزن‌ها!$E$16)+(ارزیابی!YD22*وزن‌ها!$E$17)+(ارزیابی!YD23*وزن‌ها!$E$18)+(ارزیابی!YD24*وزن‌ها!$E$19)+(ارزیابی!YD25*وزن‌ها!$E$20)+(ارزیابی!YD26*وزن‌ها!$E$21)</f>
        <v>0.61</v>
      </c>
      <c r="YE78" s="83"/>
      <c r="YF78" s="84"/>
      <c r="YG78" s="85">
        <f>YD78*وزن‌ها!$F$14</f>
        <v>6.7099999999999993E-2</v>
      </c>
      <c r="YH78" s="86">
        <f>YG78/وزن‌ها!$F$14</f>
        <v>0.61</v>
      </c>
      <c r="YI78" s="82">
        <f>(YI19*وزن‌ها!$E$14)+(AVERAGE(ارزیابی!YI20:YL20)*وزن‌ها!$E$15)+(ارزیابی!YI21*وزن‌ها!$E$16)+(ارزیابی!YI22*وزن‌ها!$E$17)+(ارزیابی!YI23*وزن‌ها!$E$18)+(ارزیابی!YI24*وزن‌ها!$E$19)+(ارزیابی!YI25*وزن‌ها!$E$20)+(ارزیابی!YI26*وزن‌ها!$E$21)</f>
        <v>0</v>
      </c>
      <c r="YJ78" s="83"/>
      <c r="YK78" s="84"/>
      <c r="YL78" s="85">
        <f>YI78*وزن‌ها!$F$14</f>
        <v>0</v>
      </c>
      <c r="YM78" s="86">
        <f>YL78/وزن‌ها!$F$14</f>
        <v>0</v>
      </c>
      <c r="YN78" s="82">
        <f>(YN19*وزن‌ها!$E$14)+(AVERAGE(ارزیابی!YN20:YQ20)*وزن‌ها!$E$15)+(ارزیابی!YN21*وزن‌ها!$E$16)+(ارزیابی!YN22*وزن‌ها!$E$17)+(ارزیابی!YN23*وزن‌ها!$E$18)+(ارزیابی!YN24*وزن‌ها!$E$19)+(ارزیابی!YN25*وزن‌ها!$E$20)+(ارزیابی!YN26*وزن‌ها!$E$21)</f>
        <v>0</v>
      </c>
      <c r="YO78" s="83"/>
      <c r="YP78" s="84"/>
      <c r="YQ78" s="85">
        <f>YN78*وزن‌ها!$F$14</f>
        <v>0</v>
      </c>
      <c r="YR78" s="86">
        <f>YQ78/وزن‌ها!$F$14</f>
        <v>0</v>
      </c>
      <c r="YS78" s="82">
        <f>(YS19*وزن‌ها!$E$14)+(AVERAGE(ارزیابی!YS20:YV20)*وزن‌ها!$E$15)+(ارزیابی!YS21*وزن‌ها!$E$16)+(ارزیابی!YS22*وزن‌ها!$E$17)+(ارزیابی!YS23*وزن‌ها!$E$18)+(ارزیابی!YS24*وزن‌ها!$E$19)+(ارزیابی!YS25*وزن‌ها!$E$20)+(ارزیابی!YS26*وزن‌ها!$E$21)</f>
        <v>0</v>
      </c>
      <c r="YT78" s="83"/>
      <c r="YU78" s="84"/>
      <c r="YV78" s="85">
        <f>YS78*وزن‌ها!$F$14</f>
        <v>0</v>
      </c>
      <c r="YW78" s="86">
        <f>YV78/وزن‌ها!$F$14</f>
        <v>0</v>
      </c>
      <c r="YX78" s="82">
        <f>(YX19*وزن‌ها!$E$14)+(AVERAGE(ارزیابی!YX20:ZA20)*وزن‌ها!$E$15)+(ارزیابی!YX21*وزن‌ها!$E$16)+(ارزیابی!YX22*وزن‌ها!$E$17)+(ارزیابی!YX23*وزن‌ها!$E$18)+(ارزیابی!YX24*وزن‌ها!$E$19)+(ارزیابی!YX25*وزن‌ها!$E$20)+(ارزیابی!YX26*وزن‌ها!$E$21)</f>
        <v>0</v>
      </c>
      <c r="YY78" s="83"/>
      <c r="YZ78" s="84"/>
      <c r="ZA78" s="85">
        <f>YX78*وزن‌ها!$F$14</f>
        <v>0</v>
      </c>
      <c r="ZB78" s="86">
        <f>ZA78/وزن‌ها!$F$14</f>
        <v>0</v>
      </c>
      <c r="ZC78" s="82">
        <f>(ZC19*وزن‌ها!$E$14)+(AVERAGE(ارزیابی!ZC20:ZF20)*وزن‌ها!$E$15)+(ارزیابی!ZC21*وزن‌ها!$E$16)+(ارزیابی!ZC22*وزن‌ها!$E$17)+(ارزیابی!ZC23*وزن‌ها!$E$18)+(ارزیابی!ZC24*وزن‌ها!$E$19)+(ارزیابی!ZC25*وزن‌ها!$E$20)+(ارزیابی!ZC26*وزن‌ها!$E$21)</f>
        <v>0.06</v>
      </c>
      <c r="ZD78" s="83"/>
      <c r="ZE78" s="84"/>
      <c r="ZF78" s="85">
        <f>ZC78*وزن‌ها!$F$14</f>
        <v>6.6E-3</v>
      </c>
      <c r="ZG78" s="86">
        <f>ZF78/وزن‌ها!$F$14</f>
        <v>0.06</v>
      </c>
      <c r="ZH78" s="82">
        <f>(ZH19*وزن‌ها!$E$14)+(AVERAGE(ارزیابی!ZH20:ZK20)*وزن‌ها!$E$15)+(ارزیابی!ZH21*وزن‌ها!$E$16)+(ارزیابی!ZH22*وزن‌ها!$E$17)+(ارزیابی!ZH23*وزن‌ها!$E$18)+(ارزیابی!ZH24*وزن‌ها!$E$19)+(ارزیابی!ZH25*وزن‌ها!$E$20)+(ارزیابی!ZH26*وزن‌ها!$E$21)</f>
        <v>0</v>
      </c>
      <c r="ZI78" s="83"/>
      <c r="ZJ78" s="84"/>
      <c r="ZK78" s="85">
        <f>ZH78*وزن‌ها!$F$14</f>
        <v>0</v>
      </c>
      <c r="ZL78" s="86">
        <f>ZK78/وزن‌ها!$F$14</f>
        <v>0</v>
      </c>
      <c r="ZM78" s="82">
        <f>(ZM19*وزن‌ها!$E$14)+(AVERAGE(ارزیابی!ZM20:ZP20)*وزن‌ها!$E$15)+(ارزیابی!ZM21*وزن‌ها!$E$16)+(ارزیابی!ZM22*وزن‌ها!$E$17)+(ارزیابی!ZM23*وزن‌ها!$E$18)+(ارزیابی!ZM24*وزن‌ها!$E$19)+(ارزیابی!ZM25*وزن‌ها!$E$20)+(ارزیابی!ZM26*وزن‌ها!$E$21)</f>
        <v>0</v>
      </c>
      <c r="ZN78" s="83"/>
      <c r="ZO78" s="84"/>
      <c r="ZP78" s="85">
        <f>ZM78*وزن‌ها!$F$14</f>
        <v>0</v>
      </c>
      <c r="ZQ78" s="86">
        <f>ZP78/وزن‌ها!$F$14</f>
        <v>0</v>
      </c>
      <c r="ZR78" s="82">
        <f>(ZR19*وزن‌ها!$E$14)+(AVERAGE(ارزیابی!ZR20:ZU20)*وزن‌ها!$E$15)+(ارزیابی!ZR21*وزن‌ها!$E$16)+(ارزیابی!ZR22*وزن‌ها!$E$17)+(ارزیابی!ZR23*وزن‌ها!$E$18)+(ارزیابی!ZR24*وزن‌ها!$E$19)+(ارزیابی!ZR25*وزن‌ها!$E$20)+(ارزیابی!ZR26*وزن‌ها!$E$21)</f>
        <v>0</v>
      </c>
      <c r="ZS78" s="83"/>
      <c r="ZT78" s="84"/>
      <c r="ZU78" s="85">
        <f>ZR78*وزن‌ها!$F$14</f>
        <v>0</v>
      </c>
      <c r="ZV78" s="86">
        <f>ZU78/وزن‌ها!$F$14</f>
        <v>0</v>
      </c>
      <c r="ZW78" s="82">
        <f>(ZW19*وزن‌ها!$E$14)+(AVERAGE(ارزیابی!ZW20:ZZ20)*وزن‌ها!$E$15)+(ارزیابی!ZW21*وزن‌ها!$E$16)+(ارزیابی!ZW22*وزن‌ها!$E$17)+(ارزیابی!ZW23*وزن‌ها!$E$18)+(ارزیابی!ZW24*وزن‌ها!$E$19)+(ارزیابی!ZW25*وزن‌ها!$E$20)+(ارزیابی!ZW26*وزن‌ها!$E$21)</f>
        <v>0</v>
      </c>
      <c r="ZX78" s="83"/>
      <c r="ZY78" s="84"/>
      <c r="ZZ78" s="85">
        <f>ZW78*وزن‌ها!$F$14</f>
        <v>0</v>
      </c>
      <c r="AAA78" s="86">
        <f>ZZ78/وزن‌ها!$F$14</f>
        <v>0</v>
      </c>
      <c r="AAB78" s="82">
        <f>(AAB19*وزن‌ها!$E$14)+(AVERAGE(ارزیابی!AAB20:AAE20)*وزن‌ها!$E$15)+(ارزیابی!AAB21*وزن‌ها!$E$16)+(ارزیابی!AAB22*وزن‌ها!$E$17)+(ارزیابی!AAB23*وزن‌ها!$E$18)+(ارزیابی!AAB24*وزن‌ها!$E$19)+(ارزیابی!AAB25*وزن‌ها!$E$20)+(ارزیابی!AAB26*وزن‌ها!$E$21)</f>
        <v>0</v>
      </c>
      <c r="AAC78" s="83"/>
      <c r="AAD78" s="84"/>
      <c r="AAE78" s="85">
        <f>AAB78*وزن‌ها!$F$14</f>
        <v>0</v>
      </c>
      <c r="AAF78" s="86">
        <f>AAE78/وزن‌ها!$F$14</f>
        <v>0</v>
      </c>
      <c r="AAG78" s="82">
        <f>(AAG19*وزن‌ها!$E$14)+(AVERAGE(ارزیابی!AAG20:AAJ20)*وزن‌ها!$E$15)+(ارزیابی!AAG21*وزن‌ها!$E$16)+(ارزیابی!AAG22*وزن‌ها!$E$17)+(ارزیابی!AAG23*وزن‌ها!$E$18)+(ارزیابی!AAG24*وزن‌ها!$E$19)+(ارزیابی!AAG25*وزن‌ها!$E$20)+(ارزیابی!AAG26*وزن‌ها!$E$21)</f>
        <v>0</v>
      </c>
      <c r="AAH78" s="83"/>
      <c r="AAI78" s="84"/>
      <c r="AAJ78" s="85">
        <f>AAG78*وزن‌ها!$F$14</f>
        <v>0</v>
      </c>
      <c r="AAK78" s="86">
        <f>AAJ78/وزن‌ها!$F$14</f>
        <v>0</v>
      </c>
      <c r="AAL78" s="82">
        <f>(AAL19*وزن‌ها!$E$14)+(AVERAGE(ارزیابی!AAL20:AAO20)*وزن‌ها!$E$15)+(ارزیابی!AAL21*وزن‌ها!$E$16)+(ارزیابی!AAL22*وزن‌ها!$E$17)+(ارزیابی!AAL23*وزن‌ها!$E$18)+(ارزیابی!AAL24*وزن‌ها!$E$19)+(ارزیابی!AAL25*وزن‌ها!$E$20)+(ارزیابی!AAL26*وزن‌ها!$E$21)</f>
        <v>0</v>
      </c>
      <c r="AAM78" s="83"/>
      <c r="AAN78" s="84"/>
      <c r="AAO78" s="85">
        <f>AAL78*وزن‌ها!$F$14</f>
        <v>0</v>
      </c>
      <c r="AAP78" s="86">
        <f>AAO78/وزن‌ها!$F$14</f>
        <v>0</v>
      </c>
      <c r="AAQ78" s="82">
        <f>(AAQ19*وزن‌ها!$E$14)+(AVERAGE(ارزیابی!AAQ20:AAT20)*وزن‌ها!$E$15)+(ارزیابی!AAQ21*وزن‌ها!$E$16)+(ارزیابی!AAQ22*وزن‌ها!$E$17)+(ارزیابی!AAQ23*وزن‌ها!$E$18)+(ارزیابی!AAQ24*وزن‌ها!$E$19)+(ارزیابی!AAQ25*وزن‌ها!$E$20)+(ارزیابی!AAQ26*وزن‌ها!$E$21)</f>
        <v>0</v>
      </c>
      <c r="AAR78" s="83"/>
      <c r="AAS78" s="84"/>
      <c r="AAT78" s="85">
        <f>AAQ78*وزن‌ها!$F$14</f>
        <v>0</v>
      </c>
      <c r="AAU78" s="86">
        <f>AAT78/وزن‌ها!$F$14</f>
        <v>0</v>
      </c>
      <c r="AAV78" s="82">
        <f>(AAV19*وزن‌ها!$E$14)+(AVERAGE(ارزیابی!AAV20:AAY20)*وزن‌ها!$E$15)+(ارزیابی!AAV21*وزن‌ها!$E$16)+(ارزیابی!AAV22*وزن‌ها!$E$17)+(ارزیابی!AAV23*وزن‌ها!$E$18)+(ارزیابی!AAV24*وزن‌ها!$E$19)+(ارزیابی!AAV25*وزن‌ها!$E$20)+(ارزیابی!AAV26*وزن‌ها!$E$21)</f>
        <v>0</v>
      </c>
      <c r="AAW78" s="83"/>
      <c r="AAX78" s="84"/>
      <c r="AAY78" s="85">
        <f>AAV78*وزن‌ها!$F$14</f>
        <v>0</v>
      </c>
      <c r="AAZ78" s="86">
        <f>AAY78/وزن‌ها!$F$14</f>
        <v>0</v>
      </c>
      <c r="ABA78" s="82">
        <f>(ABA19*وزن‌ها!$E$14)+(AVERAGE(ارزیابی!ABA20:ABD20)*وزن‌ها!$E$15)+(ارزیابی!ABA21*وزن‌ها!$E$16)+(ارزیابی!ABA22*وزن‌ها!$E$17)+(ارزیابی!ABA23*وزن‌ها!$E$18)+(ارزیابی!ABA24*وزن‌ها!$E$19)+(ارزیابی!ABA25*وزن‌ها!$E$20)+(ارزیابی!ABA26*وزن‌ها!$E$21)</f>
        <v>0</v>
      </c>
      <c r="ABB78" s="83"/>
      <c r="ABC78" s="84"/>
      <c r="ABD78" s="85">
        <f>ABA78*وزن‌ها!$F$14</f>
        <v>0</v>
      </c>
      <c r="ABE78" s="86">
        <f>ABD78/وزن‌ها!$F$14</f>
        <v>0</v>
      </c>
    </row>
    <row r="79" spans="1:733" ht="18.75" customHeight="1" x14ac:dyDescent="0.25">
      <c r="D79" s="82">
        <f>(D27*وزن‌ها!$E$22)+(AVERAGE(ارزیابی!D28:G28)*وزن‌ها!$E$23)+(AVERAGE(ارزیابی!D29:G29)*وزن‌ها!$E$24)+(ارزیابی!D30*وزن‌ها!$E$25)</f>
        <v>0.33999999999999997</v>
      </c>
      <c r="E79" s="83"/>
      <c r="F79" s="84"/>
      <c r="G79" s="85">
        <f>D79*وزن‌ها!$F$22</f>
        <v>3.7399999999999996E-2</v>
      </c>
      <c r="H79" s="86">
        <f>G79/وزن‌ها!$F$22</f>
        <v>0.33999999999999997</v>
      </c>
      <c r="I79" s="82">
        <f>(I27*وزن‌ها!$E$22)+(AVERAGE(ارزیابی!I28:L28)*وزن‌ها!$E$23)+(AVERAGE(ارزیابی!I29:L29)*وزن‌ها!$E$24)+(ارزیابی!I30*وزن‌ها!$E$25)</f>
        <v>0.55999999999999994</v>
      </c>
      <c r="J79" s="83"/>
      <c r="K79" s="84"/>
      <c r="L79" s="85">
        <f>I79*وزن‌ها!$F$22</f>
        <v>6.1599999999999995E-2</v>
      </c>
      <c r="M79" s="86">
        <f>L79/وزن‌ها!$F$22</f>
        <v>0.55999999999999994</v>
      </c>
      <c r="N79" s="82">
        <f>(N27*وزن‌ها!$E$22)+(AVERAGE(ارزیابی!N28:Q28)*وزن‌ها!$E$23)+(AVERAGE(ارزیابی!N29:Q29)*وزن‌ها!$E$24)+(ارزیابی!N30*وزن‌ها!$E$25)</f>
        <v>0</v>
      </c>
      <c r="O79" s="83"/>
      <c r="P79" s="84"/>
      <c r="Q79" s="85">
        <f>N79*وزن‌ها!$F$22</f>
        <v>0</v>
      </c>
      <c r="R79" s="86">
        <f>Q79/وزن‌ها!$F$22</f>
        <v>0</v>
      </c>
      <c r="S79" s="82">
        <f>(S27*وزن‌ها!$E$22)+(AVERAGE(ارزیابی!S28:V28)*وزن‌ها!$E$23)+(AVERAGE(ارزیابی!S29:V29)*وزن‌ها!$E$24)+(ارزیابی!S30*وزن‌ها!$E$25)</f>
        <v>0</v>
      </c>
      <c r="T79" s="83"/>
      <c r="U79" s="84"/>
      <c r="V79" s="85">
        <f>S79*وزن‌ها!$F$22</f>
        <v>0</v>
      </c>
      <c r="W79" s="86">
        <f>V79/وزن‌ها!$F$22</f>
        <v>0</v>
      </c>
      <c r="X79" s="82">
        <f>(X27*وزن‌ها!$E$22)+(AVERAGE(ارزیابی!X28:AA28)*وزن‌ها!$E$23)+(AVERAGE(ارزیابی!X29:AA29)*وزن‌ها!$E$24)+(ارزیابی!X30*وزن‌ها!$E$25)</f>
        <v>0</v>
      </c>
      <c r="Y79" s="83"/>
      <c r="Z79" s="84"/>
      <c r="AA79" s="85">
        <f>X79*وزن‌ها!$F$22</f>
        <v>0</v>
      </c>
      <c r="AB79" s="86">
        <f>AA79/وزن‌ها!$F$22</f>
        <v>0</v>
      </c>
      <c r="AC79" s="82">
        <f>(AC27*وزن‌ها!$E$22)+(AVERAGE(ارزیابی!AC28:AF28)*وزن‌ها!$E$23)+(AVERAGE(ارزیابی!AC29:AF29)*وزن‌ها!$E$24)+(ارزیابی!AC30*وزن‌ها!$E$25)</f>
        <v>0.83499999999999996</v>
      </c>
      <c r="AD79" s="83"/>
      <c r="AE79" s="84"/>
      <c r="AF79" s="85">
        <f>AC79*وزن‌ها!$F$22</f>
        <v>9.1850000000000001E-2</v>
      </c>
      <c r="AG79" s="86">
        <f>AF79/وزن‌ها!$F$22</f>
        <v>0.83499999999999996</v>
      </c>
      <c r="AH79" s="82">
        <f>(AH27*وزن‌ها!$E$22)+(AVERAGE(ارزیابی!AH28:AK28)*وزن‌ها!$E$23)+(AVERAGE(ارزیابی!AH29:AK29)*وزن‌ها!$E$24)+(ارزیابی!AH30*وزن‌ها!$E$25)</f>
        <v>0</v>
      </c>
      <c r="AI79" s="83"/>
      <c r="AJ79" s="84"/>
      <c r="AK79" s="85">
        <f>AH79*وزن‌ها!$F$22</f>
        <v>0</v>
      </c>
      <c r="AL79" s="86">
        <f>AK79/وزن‌ها!$F$22</f>
        <v>0</v>
      </c>
      <c r="AM79" s="82">
        <f>(AM27*وزن‌ها!$E$22)+(AVERAGE(ارزیابی!AM28:AP28)*وزن‌ها!$E$23)+(AVERAGE(ارزیابی!AM29:AP29)*وزن‌ها!$E$24)+(ارزیابی!AM30*وزن‌ها!$E$25)</f>
        <v>0.12</v>
      </c>
      <c r="AN79" s="83"/>
      <c r="AO79" s="84"/>
      <c r="AP79" s="85">
        <f>AM79*وزن‌ها!$F$22</f>
        <v>1.32E-2</v>
      </c>
      <c r="AQ79" s="86">
        <f>AP79/وزن‌ها!$F$22</f>
        <v>0.12</v>
      </c>
      <c r="AR79" s="82">
        <f>(AR27*وزن‌ها!$E$22)+(AVERAGE(ارزیابی!AR28:AU28)*وزن‌ها!$E$23)+(AVERAGE(ارزیابی!AR29:AU29)*وزن‌ها!$E$24)+(ارزیابی!AR30*وزن‌ها!$E$25)</f>
        <v>0.17499999999999999</v>
      </c>
      <c r="AS79" s="83"/>
      <c r="AT79" s="84"/>
      <c r="AU79" s="85">
        <f>AR79*وزن‌ها!$F$22</f>
        <v>1.925E-2</v>
      </c>
      <c r="AV79" s="86">
        <f>AU79/وزن‌ها!$F$22</f>
        <v>0.17499999999999999</v>
      </c>
      <c r="AW79" s="82">
        <f>(AW27*وزن‌ها!$E$22)+(AVERAGE(ارزیابی!AW28:AZ28)*وزن‌ها!$E$23)+(AVERAGE(ارزیابی!AW29:AZ29)*وزن‌ها!$E$24)+(ارزیابی!AW30*وزن‌ها!$E$25)</f>
        <v>0</v>
      </c>
      <c r="AX79" s="83"/>
      <c r="AY79" s="84"/>
      <c r="AZ79" s="85">
        <f>AW79*وزن‌ها!$F$22</f>
        <v>0</v>
      </c>
      <c r="BA79" s="86">
        <f>AZ79/وزن‌ها!$F$22</f>
        <v>0</v>
      </c>
      <c r="BB79" s="82">
        <f>(BB27*وزن‌ها!$E$22)+(AVERAGE(ارزیابی!BB28:BE28)*وزن‌ها!$E$23)+(AVERAGE(ارزیابی!BB29:BE29)*وزن‌ها!$E$24)+(ارزیابی!BB30*وزن‌ها!$E$25)</f>
        <v>0</v>
      </c>
      <c r="BC79" s="83"/>
      <c r="BD79" s="84"/>
      <c r="BE79" s="85">
        <f>BB79*وزن‌ها!$F$22</f>
        <v>0</v>
      </c>
      <c r="BF79" s="86">
        <f>BE79/وزن‌ها!$F$22</f>
        <v>0</v>
      </c>
      <c r="BG79" s="82">
        <f>(BG27*وزن‌ها!$E$22)+(AVERAGE(ارزیابی!BG28:BJ28)*وزن‌ها!$E$23)+(AVERAGE(ارزیابی!BG29:BJ29)*وزن‌ها!$E$24)+(ارزیابی!BG30*وزن‌ها!$E$25)</f>
        <v>0.33999999999999997</v>
      </c>
      <c r="BH79" s="83"/>
      <c r="BI79" s="84"/>
      <c r="BJ79" s="85">
        <f>BG79*وزن‌ها!$F$22</f>
        <v>3.7399999999999996E-2</v>
      </c>
      <c r="BK79" s="86">
        <f>BJ79/وزن‌ها!$F$22</f>
        <v>0.33999999999999997</v>
      </c>
      <c r="BL79" s="82">
        <f>(BL27*وزن‌ها!$E$22)+(AVERAGE(ارزیابی!BL28:BO28)*وزن‌ها!$E$23)+(AVERAGE(ارزیابی!BL29:BO29)*وزن‌ها!$E$24)+(ارزیابی!BL30*وزن‌ها!$E$25)</f>
        <v>0.28500000000000003</v>
      </c>
      <c r="BM79" s="83"/>
      <c r="BN79" s="84"/>
      <c r="BO79" s="85">
        <f>BL79*وزن‌ها!$F$22</f>
        <v>3.1350000000000003E-2</v>
      </c>
      <c r="BP79" s="86">
        <f>BO79/وزن‌ها!$F$22</f>
        <v>0.28500000000000003</v>
      </c>
      <c r="BQ79" s="82">
        <f>(BQ27*وزن‌ها!$E$22)+(AVERAGE(ارزیابی!BQ28:BT28)*وزن‌ها!$E$23)+(AVERAGE(ارزیابی!BQ29:BT29)*وزن‌ها!$E$24)+(ارزیابی!BQ30*وزن‌ها!$E$25)</f>
        <v>0</v>
      </c>
      <c r="BR79" s="83"/>
      <c r="BS79" s="84"/>
      <c r="BT79" s="85">
        <f>BQ79*وزن‌ها!$F$22</f>
        <v>0</v>
      </c>
      <c r="BU79" s="86">
        <f>BT79/وزن‌ها!$F$22</f>
        <v>0</v>
      </c>
      <c r="BV79" s="82">
        <f>(BV27*وزن‌ها!$E$22)+(AVERAGE(ارزیابی!BV28:BY28)*وزن‌ها!$E$23)+(AVERAGE(ارزیابی!BV29:BY29)*وزن‌ها!$E$24)+(ارزیابی!BV30*وزن‌ها!$E$25)</f>
        <v>0.22999999999999998</v>
      </c>
      <c r="BW79" s="83"/>
      <c r="BX79" s="84"/>
      <c r="BY79" s="85">
        <f>BV79*وزن‌ها!$F$22</f>
        <v>2.53E-2</v>
      </c>
      <c r="BZ79" s="86">
        <f>BY79/وزن‌ها!$F$22</f>
        <v>0.22999999999999998</v>
      </c>
      <c r="CA79" s="82">
        <f>(CA27*وزن‌ها!$E$22)+(AVERAGE(ارزیابی!CA28:CD28)*وزن‌ها!$E$23)+(AVERAGE(ارزیابی!CA29:CD29)*وزن‌ها!$E$24)+(ارزیابی!CA30*وزن‌ها!$E$25)</f>
        <v>0.11</v>
      </c>
      <c r="CB79" s="83"/>
      <c r="CC79" s="84"/>
      <c r="CD79" s="85">
        <f>CA79*وزن‌ها!$F$22</f>
        <v>1.21E-2</v>
      </c>
      <c r="CE79" s="86">
        <f>CD79/وزن‌ها!$F$22</f>
        <v>0.11</v>
      </c>
      <c r="CF79" s="82">
        <f>(CF27*وزن‌ها!$E$22)+(AVERAGE(ارزیابی!CF28:CI28)*وزن‌ها!$E$23)+(AVERAGE(ارزیابی!CF29:CI29)*وزن‌ها!$E$24)+(ارزیابی!CF30*وزن‌ها!$E$25)</f>
        <v>0</v>
      </c>
      <c r="CG79" s="83"/>
      <c r="CH79" s="84"/>
      <c r="CI79" s="85">
        <f>CF79*وزن‌ها!$F$22</f>
        <v>0</v>
      </c>
      <c r="CJ79" s="86">
        <f>CI79/وزن‌ها!$F$22</f>
        <v>0</v>
      </c>
      <c r="CK79" s="82">
        <f>(CK27*وزن‌ها!$E$22)+(AVERAGE(ارزیابی!CK28:CN28)*وزن‌ها!$E$23)+(AVERAGE(ارزیابی!CK29:CN29)*وزن‌ها!$E$24)+(ارزیابی!CK30*وزن‌ها!$E$25)</f>
        <v>0.22999999999999998</v>
      </c>
      <c r="CL79" s="83"/>
      <c r="CM79" s="84"/>
      <c r="CN79" s="85">
        <f>CK79*وزن‌ها!$F$22</f>
        <v>2.53E-2</v>
      </c>
      <c r="CO79" s="86">
        <f>CN79/وزن‌ها!$F$22</f>
        <v>0.22999999999999998</v>
      </c>
      <c r="CP79" s="82">
        <f>(CP27*وزن‌ها!$E$22)+(AVERAGE(ارزیابی!CP28:CS28)*وزن‌ها!$E$23)+(AVERAGE(ارزیابی!CP29:CS29)*وزن‌ها!$E$24)+(ارزیابی!CP30*وزن‌ها!$E$25)</f>
        <v>0</v>
      </c>
      <c r="CQ79" s="83"/>
      <c r="CR79" s="84"/>
      <c r="CS79" s="85">
        <f>CP79*وزن‌ها!$F$22</f>
        <v>0</v>
      </c>
      <c r="CT79" s="86">
        <f>CS79/وزن‌ها!$F$22</f>
        <v>0</v>
      </c>
      <c r="CU79" s="82">
        <f>(CU27*وزن‌ها!$E$22)+(AVERAGE(ارزیابی!CU28:CX28)*وزن‌ها!$E$23)+(AVERAGE(ارزیابی!CU29:CX29)*وزن‌ها!$E$24)+(ارزیابی!CU30*وزن‌ها!$E$25)</f>
        <v>0.72500000000000009</v>
      </c>
      <c r="CV79" s="83"/>
      <c r="CW79" s="84"/>
      <c r="CX79" s="85">
        <f>CU79*وزن‌ها!$F$22</f>
        <v>7.9750000000000015E-2</v>
      </c>
      <c r="CY79" s="86">
        <f>CX79/وزن‌ها!$F$22</f>
        <v>0.72500000000000009</v>
      </c>
      <c r="CZ79" s="82">
        <f>(CZ27*وزن‌ها!$E$22)+(AVERAGE(ارزیابی!CZ28:DC28)*وزن‌ها!$E$23)+(AVERAGE(ارزیابی!CZ29:DC29)*وزن‌ها!$E$24)+(ارزیابی!CZ30*وزن‌ها!$E$25)</f>
        <v>0</v>
      </c>
      <c r="DA79" s="83"/>
      <c r="DB79" s="84"/>
      <c r="DC79" s="85">
        <f>CZ79*وزن‌ها!$F$22</f>
        <v>0</v>
      </c>
      <c r="DD79" s="86">
        <f>DC79/وزن‌ها!$F$22</f>
        <v>0</v>
      </c>
      <c r="DE79" s="82">
        <f>(DE27*وزن‌ها!$E$22)+(AVERAGE(ارزیابی!DE28:DH28)*وزن‌ها!$E$23)+(AVERAGE(ارزیابی!DE29:DH29)*وزن‌ها!$E$24)+(ارزیابی!DE30*وزن‌ها!$E$25)</f>
        <v>0.17499999999999999</v>
      </c>
      <c r="DF79" s="83"/>
      <c r="DG79" s="84"/>
      <c r="DH79" s="85">
        <f>DE79*وزن‌ها!$F$22</f>
        <v>1.925E-2</v>
      </c>
      <c r="DI79" s="86">
        <f>DH79/وزن‌ها!$F$22</f>
        <v>0.17499999999999999</v>
      </c>
      <c r="DJ79" s="82">
        <f>(DJ27*وزن‌ها!$E$22)+(AVERAGE(ارزیابی!DJ28:DM28)*وزن‌ها!$E$23)+(AVERAGE(ارزیابی!DJ29:DM29)*وزن‌ها!$E$24)+(ارزیابی!DJ30*وزن‌ها!$E$25)</f>
        <v>0.12</v>
      </c>
      <c r="DK79" s="83"/>
      <c r="DL79" s="84"/>
      <c r="DM79" s="85">
        <f>DJ79*وزن‌ها!$F$22</f>
        <v>1.32E-2</v>
      </c>
      <c r="DN79" s="86">
        <f>DM79/وزن‌ها!$F$22</f>
        <v>0.12</v>
      </c>
      <c r="DO79" s="82">
        <f>(DO27*وزن‌ها!$E$22)+(AVERAGE(ارزیابی!DO28:DR28)*وزن‌ها!$E$23)+(AVERAGE(ارزیابی!DO29:DR29)*وزن‌ها!$E$24)+(ارزیابی!DO30*وزن‌ها!$E$25)</f>
        <v>0</v>
      </c>
      <c r="DP79" s="83"/>
      <c r="DQ79" s="84"/>
      <c r="DR79" s="85">
        <f>DO79*وزن‌ها!$F$22</f>
        <v>0</v>
      </c>
      <c r="DS79" s="86">
        <f>DR79/وزن‌ها!$F$22</f>
        <v>0</v>
      </c>
      <c r="DT79" s="82">
        <f>(DT27*وزن‌ها!$E$22)+(AVERAGE(ارزیابی!DT28:DW28)*وزن‌ها!$E$23)+(AVERAGE(ارزیابی!DT29:DW29)*وزن‌ها!$E$24)+(ارزیابی!DT30*وزن‌ها!$E$25)</f>
        <v>0</v>
      </c>
      <c r="DU79" s="83"/>
      <c r="DV79" s="84"/>
      <c r="DW79" s="85">
        <f>DT79*وزن‌ها!$F$22</f>
        <v>0</v>
      </c>
      <c r="DX79" s="86">
        <f>DW79/وزن‌ها!$F$22</f>
        <v>0</v>
      </c>
      <c r="DY79" s="82">
        <f>(DY27*وزن‌ها!$E$22)+(AVERAGE(ارزیابی!DY28:EB28)*وزن‌ها!$E$23)+(AVERAGE(ارزیابی!DY29:EB29)*وزن‌ها!$E$24)+(ارزیابی!DY30*وزن‌ها!$E$25)</f>
        <v>0.28500000000000003</v>
      </c>
      <c r="DZ79" s="83"/>
      <c r="EA79" s="84"/>
      <c r="EB79" s="85">
        <f>DY79*وزن‌ها!$F$22</f>
        <v>3.1350000000000003E-2</v>
      </c>
      <c r="EC79" s="86">
        <f>EB79/وزن‌ها!$F$22</f>
        <v>0.28500000000000003</v>
      </c>
      <c r="ED79" s="82">
        <f>(ED27*وزن‌ها!$E$22)+(AVERAGE(ارزیابی!ED28:EG28)*وزن‌ها!$E$23)+(AVERAGE(ارزیابی!ED29:EG29)*وزن‌ها!$E$24)+(ارزیابی!ED30*وزن‌ها!$E$25)</f>
        <v>0</v>
      </c>
      <c r="EE79" s="83"/>
      <c r="EF79" s="84"/>
      <c r="EG79" s="85">
        <f>ED79*وزن‌ها!$F$22</f>
        <v>0</v>
      </c>
      <c r="EH79" s="86">
        <f>EG79/وزن‌ها!$F$22</f>
        <v>0</v>
      </c>
      <c r="EI79" s="82">
        <f>(EI27*وزن‌ها!$E$22)+(AVERAGE(ارزیابی!EI28:EL28)*وزن‌ها!$E$23)+(AVERAGE(ارزیابی!EI29:EL29)*وزن‌ها!$E$24)+(ارزیابی!EI30*وزن‌ها!$E$25)</f>
        <v>0</v>
      </c>
      <c r="EJ79" s="83"/>
      <c r="EK79" s="84"/>
      <c r="EL79" s="85">
        <f>EI79*وزن‌ها!$F$22</f>
        <v>0</v>
      </c>
      <c r="EM79" s="86">
        <f>EL79/وزن‌ها!$F$22</f>
        <v>0</v>
      </c>
      <c r="EN79" s="82">
        <f>(EN27*وزن‌ها!$E$22)+(AVERAGE(ارزیابی!EN28:EQ28)*وزن‌ها!$E$23)+(AVERAGE(ارزیابی!EN29:EQ29)*وزن‌ها!$E$24)+(ارزیابی!EN30*وزن‌ها!$E$25)</f>
        <v>0.22999999999999998</v>
      </c>
      <c r="EO79" s="83"/>
      <c r="EP79" s="84"/>
      <c r="EQ79" s="85">
        <f>EN79*وزن‌ها!$F$22</f>
        <v>2.53E-2</v>
      </c>
      <c r="ER79" s="86">
        <f>EQ79/وزن‌ها!$F$22</f>
        <v>0.22999999999999998</v>
      </c>
      <c r="ES79" s="82">
        <f>(ES27*وزن‌ها!$E$22)+(AVERAGE(ارزیابی!ES28:EV28)*وزن‌ها!$E$23)+(AVERAGE(ارزیابی!ES29:EV29)*وزن‌ها!$E$24)+(ارزیابی!ES30*وزن‌ها!$E$25)</f>
        <v>0</v>
      </c>
      <c r="ET79" s="83"/>
      <c r="EU79" s="84"/>
      <c r="EV79" s="85">
        <f>ES79*وزن‌ها!$F$22</f>
        <v>0</v>
      </c>
      <c r="EW79" s="86">
        <f>EV79/وزن‌ها!$F$22</f>
        <v>0</v>
      </c>
      <c r="EX79" s="82">
        <f>(EX27*وزن‌ها!$E$22)+(AVERAGE(ارزیابی!EX28:FA28)*وزن‌ها!$E$23)+(AVERAGE(ارزیابی!EX29:FA29)*وزن‌ها!$E$24)+(ارزیابی!EX30*وزن‌ها!$E$25)</f>
        <v>0</v>
      </c>
      <c r="EY79" s="83"/>
      <c r="EZ79" s="84"/>
      <c r="FA79" s="85">
        <f>EX79*وزن‌ها!$F$22</f>
        <v>0</v>
      </c>
      <c r="FB79" s="86">
        <f>FA79/وزن‌ها!$F$22</f>
        <v>0</v>
      </c>
      <c r="FC79" s="82">
        <f>(FC27*وزن‌ها!$E$22)+(AVERAGE(ارزیابی!FC28:FF28)*وزن‌ها!$E$23)+(AVERAGE(ارزیابی!FC29:FF29)*وزن‌ها!$E$24)+(ارزیابی!FC30*وزن‌ها!$E$25)</f>
        <v>0.33999999999999997</v>
      </c>
      <c r="FD79" s="83"/>
      <c r="FE79" s="84"/>
      <c r="FF79" s="85">
        <f>FC79*وزن‌ها!$F$22</f>
        <v>3.7399999999999996E-2</v>
      </c>
      <c r="FG79" s="86">
        <f>FF79/وزن‌ها!$F$22</f>
        <v>0.33999999999999997</v>
      </c>
      <c r="FH79" s="82">
        <f>(FH27*وزن‌ها!$E$22)+(AVERAGE(ارزیابی!FH28:FK28)*وزن‌ها!$E$23)+(AVERAGE(ارزیابی!FH29:FK29)*وزن‌ها!$E$24)+(ارزیابی!FH30*وزن‌ها!$E$25)</f>
        <v>0</v>
      </c>
      <c r="FI79" s="83"/>
      <c r="FJ79" s="84"/>
      <c r="FK79" s="85">
        <f>FH79*وزن‌ها!$F$22</f>
        <v>0</v>
      </c>
      <c r="FL79" s="86">
        <f>FK79/وزن‌ها!$F$22</f>
        <v>0</v>
      </c>
      <c r="FM79" s="82">
        <f>(FM27*وزن‌ها!$E$22)+(AVERAGE(ارزیابی!FM28:FP28)*وزن‌ها!$E$23)+(AVERAGE(ارزیابی!FM29:FP29)*وزن‌ها!$E$24)+(ارزیابی!FM30*وزن‌ها!$E$25)</f>
        <v>0.44999999999999996</v>
      </c>
      <c r="FN79" s="83"/>
      <c r="FO79" s="84"/>
      <c r="FP79" s="85">
        <f>FM79*وزن‌ها!$F$22</f>
        <v>4.9499999999999995E-2</v>
      </c>
      <c r="FQ79" s="86">
        <f>FP79/وزن‌ها!$F$22</f>
        <v>0.44999999999999996</v>
      </c>
      <c r="FR79" s="82">
        <f>(FR27*وزن‌ها!$E$22)+(AVERAGE(ارزیابی!FR28:FU28)*وزن‌ها!$E$23)+(AVERAGE(ارزیابی!FR29:FU29)*وزن‌ها!$E$24)+(ارزیابی!FR30*وزن‌ها!$E$25)</f>
        <v>0.17499999999999999</v>
      </c>
      <c r="FS79" s="83"/>
      <c r="FT79" s="84"/>
      <c r="FU79" s="85">
        <f>FR79*وزن‌ها!$F$22</f>
        <v>1.925E-2</v>
      </c>
      <c r="FV79" s="86">
        <f>FU79/وزن‌ها!$F$22</f>
        <v>0.17499999999999999</v>
      </c>
      <c r="FW79" s="82">
        <f>(FW27*وزن‌ها!$E$22)+(AVERAGE(ارزیابی!FW28:FZ28)*وزن‌ها!$E$23)+(AVERAGE(ارزیابی!FW29:FZ29)*وزن‌ها!$E$24)+(ارزیابی!FW30*وزن‌ها!$E$25)</f>
        <v>0.22999999999999998</v>
      </c>
      <c r="FX79" s="83"/>
      <c r="FY79" s="84"/>
      <c r="FZ79" s="85">
        <f>FW79*وزن‌ها!$F$22</f>
        <v>2.53E-2</v>
      </c>
      <c r="GA79" s="86">
        <f>FZ79/وزن‌ها!$F$22</f>
        <v>0.22999999999999998</v>
      </c>
      <c r="GB79" s="82">
        <f>(GB27*وزن‌ها!$E$22)+(AVERAGE(ارزیابی!GB28:GE28)*وزن‌ها!$E$23)+(AVERAGE(ارزیابی!GB29:GE29)*وزن‌ها!$E$24)+(ارزیابی!GB30*وزن‌ها!$E$25)</f>
        <v>0</v>
      </c>
      <c r="GC79" s="83"/>
      <c r="GD79" s="84"/>
      <c r="GE79" s="85">
        <f>GB79*وزن‌ها!$F$22</f>
        <v>0</v>
      </c>
      <c r="GF79" s="86">
        <f>GE79/وزن‌ها!$F$22</f>
        <v>0</v>
      </c>
      <c r="GG79" s="82">
        <f>(GG27*وزن‌ها!$E$22)+(AVERAGE(ارزیابی!GG28:GJ28)*وزن‌ها!$E$23)+(AVERAGE(ارزیابی!GG29:GJ29)*وزن‌ها!$E$24)+(ارزیابی!GG30*وزن‌ها!$E$25)</f>
        <v>0.22999999999999998</v>
      </c>
      <c r="GH79" s="83"/>
      <c r="GI79" s="84"/>
      <c r="GJ79" s="85">
        <f>GG79*وزن‌ها!$F$22</f>
        <v>2.53E-2</v>
      </c>
      <c r="GK79" s="86">
        <f>GJ79/وزن‌ها!$F$22</f>
        <v>0.22999999999999998</v>
      </c>
      <c r="GL79" s="82">
        <f>(GL27*وزن‌ها!$E$22)+(AVERAGE(ارزیابی!GL28:GO28)*وزن‌ها!$E$23)+(AVERAGE(ارزیابی!GL29:GO29)*وزن‌ها!$E$24)+(ارزیابی!GL30*وزن‌ها!$E$25)</f>
        <v>0.22999999999999998</v>
      </c>
      <c r="GM79" s="83"/>
      <c r="GN79" s="84"/>
      <c r="GO79" s="85">
        <f>GL79*وزن‌ها!$F$22</f>
        <v>2.53E-2</v>
      </c>
      <c r="GP79" s="86">
        <f>GO79/وزن‌ها!$F$22</f>
        <v>0.22999999999999998</v>
      </c>
      <c r="GQ79" s="82">
        <f>(GQ27*وزن‌ها!$E$22)+(AVERAGE(ارزیابی!GQ28:GT28)*وزن‌ها!$E$23)+(AVERAGE(ارزیابی!GQ29:GT29)*وزن‌ها!$E$24)+(ارزیابی!GQ30*وزن‌ها!$E$25)</f>
        <v>0.22999999999999998</v>
      </c>
      <c r="GR79" s="83"/>
      <c r="GS79" s="84"/>
      <c r="GT79" s="85">
        <f>GQ79*وزن‌ها!$F$22</f>
        <v>2.53E-2</v>
      </c>
      <c r="GU79" s="86">
        <f>GT79/وزن‌ها!$F$22</f>
        <v>0.22999999999999998</v>
      </c>
      <c r="GV79" s="82">
        <f>(GV27*وزن‌ها!$E$22)+(AVERAGE(ارزیابی!GV28:GY28)*وزن‌ها!$E$23)+(AVERAGE(ارزیابی!GV29:GY29)*وزن‌ها!$E$24)+(ارزیابی!GV30*وزن‌ها!$E$25)</f>
        <v>0.17499999999999999</v>
      </c>
      <c r="GW79" s="83"/>
      <c r="GX79" s="84"/>
      <c r="GY79" s="85">
        <f>GV79*وزن‌ها!$F$22</f>
        <v>1.925E-2</v>
      </c>
      <c r="GZ79" s="86">
        <f>GY79/وزن‌ها!$F$22</f>
        <v>0.17499999999999999</v>
      </c>
      <c r="HA79" s="82">
        <f>(HA27*وزن‌ها!$E$22)+(AVERAGE(ارزیابی!HA28:HD28)*وزن‌ها!$E$23)+(AVERAGE(ارزیابی!HA29:HD29)*وزن‌ها!$E$24)+(ارزیابی!HA30*وزن‌ها!$E$25)</f>
        <v>0.22999999999999998</v>
      </c>
      <c r="HB79" s="83"/>
      <c r="HC79" s="84"/>
      <c r="HD79" s="85">
        <f>HA79*وزن‌ها!$F$22</f>
        <v>2.53E-2</v>
      </c>
      <c r="HE79" s="86">
        <f>HD79/وزن‌ها!$F$22</f>
        <v>0.22999999999999998</v>
      </c>
      <c r="HF79" s="82">
        <f>(HF27*وزن‌ها!$E$22)+(AVERAGE(ارزیابی!HF28:HI28)*وزن‌ها!$E$23)+(AVERAGE(ارزیابی!HF29:HI29)*وزن‌ها!$E$24)+(ارزیابی!HF30*وزن‌ها!$E$25)</f>
        <v>0.22999999999999998</v>
      </c>
      <c r="HG79" s="83"/>
      <c r="HH79" s="84"/>
      <c r="HI79" s="85">
        <f>HF79*وزن‌ها!$F$22</f>
        <v>2.53E-2</v>
      </c>
      <c r="HJ79" s="86">
        <f>HI79/وزن‌ها!$F$22</f>
        <v>0.22999999999999998</v>
      </c>
      <c r="HK79" s="82">
        <f>(HK27*وزن‌ها!$E$22)+(AVERAGE(ارزیابی!HK28:HN28)*وزن‌ها!$E$23)+(AVERAGE(ارزیابی!HK29:HN29)*وزن‌ها!$E$24)+(ارزیابی!HK30*وزن‌ها!$E$25)</f>
        <v>0.22999999999999998</v>
      </c>
      <c r="HL79" s="83"/>
      <c r="HM79" s="84"/>
      <c r="HN79" s="85">
        <f>HK79*وزن‌ها!$F$22</f>
        <v>2.53E-2</v>
      </c>
      <c r="HO79" s="86">
        <f>HN79/وزن‌ها!$F$22</f>
        <v>0.22999999999999998</v>
      </c>
      <c r="HP79" s="82">
        <f>(HP27*وزن‌ها!$E$22)+(AVERAGE(ارزیابی!HP28:HS28)*وزن‌ها!$E$23)+(AVERAGE(ارزیابی!HP29:HS29)*وزن‌ها!$E$24)+(ارزیابی!HP30*وزن‌ها!$E$25)</f>
        <v>0.33999999999999997</v>
      </c>
      <c r="HQ79" s="83"/>
      <c r="HR79" s="84"/>
      <c r="HS79" s="85">
        <f>HP79*وزن‌ها!$F$22</f>
        <v>3.7399999999999996E-2</v>
      </c>
      <c r="HT79" s="86">
        <f>HS79/وزن‌ها!$F$22</f>
        <v>0.33999999999999997</v>
      </c>
      <c r="HU79" s="82">
        <f>(HU27*وزن‌ها!$E$22)+(AVERAGE(ارزیابی!HU28:HX28)*وزن‌ها!$E$23)+(AVERAGE(ارزیابی!HU29:HX29)*وزن‌ها!$E$24)+(ارزیابی!HU30*وزن‌ها!$E$25)</f>
        <v>0</v>
      </c>
      <c r="HV79" s="83"/>
      <c r="HW79" s="84"/>
      <c r="HX79" s="85">
        <f>HU79*وزن‌ها!$F$22</f>
        <v>0</v>
      </c>
      <c r="HY79" s="86">
        <f>HX79/وزن‌ها!$F$22</f>
        <v>0</v>
      </c>
      <c r="HZ79" s="82">
        <f>(HZ27*وزن‌ها!$E$22)+(AVERAGE(ارزیابی!HZ28:IC28)*وزن‌ها!$E$23)+(AVERAGE(ارزیابی!HZ29:IC29)*وزن‌ها!$E$24)+(ارزیابی!HZ30*وزن‌ها!$E$25)</f>
        <v>0</v>
      </c>
      <c r="IA79" s="83"/>
      <c r="IB79" s="84"/>
      <c r="IC79" s="85">
        <f>HZ79*وزن‌ها!$F$22</f>
        <v>0</v>
      </c>
      <c r="ID79" s="86">
        <f>IC79/وزن‌ها!$F$22</f>
        <v>0</v>
      </c>
      <c r="IE79" s="82">
        <f>(IE27*وزن‌ها!$E$22)+(AVERAGE(ارزیابی!IE28:IH28)*وزن‌ها!$E$23)+(AVERAGE(ارزیابی!IE29:IH29)*وزن‌ها!$E$24)+(ارزیابی!IE30*وزن‌ها!$E$25)</f>
        <v>0</v>
      </c>
      <c r="IF79" s="83"/>
      <c r="IG79" s="84"/>
      <c r="IH79" s="85">
        <f>IE79*وزن‌ها!$F$22</f>
        <v>0</v>
      </c>
      <c r="II79" s="86">
        <f>IH79/وزن‌ها!$F$22</f>
        <v>0</v>
      </c>
      <c r="IJ79" s="82">
        <f>(IJ27*وزن‌ها!$E$22)+(AVERAGE(ارزیابی!IJ28:IM28)*وزن‌ها!$E$23)+(AVERAGE(ارزیابی!IJ29:IM29)*وزن‌ها!$E$24)+(ارزیابی!IJ30*وزن‌ها!$E$25)</f>
        <v>0</v>
      </c>
      <c r="IK79" s="83"/>
      <c r="IL79" s="84"/>
      <c r="IM79" s="85">
        <f>IJ79*وزن‌ها!$F$22</f>
        <v>0</v>
      </c>
      <c r="IN79" s="86">
        <f>IM79/وزن‌ها!$F$22</f>
        <v>0</v>
      </c>
      <c r="IO79" s="82">
        <f>(IO27*وزن‌ها!$E$22)+(AVERAGE(ارزیابی!IO28:IR28)*وزن‌ها!$E$23)+(AVERAGE(ارزیابی!IO29:IR29)*وزن‌ها!$E$24)+(ارزیابی!IO30*وزن‌ها!$E$25)</f>
        <v>0</v>
      </c>
      <c r="IP79" s="83"/>
      <c r="IQ79" s="84"/>
      <c r="IR79" s="85">
        <f>IO79*وزن‌ها!$F$22</f>
        <v>0</v>
      </c>
      <c r="IS79" s="86">
        <f>IR79/وزن‌ها!$F$22</f>
        <v>0</v>
      </c>
      <c r="IT79" s="82">
        <f>(IT27*وزن‌ها!$E$22)+(AVERAGE(ارزیابی!IT28:IW28)*وزن‌ها!$E$23)+(AVERAGE(ارزیابی!IT29:IW29)*وزن‌ها!$E$24)+(ارزیابی!IT30*وزن‌ها!$E$25)</f>
        <v>0</v>
      </c>
      <c r="IU79" s="83"/>
      <c r="IV79" s="84"/>
      <c r="IW79" s="85">
        <f>IT79*وزن‌ها!$F$22</f>
        <v>0</v>
      </c>
      <c r="IX79" s="86">
        <f>IW79/وزن‌ها!$F$22</f>
        <v>0</v>
      </c>
      <c r="IY79" s="82">
        <f>(IY27*وزن‌ها!$E$22)+(AVERAGE(ارزیابی!IY28:JB28)*وزن‌ها!$E$23)+(AVERAGE(ارزیابی!IY29:JB29)*وزن‌ها!$E$24)+(ارزیابی!IY30*وزن‌ها!$E$25)</f>
        <v>0</v>
      </c>
      <c r="IZ79" s="83"/>
      <c r="JA79" s="84"/>
      <c r="JB79" s="85">
        <f>IY79*وزن‌ها!$F$22</f>
        <v>0</v>
      </c>
      <c r="JC79" s="86">
        <f>JB79/وزن‌ها!$F$22</f>
        <v>0</v>
      </c>
      <c r="JD79" s="82">
        <f>(JD27*وزن‌ها!$E$22)+(AVERAGE(ارزیابی!JD28:JG28)*وزن‌ها!$E$23)+(AVERAGE(ارزیابی!JD29:JG29)*وزن‌ها!$E$24)+(ارزیابی!JD30*وزن‌ها!$E$25)</f>
        <v>0</v>
      </c>
      <c r="JE79" s="83"/>
      <c r="JF79" s="84"/>
      <c r="JG79" s="85">
        <f>JD79*وزن‌ها!$F$22</f>
        <v>0</v>
      </c>
      <c r="JH79" s="86">
        <f>JG79/وزن‌ها!$F$22</f>
        <v>0</v>
      </c>
      <c r="JI79" s="82">
        <f>(JI27*وزن‌ها!$E$22)+(AVERAGE(ارزیابی!JI28:JL28)*وزن‌ها!$E$23)+(AVERAGE(ارزیابی!JI29:JL29)*وزن‌ها!$E$24)+(ارزیابی!JI30*وزن‌ها!$E$25)</f>
        <v>0.28500000000000003</v>
      </c>
      <c r="JJ79" s="83"/>
      <c r="JK79" s="84"/>
      <c r="JL79" s="85">
        <f>JI79*وزن‌ها!$F$22</f>
        <v>3.1350000000000003E-2</v>
      </c>
      <c r="JM79" s="86">
        <f>JL79/وزن‌ها!$F$22</f>
        <v>0.28500000000000003</v>
      </c>
      <c r="JN79" s="82">
        <f>(JN27*وزن‌ها!$E$22)+(AVERAGE(ارزیابی!JN28:JQ28)*وزن‌ها!$E$23)+(AVERAGE(ارزیابی!JN29:JQ29)*وزن‌ها!$E$24)+(ارزیابی!JN30*وزن‌ها!$E$25)</f>
        <v>0.72500000000000009</v>
      </c>
      <c r="JO79" s="83"/>
      <c r="JP79" s="84"/>
      <c r="JQ79" s="85">
        <f>JN79*وزن‌ها!$F$22</f>
        <v>7.9750000000000015E-2</v>
      </c>
      <c r="JR79" s="86">
        <f>JQ79/وزن‌ها!$F$22</f>
        <v>0.72500000000000009</v>
      </c>
      <c r="JS79" s="82">
        <f>(JS27*وزن‌ها!$E$22)+(AVERAGE(ارزیابی!JS28:JV28)*وزن‌ها!$E$23)+(AVERAGE(ارزیابی!JS29:JV29)*وزن‌ها!$E$24)+(ارزیابی!JS30*وزن‌ها!$E$25)</f>
        <v>0</v>
      </c>
      <c r="JT79" s="83"/>
      <c r="JU79" s="84"/>
      <c r="JV79" s="85">
        <f>JS79*وزن‌ها!$F$22</f>
        <v>0</v>
      </c>
      <c r="JW79" s="86">
        <f>JV79/وزن‌ها!$F$22</f>
        <v>0</v>
      </c>
      <c r="JX79" s="82">
        <f>(JX27*وزن‌ها!$E$22)+(AVERAGE(ارزیابی!JX28:KA28)*وزن‌ها!$E$23)+(AVERAGE(ارزیابی!JX29:KA29)*وزن‌ها!$E$24)+(ارزیابی!JX30*وزن‌ها!$E$25)</f>
        <v>0.28500000000000003</v>
      </c>
      <c r="JY79" s="83"/>
      <c r="JZ79" s="84"/>
      <c r="KA79" s="85">
        <f>JX79*وزن‌ها!$F$22</f>
        <v>3.1350000000000003E-2</v>
      </c>
      <c r="KB79" s="86">
        <f>KA79/وزن‌ها!$F$22</f>
        <v>0.28500000000000003</v>
      </c>
      <c r="KC79" s="82">
        <f>(KC27*وزن‌ها!$E$22)+(AVERAGE(ارزیابی!KC28:KF28)*وزن‌ها!$E$23)+(AVERAGE(ارزیابی!KC29:KF29)*وزن‌ها!$E$24)+(ارزیابی!KC30*وزن‌ها!$E$25)</f>
        <v>0</v>
      </c>
      <c r="KD79" s="83"/>
      <c r="KE79" s="84"/>
      <c r="KF79" s="85">
        <f>KC79*وزن‌ها!$F$22</f>
        <v>0</v>
      </c>
      <c r="KG79" s="86">
        <f>KF79/وزن‌ها!$F$22</f>
        <v>0</v>
      </c>
      <c r="KH79" s="82">
        <f>(KH27*وزن‌ها!$E$22)+(AVERAGE(ارزیابی!KH28:KK28)*وزن‌ها!$E$23)+(AVERAGE(ارزیابی!KH29:KK29)*وزن‌ها!$E$24)+(ارزیابی!KH30*وزن‌ها!$E$25)</f>
        <v>0</v>
      </c>
      <c r="KI79" s="83"/>
      <c r="KJ79" s="84"/>
      <c r="KK79" s="85">
        <f>KH79*وزن‌ها!$F$22</f>
        <v>0</v>
      </c>
      <c r="KL79" s="86">
        <f>KK79/وزن‌ها!$F$22</f>
        <v>0</v>
      </c>
      <c r="KM79" s="82">
        <f>(KM27*وزن‌ها!$E$22)+(AVERAGE(ارزیابی!KM28:KP28)*وزن‌ها!$E$23)+(AVERAGE(ارزیابی!KM29:KP29)*وزن‌ها!$E$24)+(ارزیابی!KM30*وزن‌ها!$E$25)</f>
        <v>0</v>
      </c>
      <c r="KN79" s="83"/>
      <c r="KO79" s="84"/>
      <c r="KP79" s="85">
        <f>KM79*وزن‌ها!$F$22</f>
        <v>0</v>
      </c>
      <c r="KQ79" s="86">
        <f>KP79/وزن‌ها!$F$22</f>
        <v>0</v>
      </c>
      <c r="KR79" s="82">
        <f>(KR27*وزن‌ها!$E$22)+(AVERAGE(ارزیابی!KR28:KU28)*وزن‌ها!$E$23)+(AVERAGE(ارزیابی!KR29:KU29)*وزن‌ها!$E$24)+(ارزیابی!KR30*وزن‌ها!$E$25)</f>
        <v>0.22999999999999998</v>
      </c>
      <c r="KS79" s="83"/>
      <c r="KT79" s="84"/>
      <c r="KU79" s="85">
        <f>KR79*وزن‌ها!$F$22</f>
        <v>2.53E-2</v>
      </c>
      <c r="KV79" s="86">
        <f>KU79/وزن‌ها!$F$22</f>
        <v>0.22999999999999998</v>
      </c>
      <c r="KW79" s="82">
        <f>(KW27*وزن‌ها!$E$22)+(AVERAGE(ارزیابی!KW28:KZ28)*وزن‌ها!$E$23)+(AVERAGE(ارزیابی!KW29:KZ29)*وزن‌ها!$E$24)+(ارزیابی!KW30*وزن‌ها!$E$25)</f>
        <v>0.22999999999999998</v>
      </c>
      <c r="KX79" s="83"/>
      <c r="KY79" s="84"/>
      <c r="KZ79" s="85">
        <f>KW79*وزن‌ها!$F$22</f>
        <v>2.53E-2</v>
      </c>
      <c r="LA79" s="86">
        <f>KZ79/وزن‌ها!$F$22</f>
        <v>0.22999999999999998</v>
      </c>
      <c r="LB79" s="82">
        <f>(LB27*وزن‌ها!$E$22)+(AVERAGE(ارزیابی!LB28:LE28)*وزن‌ها!$E$23)+(AVERAGE(ارزیابی!LB29:LE29)*وزن‌ها!$E$24)+(ارزیابی!LB30*وزن‌ها!$E$25)</f>
        <v>0</v>
      </c>
      <c r="LC79" s="83"/>
      <c r="LD79" s="84"/>
      <c r="LE79" s="85">
        <f>LB79*وزن‌ها!$F$22</f>
        <v>0</v>
      </c>
      <c r="LF79" s="86">
        <f>LE79/وزن‌ها!$F$22</f>
        <v>0</v>
      </c>
      <c r="LG79" s="82">
        <f>(LG27*وزن‌ها!$E$22)+(AVERAGE(ارزیابی!LG28:LJ28)*وزن‌ها!$E$23)+(AVERAGE(ارزیابی!LG29:LJ29)*وزن‌ها!$E$24)+(ارزیابی!LG30*وزن‌ها!$E$25)</f>
        <v>0.61499999999999999</v>
      </c>
      <c r="LH79" s="83"/>
      <c r="LI79" s="84"/>
      <c r="LJ79" s="85">
        <f>LG79*وزن‌ها!$F$22</f>
        <v>6.7650000000000002E-2</v>
      </c>
      <c r="LK79" s="86">
        <f>LJ79/وزن‌ها!$F$22</f>
        <v>0.61499999999999999</v>
      </c>
      <c r="LL79" s="82">
        <f>(LL27*وزن‌ها!$E$22)+(AVERAGE(ارزیابی!LL28:LO28)*وزن‌ها!$E$23)+(AVERAGE(ارزیابی!LL29:LO29)*وزن‌ها!$E$24)+(ارزیابی!LL30*وزن‌ها!$E$25)</f>
        <v>0</v>
      </c>
      <c r="LM79" s="83"/>
      <c r="LN79" s="84"/>
      <c r="LO79" s="85">
        <f>LL79*وزن‌ها!$F$22</f>
        <v>0</v>
      </c>
      <c r="LP79" s="86">
        <f>LO79/وزن‌ها!$F$22</f>
        <v>0</v>
      </c>
      <c r="LQ79" s="82">
        <f>(LQ27*وزن‌ها!$E$22)+(AVERAGE(ارزیابی!LQ28:LT28)*وزن‌ها!$E$23)+(AVERAGE(ارزیابی!LQ29:LT29)*وزن‌ها!$E$24)+(ارزیابی!LQ30*وزن‌ها!$E$25)</f>
        <v>0</v>
      </c>
      <c r="LR79" s="83"/>
      <c r="LS79" s="84"/>
      <c r="LT79" s="85">
        <f>LQ79*وزن‌ها!$F$22</f>
        <v>0</v>
      </c>
      <c r="LU79" s="86">
        <f>LT79/وزن‌ها!$F$22</f>
        <v>0</v>
      </c>
      <c r="LV79" s="82">
        <f>(LV27*وزن‌ها!$E$22)+(AVERAGE(ارزیابی!LV28:LY28)*وزن‌ها!$E$23)+(AVERAGE(ارزیابی!LV29:LY29)*وزن‌ها!$E$24)+(ارزیابی!LV30*وزن‌ها!$E$25)</f>
        <v>0</v>
      </c>
      <c r="LW79" s="83"/>
      <c r="LX79" s="84"/>
      <c r="LY79" s="85">
        <f>LV79*وزن‌ها!$F$22</f>
        <v>0</v>
      </c>
      <c r="LZ79" s="86">
        <f>LY79/وزن‌ها!$F$22</f>
        <v>0</v>
      </c>
      <c r="MA79" s="82">
        <f>(MA27*وزن‌ها!$E$22)+(AVERAGE(ارزیابی!MA28:MD28)*وزن‌ها!$E$23)+(AVERAGE(ارزیابی!MA29:MD29)*وزن‌ها!$E$24)+(ارزیابی!MA30*وزن‌ها!$E$25)</f>
        <v>0.22999999999999998</v>
      </c>
      <c r="MB79" s="83"/>
      <c r="MC79" s="84"/>
      <c r="MD79" s="85">
        <f>MA79*وزن‌ها!$F$22</f>
        <v>2.53E-2</v>
      </c>
      <c r="ME79" s="86">
        <f>MD79/وزن‌ها!$F$22</f>
        <v>0.22999999999999998</v>
      </c>
      <c r="MF79" s="82">
        <f>(MF27*وزن‌ها!$E$22)+(AVERAGE(ارزیابی!MF28:MI28)*وزن‌ها!$E$23)+(AVERAGE(ارزیابی!MF29:MI29)*وزن‌ها!$E$24)+(ارزیابی!MF30*وزن‌ها!$E$25)</f>
        <v>0.28500000000000003</v>
      </c>
      <c r="MG79" s="83"/>
      <c r="MH79" s="84"/>
      <c r="MI79" s="85">
        <f>MF79*وزن‌ها!$F$22</f>
        <v>3.1350000000000003E-2</v>
      </c>
      <c r="MJ79" s="86">
        <f>MI79/وزن‌ها!$F$22</f>
        <v>0.28500000000000003</v>
      </c>
      <c r="MK79" s="82">
        <f>(MK27*وزن‌ها!$E$22)+(AVERAGE(ارزیابی!MK28:MN28)*وزن‌ها!$E$23)+(AVERAGE(ارزیابی!MK29:MN29)*وزن‌ها!$E$24)+(ارزیابی!MK30*وزن‌ها!$E$25)</f>
        <v>0.12</v>
      </c>
      <c r="ML79" s="83"/>
      <c r="MM79" s="84"/>
      <c r="MN79" s="85">
        <f>MK79*وزن‌ها!$F$22</f>
        <v>1.32E-2</v>
      </c>
      <c r="MO79" s="86">
        <f>MN79/وزن‌ها!$F$22</f>
        <v>0.12</v>
      </c>
      <c r="MP79" s="82">
        <f>(MP27*وزن‌ها!$E$22)+(AVERAGE(ارزیابی!MP28:MS28)*وزن‌ها!$E$23)+(AVERAGE(ارزیابی!MP29:MS29)*وزن‌ها!$E$24)+(ارزیابی!MP30*وزن‌ها!$E$25)</f>
        <v>0.28500000000000003</v>
      </c>
      <c r="MQ79" s="83"/>
      <c r="MR79" s="84"/>
      <c r="MS79" s="85">
        <f>MP79*وزن‌ها!$F$22</f>
        <v>3.1350000000000003E-2</v>
      </c>
      <c r="MT79" s="86">
        <f>MS79/وزن‌ها!$F$22</f>
        <v>0.28500000000000003</v>
      </c>
      <c r="MU79" s="82">
        <f>(MU27*وزن‌ها!$E$22)+(AVERAGE(ارزیابی!MU28:MX28)*وزن‌ها!$E$23)+(AVERAGE(ارزیابی!MU29:MX29)*وزن‌ها!$E$24)+(ارزیابی!MU30*وزن‌ها!$E$25)</f>
        <v>0</v>
      </c>
      <c r="MV79" s="83"/>
      <c r="MW79" s="84"/>
      <c r="MX79" s="85">
        <f>MU79*وزن‌ها!$F$22</f>
        <v>0</v>
      </c>
      <c r="MY79" s="86">
        <f>MX79/وزن‌ها!$F$22</f>
        <v>0</v>
      </c>
      <c r="MZ79" s="82">
        <f>(MZ27*وزن‌ها!$E$22)+(AVERAGE(ارزیابی!MZ28:NC28)*وزن‌ها!$E$23)+(AVERAGE(ارزیابی!MZ29:NC29)*وزن‌ها!$E$24)+(ارزیابی!MZ30*وزن‌ها!$E$25)</f>
        <v>0</v>
      </c>
      <c r="NA79" s="83"/>
      <c r="NB79" s="84"/>
      <c r="NC79" s="85">
        <f>MZ79*وزن‌ها!$F$22</f>
        <v>0</v>
      </c>
      <c r="ND79" s="86">
        <f>NC79/وزن‌ها!$F$22</f>
        <v>0</v>
      </c>
      <c r="NE79" s="82">
        <f>(NE27*وزن‌ها!$E$22)+(AVERAGE(ارزیابی!NE28:NH28)*وزن‌ها!$E$23)+(AVERAGE(ارزیابی!NE29:NH29)*وزن‌ها!$E$24)+(ارزیابی!NE30*وزن‌ها!$E$25)</f>
        <v>0.12</v>
      </c>
      <c r="NF79" s="83"/>
      <c r="NG79" s="84"/>
      <c r="NH79" s="85">
        <f>NE79*وزن‌ها!$F$22</f>
        <v>1.32E-2</v>
      </c>
      <c r="NI79" s="86">
        <f>NH79/وزن‌ها!$F$22</f>
        <v>0.12</v>
      </c>
      <c r="NJ79" s="82">
        <f>(NJ27*وزن‌ها!$E$22)+(AVERAGE(ارزیابی!NJ28:NM28)*وزن‌ها!$E$23)+(AVERAGE(ارزیابی!NJ29:NM29)*وزن‌ها!$E$24)+(ارزیابی!NJ30*وزن‌ها!$E$25)</f>
        <v>0.28500000000000003</v>
      </c>
      <c r="NK79" s="83"/>
      <c r="NL79" s="84"/>
      <c r="NM79" s="85">
        <f>NJ79*وزن‌ها!$F$22</f>
        <v>3.1350000000000003E-2</v>
      </c>
      <c r="NN79" s="86">
        <f>NM79/وزن‌ها!$F$22</f>
        <v>0.28500000000000003</v>
      </c>
      <c r="NO79" s="82">
        <f>(NO27*وزن‌ها!$E$22)+(AVERAGE(ارزیابی!NO28:NR28)*وزن‌ها!$E$23)+(AVERAGE(ارزیابی!NO29:NR29)*وزن‌ها!$E$24)+(ارزیابی!NO30*وزن‌ها!$E$25)</f>
        <v>0.22999999999999998</v>
      </c>
      <c r="NP79" s="83"/>
      <c r="NQ79" s="84"/>
      <c r="NR79" s="85">
        <f>NO79*وزن‌ها!$F$22</f>
        <v>2.53E-2</v>
      </c>
      <c r="NS79" s="86">
        <f>NR79/وزن‌ها!$F$22</f>
        <v>0.22999999999999998</v>
      </c>
      <c r="NT79" s="82">
        <f>(NT27*وزن‌ها!$E$22)+(AVERAGE(ارزیابی!NT28:NW28)*وزن‌ها!$E$23)+(AVERAGE(ارزیابی!NT29:NW29)*وزن‌ها!$E$24)+(ارزیابی!NT30*وزن‌ها!$E$25)</f>
        <v>0</v>
      </c>
      <c r="NU79" s="83"/>
      <c r="NV79" s="84"/>
      <c r="NW79" s="85">
        <f>NT79*وزن‌ها!$F$22</f>
        <v>0</v>
      </c>
      <c r="NX79" s="86">
        <f>NW79/وزن‌ها!$F$22</f>
        <v>0</v>
      </c>
      <c r="NY79" s="82">
        <f>(NY27*وزن‌ها!$E$22)+(AVERAGE(ارزیابی!NY28:OB28)*وزن‌ها!$E$23)+(AVERAGE(ارزیابی!NY29:OB29)*وزن‌ها!$E$24)+(ارزیابی!NY30*وزن‌ها!$E$25)</f>
        <v>0.12</v>
      </c>
      <c r="NZ79" s="83"/>
      <c r="OA79" s="84"/>
      <c r="OB79" s="85">
        <f>NY79*وزن‌ها!$F$22</f>
        <v>1.32E-2</v>
      </c>
      <c r="OC79" s="86">
        <f>OB79/وزن‌ها!$F$22</f>
        <v>0.12</v>
      </c>
      <c r="OD79" s="82">
        <f>(OD27*وزن‌ها!$E$22)+(AVERAGE(ارزیابی!OD28:OG28)*وزن‌ها!$E$23)+(AVERAGE(ارزیابی!OD29:OG29)*وزن‌ها!$E$24)+(ارزیابی!OD30*وزن‌ها!$E$25)</f>
        <v>0.12</v>
      </c>
      <c r="OE79" s="83"/>
      <c r="OF79" s="84"/>
      <c r="OG79" s="85">
        <f>OD79*وزن‌ها!$F$22</f>
        <v>1.32E-2</v>
      </c>
      <c r="OH79" s="86">
        <f>OG79/وزن‌ها!$F$22</f>
        <v>0.12</v>
      </c>
      <c r="OI79" s="82">
        <f>(OI27*وزن‌ها!$E$22)+(AVERAGE(ارزیابی!OI28:OL28)*وزن‌ها!$E$23)+(AVERAGE(ارزیابی!OI29:OL29)*وزن‌ها!$E$24)+(ارزیابی!OI30*وزن‌ها!$E$25)</f>
        <v>0</v>
      </c>
      <c r="OJ79" s="83"/>
      <c r="OK79" s="84"/>
      <c r="OL79" s="85">
        <f>OI79*وزن‌ها!$F$22</f>
        <v>0</v>
      </c>
      <c r="OM79" s="86">
        <f>OL79/وزن‌ها!$F$22</f>
        <v>0</v>
      </c>
      <c r="ON79" s="82">
        <f>(ON27*وزن‌ها!$E$22)+(AVERAGE(ارزیابی!ON28:OQ28)*وزن‌ها!$E$23)+(AVERAGE(ارزیابی!ON29:OQ29)*وزن‌ها!$E$24)+(ارزیابی!ON30*وزن‌ها!$E$25)</f>
        <v>0.28500000000000003</v>
      </c>
      <c r="OO79" s="83"/>
      <c r="OP79" s="84"/>
      <c r="OQ79" s="85">
        <f>ON79*وزن‌ها!$F$22</f>
        <v>3.1350000000000003E-2</v>
      </c>
      <c r="OR79" s="86">
        <f>OQ79/وزن‌ها!$F$22</f>
        <v>0.28500000000000003</v>
      </c>
      <c r="OS79" s="82">
        <f>(OS27*وزن‌ها!$E$22)+(AVERAGE(ارزیابی!OS28:OV28)*وزن‌ها!$E$23)+(AVERAGE(ارزیابی!OS29:OV29)*وزن‌ها!$E$24)+(ارزیابی!OS30*وزن‌ها!$E$25)</f>
        <v>0.22999999999999998</v>
      </c>
      <c r="OT79" s="83"/>
      <c r="OU79" s="84"/>
      <c r="OV79" s="85">
        <f>OS79*وزن‌ها!$F$22</f>
        <v>2.53E-2</v>
      </c>
      <c r="OW79" s="86">
        <f>OV79/وزن‌ها!$F$22</f>
        <v>0.22999999999999998</v>
      </c>
      <c r="OX79" s="82">
        <f>(OX27*وزن‌ها!$E$22)+(AVERAGE(ارزیابی!OX28:PA28)*وزن‌ها!$E$23)+(AVERAGE(ارزیابی!OX29:PA29)*وزن‌ها!$E$24)+(ارزیابی!OX30*وزن‌ها!$E$25)</f>
        <v>0.22999999999999998</v>
      </c>
      <c r="OY79" s="83"/>
      <c r="OZ79" s="84"/>
      <c r="PA79" s="85">
        <f>OX79*وزن‌ها!$F$22</f>
        <v>2.53E-2</v>
      </c>
      <c r="PB79" s="86">
        <f>PA79/وزن‌ها!$F$22</f>
        <v>0.22999999999999998</v>
      </c>
      <c r="PC79" s="82">
        <f>(PC27*وزن‌ها!$E$22)+(AVERAGE(ارزیابی!PC28:PF28)*وزن‌ها!$E$23)+(AVERAGE(ارزیابی!PC29:PF29)*وزن‌ها!$E$24)+(ارزیابی!PC30*وزن‌ها!$E$25)</f>
        <v>0.22999999999999998</v>
      </c>
      <c r="PD79" s="83"/>
      <c r="PE79" s="84"/>
      <c r="PF79" s="85">
        <f>PC79*وزن‌ها!$F$22</f>
        <v>2.53E-2</v>
      </c>
      <c r="PG79" s="86">
        <f>PF79/وزن‌ها!$F$22</f>
        <v>0.22999999999999998</v>
      </c>
      <c r="PH79" s="82">
        <f>(PH27*وزن‌ها!$E$22)+(AVERAGE(ارزیابی!PH28:PK28)*وزن‌ها!$E$23)+(AVERAGE(ارزیابی!PH29:PK29)*وزن‌ها!$E$24)+(ارزیابی!PH30*وزن‌ها!$E$25)</f>
        <v>0</v>
      </c>
      <c r="PI79" s="83"/>
      <c r="PJ79" s="84"/>
      <c r="PK79" s="85">
        <f>PH79*وزن‌ها!$F$22</f>
        <v>0</v>
      </c>
      <c r="PL79" s="86">
        <f>PK79/وزن‌ها!$F$22</f>
        <v>0</v>
      </c>
      <c r="PM79" s="82">
        <f>(PM27*وزن‌ها!$E$22)+(AVERAGE(ارزیابی!PM28:PP28)*وزن‌ها!$E$23)+(AVERAGE(ارزیابی!PM29:PP29)*وزن‌ها!$E$24)+(ارزیابی!PM30*وزن‌ها!$E$25)</f>
        <v>0.22999999999999998</v>
      </c>
      <c r="PN79" s="83"/>
      <c r="PO79" s="84"/>
      <c r="PP79" s="85">
        <f>PM79*وزن‌ها!$F$22</f>
        <v>2.53E-2</v>
      </c>
      <c r="PQ79" s="86">
        <f>PP79/وزن‌ها!$F$22</f>
        <v>0.22999999999999998</v>
      </c>
      <c r="PR79" s="82">
        <f>(PR27*وزن‌ها!$E$22)+(AVERAGE(ارزیابی!PR28:PU28)*وزن‌ها!$E$23)+(AVERAGE(ارزیابی!PR29:PU29)*وزن‌ها!$E$24)+(ارزیابی!PR30*وزن‌ها!$E$25)</f>
        <v>0.22999999999999998</v>
      </c>
      <c r="PS79" s="83"/>
      <c r="PT79" s="84"/>
      <c r="PU79" s="85">
        <f>PR79*وزن‌ها!$F$22</f>
        <v>2.53E-2</v>
      </c>
      <c r="PV79" s="86">
        <f>PU79/وزن‌ها!$F$22</f>
        <v>0.22999999999999998</v>
      </c>
      <c r="PW79" s="82">
        <f>(PW27*وزن‌ها!$E$22)+(AVERAGE(ارزیابی!PW28:PZ28)*وزن‌ها!$E$23)+(AVERAGE(ارزیابی!PW29:PZ29)*وزن‌ها!$E$24)+(ارزیابی!PW30*وزن‌ها!$E$25)</f>
        <v>0.28500000000000003</v>
      </c>
      <c r="PX79" s="83"/>
      <c r="PY79" s="84"/>
      <c r="PZ79" s="85">
        <f>PW79*وزن‌ها!$F$22</f>
        <v>3.1350000000000003E-2</v>
      </c>
      <c r="QA79" s="86">
        <f>PZ79/وزن‌ها!$F$22</f>
        <v>0.28500000000000003</v>
      </c>
      <c r="QB79" s="82">
        <f>(QB27*وزن‌ها!$E$22)+(AVERAGE(ارزیابی!QB28:QE28)*وزن‌ها!$E$23)+(AVERAGE(ارزیابی!QB29:QE29)*وزن‌ها!$E$24)+(ارزیابی!QB30*وزن‌ها!$E$25)</f>
        <v>0.12</v>
      </c>
      <c r="QC79" s="83"/>
      <c r="QD79" s="84"/>
      <c r="QE79" s="85">
        <f>QB79*وزن‌ها!$F$22</f>
        <v>1.32E-2</v>
      </c>
      <c r="QF79" s="86">
        <f>QE79/وزن‌ها!$F$22</f>
        <v>0.12</v>
      </c>
      <c r="QG79" s="82">
        <f>(QG27*وزن‌ها!$E$22)+(AVERAGE(ارزیابی!QG28:QJ28)*وزن‌ها!$E$23)+(AVERAGE(ارزیابی!QG29:QJ29)*وزن‌ها!$E$24)+(ارزیابی!QG30*وزن‌ها!$E$25)</f>
        <v>0.28500000000000003</v>
      </c>
      <c r="QH79" s="83"/>
      <c r="QI79" s="84"/>
      <c r="QJ79" s="85">
        <f>QG79*وزن‌ها!$F$22</f>
        <v>3.1350000000000003E-2</v>
      </c>
      <c r="QK79" s="86">
        <f>QJ79/وزن‌ها!$F$22</f>
        <v>0.28500000000000003</v>
      </c>
      <c r="QL79" s="82">
        <f>(QL27*وزن‌ها!$E$22)+(AVERAGE(ارزیابی!QL28:QO28)*وزن‌ها!$E$23)+(AVERAGE(ارزیابی!QL29:QO29)*وزن‌ها!$E$24)+(ارزیابی!QL30*وزن‌ها!$E$25)</f>
        <v>0.28500000000000003</v>
      </c>
      <c r="QM79" s="83"/>
      <c r="QN79" s="84"/>
      <c r="QO79" s="85">
        <f>QL79*وزن‌ها!$F$22</f>
        <v>3.1350000000000003E-2</v>
      </c>
      <c r="QP79" s="86">
        <f>QO79/وزن‌ها!$F$22</f>
        <v>0.28500000000000003</v>
      </c>
      <c r="QQ79" s="82">
        <f>(QQ27*وزن‌ها!$E$22)+(AVERAGE(ارزیابی!QQ28:QT28)*وزن‌ها!$E$23)+(AVERAGE(ارزیابی!QQ29:QT29)*وزن‌ها!$E$24)+(ارزیابی!QQ30*وزن‌ها!$E$25)</f>
        <v>0</v>
      </c>
      <c r="QR79" s="83"/>
      <c r="QS79" s="84"/>
      <c r="QT79" s="85">
        <f>QQ79*وزن‌ها!$F$22</f>
        <v>0</v>
      </c>
      <c r="QU79" s="86">
        <f>QT79/وزن‌ها!$F$22</f>
        <v>0</v>
      </c>
      <c r="QV79" s="82">
        <f>(QV27*وزن‌ها!$E$22)+(AVERAGE(ارزیابی!QV28:QY28)*وزن‌ها!$E$23)+(AVERAGE(ارزیابی!QV29:QY29)*وزن‌ها!$E$24)+(ارزیابی!QV30*وزن‌ها!$E$25)</f>
        <v>0.22999999999999998</v>
      </c>
      <c r="QW79" s="83"/>
      <c r="QX79" s="84"/>
      <c r="QY79" s="85">
        <f>QV79*وزن‌ها!$F$22</f>
        <v>2.53E-2</v>
      </c>
      <c r="QZ79" s="86">
        <f>QY79/وزن‌ها!$F$22</f>
        <v>0.22999999999999998</v>
      </c>
      <c r="RA79" s="82">
        <f>(RA27*وزن‌ها!$E$22)+(AVERAGE(ارزیابی!RA28:RD28)*وزن‌ها!$E$23)+(AVERAGE(ارزیابی!RA29:RD29)*وزن‌ها!$E$24)+(ارزیابی!RA30*وزن‌ها!$E$25)</f>
        <v>0.17499999999999999</v>
      </c>
      <c r="RB79" s="83"/>
      <c r="RC79" s="84"/>
      <c r="RD79" s="85">
        <f>RA79*وزن‌ها!$F$22</f>
        <v>1.925E-2</v>
      </c>
      <c r="RE79" s="86">
        <f>RD79/وزن‌ها!$F$22</f>
        <v>0.17499999999999999</v>
      </c>
      <c r="RF79" s="82">
        <f>(RF27*وزن‌ها!$E$22)+(AVERAGE(ارزیابی!RF28:RI28)*وزن‌ها!$E$23)+(AVERAGE(ارزیابی!RF29:RI29)*وزن‌ها!$E$24)+(ارزیابی!RF30*وزن‌ها!$E$25)</f>
        <v>0.22999999999999998</v>
      </c>
      <c r="RG79" s="83"/>
      <c r="RH79" s="84"/>
      <c r="RI79" s="85">
        <f>RF79*وزن‌ها!$F$22</f>
        <v>2.53E-2</v>
      </c>
      <c r="RJ79" s="86">
        <f>RI79/وزن‌ها!$F$22</f>
        <v>0.22999999999999998</v>
      </c>
      <c r="RK79" s="82">
        <f>(RK27*وزن‌ها!$E$22)+(AVERAGE(ارزیابی!RK28:RN28)*وزن‌ها!$E$23)+(AVERAGE(ارزیابی!RK29:RN29)*وزن‌ها!$E$24)+(ارزیابی!RK30*وزن‌ها!$E$25)</f>
        <v>0</v>
      </c>
      <c r="RL79" s="83"/>
      <c r="RM79" s="84"/>
      <c r="RN79" s="85">
        <f>RK79*وزن‌ها!$F$22</f>
        <v>0</v>
      </c>
      <c r="RO79" s="86">
        <f>RN79/وزن‌ها!$F$22</f>
        <v>0</v>
      </c>
      <c r="RP79" s="82">
        <f>(RP27*وزن‌ها!$E$22)+(AVERAGE(ارزیابی!RP28:RS28)*وزن‌ها!$E$23)+(AVERAGE(ارزیابی!RP29:RS29)*وزن‌ها!$E$24)+(ارزیابی!RP30*وزن‌ها!$E$25)</f>
        <v>0.28500000000000003</v>
      </c>
      <c r="RQ79" s="83"/>
      <c r="RR79" s="84"/>
      <c r="RS79" s="85">
        <f>RP79*وزن‌ها!$F$22</f>
        <v>3.1350000000000003E-2</v>
      </c>
      <c r="RT79" s="86">
        <f>RS79/وزن‌ها!$F$22</f>
        <v>0.28500000000000003</v>
      </c>
      <c r="RU79" s="82">
        <f>(RU27*وزن‌ها!$E$22)+(AVERAGE(ارزیابی!RU28:RX28)*وزن‌ها!$E$23)+(AVERAGE(ارزیابی!RU29:RX29)*وزن‌ها!$E$24)+(ارزیابی!RU30*وزن‌ها!$E$25)</f>
        <v>0.17499999999999999</v>
      </c>
      <c r="RV79" s="83"/>
      <c r="RW79" s="84"/>
      <c r="RX79" s="85">
        <f>RU79*وزن‌ها!$F$22</f>
        <v>1.925E-2</v>
      </c>
      <c r="RY79" s="86">
        <f>RX79/وزن‌ها!$F$22</f>
        <v>0.17499999999999999</v>
      </c>
      <c r="RZ79" s="82">
        <f>(RZ27*وزن‌ها!$E$22)+(AVERAGE(ارزیابی!RZ28:SC28)*وزن‌ها!$E$23)+(AVERAGE(ارزیابی!RZ29:SC29)*وزن‌ها!$E$24)+(ارزیابی!RZ30*وزن‌ها!$E$25)</f>
        <v>0</v>
      </c>
      <c r="SA79" s="83"/>
      <c r="SB79" s="84"/>
      <c r="SC79" s="85">
        <f>RZ79*وزن‌ها!$F$22</f>
        <v>0</v>
      </c>
      <c r="SD79" s="86">
        <f>SC79/وزن‌ها!$F$22</f>
        <v>0</v>
      </c>
      <c r="SE79" s="82">
        <f>(SE27*وزن‌ها!$E$22)+(AVERAGE(ارزیابی!SE28:SH28)*وزن‌ها!$E$23)+(AVERAGE(ارزیابی!SE29:SH29)*وزن‌ها!$E$24)+(ارزیابی!SE30*وزن‌ها!$E$25)</f>
        <v>0</v>
      </c>
      <c r="SF79" s="83"/>
      <c r="SG79" s="84"/>
      <c r="SH79" s="85">
        <f>SE79*وزن‌ها!$F$22</f>
        <v>0</v>
      </c>
      <c r="SI79" s="86">
        <f>SH79/وزن‌ها!$F$22</f>
        <v>0</v>
      </c>
      <c r="SJ79" s="82">
        <f>(SJ27*وزن‌ها!$E$22)+(AVERAGE(ارزیابی!SJ28:SM28)*وزن‌ها!$E$23)+(AVERAGE(ارزیابی!SJ29:SM29)*وزن‌ها!$E$24)+(ارزیابی!SJ30*وزن‌ها!$E$25)</f>
        <v>0.28500000000000003</v>
      </c>
      <c r="SK79" s="83"/>
      <c r="SL79" s="84"/>
      <c r="SM79" s="85">
        <f>SJ79*وزن‌ها!$F$22</f>
        <v>3.1350000000000003E-2</v>
      </c>
      <c r="SN79" s="86">
        <f>SM79/وزن‌ها!$F$22</f>
        <v>0.28500000000000003</v>
      </c>
      <c r="SO79" s="82">
        <f>(SO27*وزن‌ها!$E$22)+(AVERAGE(ارزیابی!SO28:SR28)*وزن‌ها!$E$23)+(AVERAGE(ارزیابی!SO29:SR29)*وزن‌ها!$E$24)+(ارزیابی!SO30*وزن‌ها!$E$25)</f>
        <v>0</v>
      </c>
      <c r="SP79" s="83"/>
      <c r="SQ79" s="84"/>
      <c r="SR79" s="85">
        <f>SO79*وزن‌ها!$F$22</f>
        <v>0</v>
      </c>
      <c r="SS79" s="86">
        <f>SR79/وزن‌ها!$F$22</f>
        <v>0</v>
      </c>
      <c r="ST79" s="82">
        <f>(ST27*وزن‌ها!$E$22)+(AVERAGE(ارزیابی!ST28:SW28)*وزن‌ها!$E$23)+(AVERAGE(ارزیابی!ST29:SW29)*وزن‌ها!$E$24)+(ارزیابی!ST30*وزن‌ها!$E$25)</f>
        <v>0</v>
      </c>
      <c r="SU79" s="83"/>
      <c r="SV79" s="84"/>
      <c r="SW79" s="85">
        <f>ST79*وزن‌ها!$F$22</f>
        <v>0</v>
      </c>
      <c r="SX79" s="86">
        <f>SW79/وزن‌ها!$F$22</f>
        <v>0</v>
      </c>
      <c r="SY79" s="82">
        <f>(SY27*وزن‌ها!$E$22)+(AVERAGE(ارزیابی!SY28:TB28)*وزن‌ها!$E$23)+(AVERAGE(ارزیابی!SY29:TB29)*وزن‌ها!$E$24)+(ارزیابی!SY30*وزن‌ها!$E$25)</f>
        <v>0</v>
      </c>
      <c r="SZ79" s="83"/>
      <c r="TA79" s="84"/>
      <c r="TB79" s="85">
        <f>SY79*وزن‌ها!$F$22</f>
        <v>0</v>
      </c>
      <c r="TC79" s="86">
        <f>TB79/وزن‌ها!$F$22</f>
        <v>0</v>
      </c>
      <c r="TD79" s="82">
        <f>(TD27*وزن‌ها!$E$22)+(AVERAGE(ارزیابی!TD28:TG28)*وزن‌ها!$E$23)+(AVERAGE(ارزیابی!TD29:TG29)*وزن‌ها!$E$24)+(ارزیابی!TD30*وزن‌ها!$E$25)</f>
        <v>0</v>
      </c>
      <c r="TE79" s="83"/>
      <c r="TF79" s="84"/>
      <c r="TG79" s="85">
        <f>TD79*وزن‌ها!$F$22</f>
        <v>0</v>
      </c>
      <c r="TH79" s="86">
        <f>TG79/وزن‌ها!$F$22</f>
        <v>0</v>
      </c>
      <c r="TI79" s="82">
        <f>(TI27*وزن‌ها!$E$22)+(AVERAGE(ارزیابی!TI28:TL28)*وزن‌ها!$E$23)+(AVERAGE(ارزیابی!TI29:TL29)*وزن‌ها!$E$24)+(ارزیابی!TI30*وزن‌ها!$E$25)</f>
        <v>0</v>
      </c>
      <c r="TJ79" s="83"/>
      <c r="TK79" s="84"/>
      <c r="TL79" s="85">
        <f>TI79*وزن‌ها!$F$22</f>
        <v>0</v>
      </c>
      <c r="TM79" s="86">
        <f>TL79/وزن‌ها!$F$22</f>
        <v>0</v>
      </c>
      <c r="TN79" s="82">
        <f>(TN27*وزن‌ها!$E$22)+(AVERAGE(ارزیابی!TN28:TQ28)*وزن‌ها!$E$23)+(AVERAGE(ارزیابی!TN29:TQ29)*وزن‌ها!$E$24)+(ارزیابی!TN30*وزن‌ها!$E$25)</f>
        <v>0</v>
      </c>
      <c r="TO79" s="83"/>
      <c r="TP79" s="84"/>
      <c r="TQ79" s="85">
        <f>TN79*وزن‌ها!$F$22</f>
        <v>0</v>
      </c>
      <c r="TR79" s="86">
        <f>TQ79/وزن‌ها!$F$22</f>
        <v>0</v>
      </c>
      <c r="TS79" s="82">
        <f>(TS27*وزن‌ها!$E$22)+(AVERAGE(ارزیابی!TS28:TV28)*وزن‌ها!$E$23)+(AVERAGE(ارزیابی!TS29:TV29)*وزن‌ها!$E$24)+(ارزیابی!TS30*وزن‌ها!$E$25)</f>
        <v>0</v>
      </c>
      <c r="TT79" s="83"/>
      <c r="TU79" s="84"/>
      <c r="TV79" s="85">
        <f>TS79*وزن‌ها!$F$22</f>
        <v>0</v>
      </c>
      <c r="TW79" s="86">
        <f>TV79/وزن‌ها!$F$22</f>
        <v>0</v>
      </c>
      <c r="TX79" s="82">
        <f>(TX27*وزن‌ها!$E$22)+(AVERAGE(ارزیابی!TX28:UA28)*وزن‌ها!$E$23)+(AVERAGE(ارزیابی!TX29:UA29)*وزن‌ها!$E$24)+(ارزیابی!TX30*وزن‌ها!$E$25)</f>
        <v>0</v>
      </c>
      <c r="TY79" s="83"/>
      <c r="TZ79" s="84"/>
      <c r="UA79" s="85">
        <f>TX79*وزن‌ها!$F$22</f>
        <v>0</v>
      </c>
      <c r="UB79" s="86">
        <f>UA79/وزن‌ها!$F$22</f>
        <v>0</v>
      </c>
      <c r="UC79" s="82">
        <f>(UC27*وزن‌ها!$E$22)+(AVERAGE(ارزیابی!UC28:UF28)*وزن‌ها!$E$23)+(AVERAGE(ارزیابی!UC29:UF29)*وزن‌ها!$E$24)+(ارزیابی!UC30*وزن‌ها!$E$25)</f>
        <v>0</v>
      </c>
      <c r="UD79" s="83"/>
      <c r="UE79" s="84"/>
      <c r="UF79" s="85">
        <f>UC79*وزن‌ها!$F$22</f>
        <v>0</v>
      </c>
      <c r="UG79" s="86">
        <f>UF79/وزن‌ها!$F$22</f>
        <v>0</v>
      </c>
      <c r="UH79" s="82">
        <f>(UH27*وزن‌ها!$E$22)+(AVERAGE(ارزیابی!UH28:UK28)*وزن‌ها!$E$23)+(AVERAGE(ارزیابی!UH29:UK29)*وزن‌ها!$E$24)+(ارزیابی!UH30*وزن‌ها!$E$25)</f>
        <v>0</v>
      </c>
      <c r="UI79" s="83"/>
      <c r="UJ79" s="84"/>
      <c r="UK79" s="85">
        <f>UH79*وزن‌ها!$F$22</f>
        <v>0</v>
      </c>
      <c r="UL79" s="86">
        <f>UK79/وزن‌ها!$F$22</f>
        <v>0</v>
      </c>
      <c r="UM79" s="82">
        <f>(UM27*وزن‌ها!$E$22)+(AVERAGE(ارزیابی!UM28:UP28)*وزن‌ها!$E$23)+(AVERAGE(ارزیابی!UM29:UP29)*وزن‌ها!$E$24)+(ارزیابی!UM30*وزن‌ها!$E$25)</f>
        <v>0</v>
      </c>
      <c r="UN79" s="83"/>
      <c r="UO79" s="84"/>
      <c r="UP79" s="85">
        <f>UM79*وزن‌ها!$F$22</f>
        <v>0</v>
      </c>
      <c r="UQ79" s="86">
        <f>UP79/وزن‌ها!$F$22</f>
        <v>0</v>
      </c>
      <c r="UR79" s="82">
        <f>(UR27*وزن‌ها!$E$22)+(AVERAGE(ارزیابی!UR28:UU28)*وزن‌ها!$E$23)+(AVERAGE(ارزیابی!UR29:UU29)*وزن‌ها!$E$24)+(ارزیابی!UR30*وزن‌ها!$E$25)</f>
        <v>0</v>
      </c>
      <c r="US79" s="83"/>
      <c r="UT79" s="84"/>
      <c r="UU79" s="85">
        <f>UR79*وزن‌ها!$F$22</f>
        <v>0</v>
      </c>
      <c r="UV79" s="86">
        <f>UU79/وزن‌ها!$F$22</f>
        <v>0</v>
      </c>
      <c r="UW79" s="82">
        <f>(UW27*وزن‌ها!$E$22)+(AVERAGE(ارزیابی!UW28:UZ28)*وزن‌ها!$E$23)+(AVERAGE(ارزیابی!UW29:UZ29)*وزن‌ها!$E$24)+(ارزیابی!UW30*وزن‌ها!$E$25)</f>
        <v>0</v>
      </c>
      <c r="UX79" s="83"/>
      <c r="UY79" s="84"/>
      <c r="UZ79" s="85">
        <f>UW79*وزن‌ها!$F$22</f>
        <v>0</v>
      </c>
      <c r="VA79" s="86">
        <f>UZ79/وزن‌ها!$F$22</f>
        <v>0</v>
      </c>
      <c r="VB79" s="82">
        <f>(VB27*وزن‌ها!$E$22)+(AVERAGE(ارزیابی!VB28:VE28)*وزن‌ها!$E$23)+(AVERAGE(ارزیابی!VB29:VE29)*وزن‌ها!$E$24)+(ارزیابی!VB30*وزن‌ها!$E$25)</f>
        <v>0.33999999999999997</v>
      </c>
      <c r="VC79" s="83"/>
      <c r="VD79" s="84"/>
      <c r="VE79" s="85">
        <f>VB79*وزن‌ها!$F$22</f>
        <v>3.7399999999999996E-2</v>
      </c>
      <c r="VF79" s="86">
        <f>VE79/وزن‌ها!$F$22</f>
        <v>0.33999999999999997</v>
      </c>
      <c r="VG79" s="82">
        <f>(VG27*وزن‌ها!$E$22)+(AVERAGE(ارزیابی!VG28:VJ28)*وزن‌ها!$E$23)+(AVERAGE(ارزیابی!VG29:VJ29)*وزن‌ها!$E$24)+(ارزیابی!VG30*وزن‌ها!$E$25)</f>
        <v>0</v>
      </c>
      <c r="VH79" s="83"/>
      <c r="VI79" s="84"/>
      <c r="VJ79" s="85">
        <f>VG79*وزن‌ها!$F$22</f>
        <v>0</v>
      </c>
      <c r="VK79" s="86">
        <f>VJ79/وزن‌ها!$F$22</f>
        <v>0</v>
      </c>
      <c r="VL79" s="82">
        <f>(VL27*وزن‌ها!$E$22)+(AVERAGE(ارزیابی!VL28:VO28)*وزن‌ها!$E$23)+(AVERAGE(ارزیابی!VL29:VO29)*وزن‌ها!$E$24)+(ارزیابی!VL30*وزن‌ها!$E$25)</f>
        <v>0.28500000000000003</v>
      </c>
      <c r="VM79" s="83"/>
      <c r="VN79" s="84"/>
      <c r="VO79" s="85">
        <f>VL79*وزن‌ها!$F$22</f>
        <v>3.1350000000000003E-2</v>
      </c>
      <c r="VP79" s="86">
        <f>VO79/وزن‌ها!$F$22</f>
        <v>0.28500000000000003</v>
      </c>
      <c r="VQ79" s="82">
        <f>(VQ27*وزن‌ها!$E$22)+(AVERAGE(ارزیابی!VQ28:VT28)*وزن‌ها!$E$23)+(AVERAGE(ارزیابی!VQ29:VT29)*وزن‌ها!$E$24)+(ارزیابی!VQ30*وزن‌ها!$E$25)</f>
        <v>0</v>
      </c>
      <c r="VR79" s="83"/>
      <c r="VS79" s="84"/>
      <c r="VT79" s="85">
        <f>VQ79*وزن‌ها!$F$22</f>
        <v>0</v>
      </c>
      <c r="VU79" s="86">
        <f>VT79/وزن‌ها!$F$22</f>
        <v>0</v>
      </c>
      <c r="VV79" s="82">
        <f>(VV27*وزن‌ها!$E$22)+(AVERAGE(ارزیابی!VV28:VY28)*وزن‌ها!$E$23)+(AVERAGE(ارزیابی!VV29:VY29)*وزن‌ها!$E$24)+(ارزیابی!VV30*وزن‌ها!$E$25)</f>
        <v>0.22999999999999998</v>
      </c>
      <c r="VW79" s="83"/>
      <c r="VX79" s="84"/>
      <c r="VY79" s="85">
        <f>VV79*وزن‌ها!$F$22</f>
        <v>2.53E-2</v>
      </c>
      <c r="VZ79" s="86">
        <f>VY79/وزن‌ها!$F$22</f>
        <v>0.22999999999999998</v>
      </c>
      <c r="WA79" s="82">
        <f>(WA27*وزن‌ها!$E$22)+(AVERAGE(ارزیابی!WA28:WD28)*وزن‌ها!$E$23)+(AVERAGE(ارزیابی!WA29:WD29)*وزن‌ها!$E$24)+(ارزیابی!WA30*وزن‌ها!$E$25)</f>
        <v>0.22999999999999998</v>
      </c>
      <c r="WB79" s="83"/>
      <c r="WC79" s="84"/>
      <c r="WD79" s="85">
        <f>WA79*وزن‌ها!$F$22</f>
        <v>2.53E-2</v>
      </c>
      <c r="WE79" s="86">
        <f>WD79/وزن‌ها!$F$22</f>
        <v>0.22999999999999998</v>
      </c>
      <c r="WF79" s="82">
        <f>(WF27*وزن‌ها!$E$22)+(AVERAGE(ارزیابی!WF28:WI28)*وزن‌ها!$E$23)+(AVERAGE(ارزیابی!WF29:WI29)*وزن‌ها!$E$24)+(ارزیابی!WF30*وزن‌ها!$E$25)</f>
        <v>0.28500000000000003</v>
      </c>
      <c r="WG79" s="83"/>
      <c r="WH79" s="84"/>
      <c r="WI79" s="85">
        <f>WF79*وزن‌ها!$F$22</f>
        <v>3.1350000000000003E-2</v>
      </c>
      <c r="WJ79" s="86">
        <f>WI79/وزن‌ها!$F$22</f>
        <v>0.28500000000000003</v>
      </c>
      <c r="WK79" s="82">
        <f>(WK27*وزن‌ها!$E$22)+(AVERAGE(ارزیابی!WK28:WN28)*وزن‌ها!$E$23)+(AVERAGE(ارزیابی!WK29:WN29)*وزن‌ها!$E$24)+(ارزیابی!WK30*وزن‌ها!$E$25)</f>
        <v>0.22999999999999998</v>
      </c>
      <c r="WL79" s="83"/>
      <c r="WM79" s="84"/>
      <c r="WN79" s="85">
        <f>WK79*وزن‌ها!$F$22</f>
        <v>2.53E-2</v>
      </c>
      <c r="WO79" s="86">
        <f>WN79/وزن‌ها!$F$22</f>
        <v>0.22999999999999998</v>
      </c>
      <c r="WP79" s="82">
        <f>(WP27*وزن‌ها!$E$22)+(AVERAGE(ارزیابی!WP28:WS28)*وزن‌ها!$E$23)+(AVERAGE(ارزیابی!WP29:WS29)*وزن‌ها!$E$24)+(ارزیابی!WP30*وزن‌ها!$E$25)</f>
        <v>0.22999999999999998</v>
      </c>
      <c r="WQ79" s="83"/>
      <c r="WR79" s="84"/>
      <c r="WS79" s="85">
        <f>WP79*وزن‌ها!$F$22</f>
        <v>2.53E-2</v>
      </c>
      <c r="WT79" s="86">
        <f>WS79/وزن‌ها!$F$22</f>
        <v>0.22999999999999998</v>
      </c>
      <c r="WU79" s="82">
        <f>(WU27*وزن‌ها!$E$22)+(AVERAGE(ارزیابی!WU28:WX28)*وزن‌ها!$E$23)+(AVERAGE(ارزیابی!WU29:WX29)*وزن‌ها!$E$24)+(ارزیابی!WU30*وزن‌ها!$E$25)</f>
        <v>0.22999999999999998</v>
      </c>
      <c r="WV79" s="83"/>
      <c r="WW79" s="84"/>
      <c r="WX79" s="85">
        <f>WU79*وزن‌ها!$F$22</f>
        <v>2.53E-2</v>
      </c>
      <c r="WY79" s="86">
        <f>WX79/وزن‌ها!$F$22</f>
        <v>0.22999999999999998</v>
      </c>
      <c r="WZ79" s="82">
        <f>(WZ27*وزن‌ها!$E$22)+(AVERAGE(ارزیابی!WZ28:XC28)*وزن‌ها!$E$23)+(AVERAGE(ارزیابی!WZ29:XC29)*وزن‌ها!$E$24)+(ارزیابی!WZ30*وزن‌ها!$E$25)</f>
        <v>0</v>
      </c>
      <c r="XA79" s="83"/>
      <c r="XB79" s="84"/>
      <c r="XC79" s="85">
        <f>WZ79*وزن‌ها!$F$22</f>
        <v>0</v>
      </c>
      <c r="XD79" s="86">
        <f>XC79/وزن‌ها!$F$22</f>
        <v>0</v>
      </c>
      <c r="XE79" s="82">
        <f>(XE27*وزن‌ها!$E$22)+(AVERAGE(ارزیابی!XE28:XH28)*وزن‌ها!$E$23)+(AVERAGE(ارزیابی!XE29:XH29)*وزن‌ها!$E$24)+(ارزیابی!XE30*وزن‌ها!$E$25)</f>
        <v>0.22999999999999998</v>
      </c>
      <c r="XF79" s="83"/>
      <c r="XG79" s="84"/>
      <c r="XH79" s="85">
        <f>XE79*وزن‌ها!$F$22</f>
        <v>2.53E-2</v>
      </c>
      <c r="XI79" s="86">
        <f>XH79/وزن‌ها!$F$22</f>
        <v>0.22999999999999998</v>
      </c>
      <c r="XJ79" s="82">
        <f>(XJ27*وزن‌ها!$E$22)+(AVERAGE(ارزیابی!XJ28:XM28)*وزن‌ها!$E$23)+(AVERAGE(ارزیابی!XJ29:XM29)*وزن‌ها!$E$24)+(ارزیابی!XJ30*وزن‌ها!$E$25)</f>
        <v>0.28500000000000003</v>
      </c>
      <c r="XK79" s="83"/>
      <c r="XL79" s="84"/>
      <c r="XM79" s="85">
        <f>XJ79*وزن‌ها!$F$22</f>
        <v>3.1350000000000003E-2</v>
      </c>
      <c r="XN79" s="86">
        <f>XM79/وزن‌ها!$F$22</f>
        <v>0.28500000000000003</v>
      </c>
      <c r="XO79" s="82">
        <f>(XO27*وزن‌ها!$E$22)+(AVERAGE(ارزیابی!XO28:XR28)*وزن‌ها!$E$23)+(AVERAGE(ارزیابی!XO29:XR29)*وزن‌ها!$E$24)+(ارزیابی!XO30*وزن‌ها!$E$25)</f>
        <v>0.22999999999999998</v>
      </c>
      <c r="XP79" s="83"/>
      <c r="XQ79" s="84"/>
      <c r="XR79" s="85">
        <f>XO79*وزن‌ها!$F$22</f>
        <v>2.53E-2</v>
      </c>
      <c r="XS79" s="86">
        <f>XR79/وزن‌ها!$F$22</f>
        <v>0.22999999999999998</v>
      </c>
      <c r="XT79" s="82">
        <f>(XT27*وزن‌ها!$E$22)+(AVERAGE(ارزیابی!XT28:XW28)*وزن‌ها!$E$23)+(AVERAGE(ارزیابی!XT29:XW29)*وزن‌ها!$E$24)+(ارزیابی!XT30*وزن‌ها!$E$25)</f>
        <v>0.22999999999999998</v>
      </c>
      <c r="XU79" s="83"/>
      <c r="XV79" s="84"/>
      <c r="XW79" s="85">
        <f>XT79*وزن‌ها!$F$22</f>
        <v>2.53E-2</v>
      </c>
      <c r="XX79" s="86">
        <f>XW79/وزن‌ها!$F$22</f>
        <v>0.22999999999999998</v>
      </c>
      <c r="XY79" s="82">
        <f>(XY27*وزن‌ها!$E$22)+(AVERAGE(ارزیابی!XY28:YB28)*وزن‌ها!$E$23)+(AVERAGE(ارزیابی!XY29:YB29)*وزن‌ها!$E$24)+(ارزیابی!XY30*وزن‌ها!$E$25)</f>
        <v>0.22999999999999998</v>
      </c>
      <c r="XZ79" s="83"/>
      <c r="YA79" s="84"/>
      <c r="YB79" s="85">
        <f>XY79*وزن‌ها!$F$22</f>
        <v>2.53E-2</v>
      </c>
      <c r="YC79" s="86">
        <f>YB79/وزن‌ها!$F$22</f>
        <v>0.22999999999999998</v>
      </c>
      <c r="YD79" s="82">
        <f>(YD27*وزن‌ها!$E$22)+(AVERAGE(ارزیابی!YD28:YG28)*وزن‌ها!$E$23)+(AVERAGE(ارزیابی!YD29:YG29)*وزن‌ها!$E$24)+(ارزیابی!YD30*وزن‌ها!$E$25)</f>
        <v>0</v>
      </c>
      <c r="YE79" s="83"/>
      <c r="YF79" s="84"/>
      <c r="YG79" s="85">
        <f>YD79*وزن‌ها!$F$22</f>
        <v>0</v>
      </c>
      <c r="YH79" s="86">
        <f>YG79/وزن‌ها!$F$22</f>
        <v>0</v>
      </c>
      <c r="YI79" s="82">
        <f>(YI27*وزن‌ها!$E$22)+(AVERAGE(ارزیابی!YI28:YL28)*وزن‌ها!$E$23)+(AVERAGE(ارزیابی!YI29:YL29)*وزن‌ها!$E$24)+(ارزیابی!YI30*وزن‌ها!$E$25)</f>
        <v>0.22999999999999998</v>
      </c>
      <c r="YJ79" s="83"/>
      <c r="YK79" s="84"/>
      <c r="YL79" s="85">
        <f>YI79*وزن‌ها!$F$22</f>
        <v>2.53E-2</v>
      </c>
      <c r="YM79" s="86">
        <f>YL79/وزن‌ها!$F$22</f>
        <v>0.22999999999999998</v>
      </c>
      <c r="YN79" s="82">
        <f>(YN27*وزن‌ها!$E$22)+(AVERAGE(ارزیابی!YN28:YQ28)*وزن‌ها!$E$23)+(AVERAGE(ارزیابی!YN29:YQ29)*وزن‌ها!$E$24)+(ارزیابی!YN30*وزن‌ها!$E$25)</f>
        <v>0.22999999999999998</v>
      </c>
      <c r="YO79" s="83"/>
      <c r="YP79" s="84"/>
      <c r="YQ79" s="85">
        <f>YN79*وزن‌ها!$F$22</f>
        <v>2.53E-2</v>
      </c>
      <c r="YR79" s="86">
        <f>YQ79/وزن‌ها!$F$22</f>
        <v>0.22999999999999998</v>
      </c>
      <c r="YS79" s="82">
        <f>(YS27*وزن‌ها!$E$22)+(AVERAGE(ارزیابی!YS28:YV28)*وزن‌ها!$E$23)+(AVERAGE(ارزیابی!YS29:YV29)*وزن‌ها!$E$24)+(ارزیابی!YS30*وزن‌ها!$E$25)</f>
        <v>0.22999999999999998</v>
      </c>
      <c r="YT79" s="83"/>
      <c r="YU79" s="84"/>
      <c r="YV79" s="85">
        <f>YS79*وزن‌ها!$F$22</f>
        <v>2.53E-2</v>
      </c>
      <c r="YW79" s="86">
        <f>YV79/وزن‌ها!$F$22</f>
        <v>0.22999999999999998</v>
      </c>
      <c r="YX79" s="82">
        <f>(YX27*وزن‌ها!$E$22)+(AVERAGE(ارزیابی!YX28:ZA28)*وزن‌ها!$E$23)+(AVERAGE(ارزیابی!YX29:ZA29)*وزن‌ها!$E$24)+(ارزیابی!YX30*وزن‌ها!$E$25)</f>
        <v>0.22999999999999998</v>
      </c>
      <c r="YY79" s="83"/>
      <c r="YZ79" s="84"/>
      <c r="ZA79" s="85">
        <f>YX79*وزن‌ها!$F$22</f>
        <v>2.53E-2</v>
      </c>
      <c r="ZB79" s="86">
        <f>ZA79/وزن‌ها!$F$22</f>
        <v>0.22999999999999998</v>
      </c>
      <c r="ZC79" s="82">
        <f>(ZC27*وزن‌ها!$E$22)+(AVERAGE(ارزیابی!ZC28:ZF28)*وزن‌ها!$E$23)+(AVERAGE(ارزیابی!ZC29:ZF29)*وزن‌ها!$E$24)+(ارزیابی!ZC30*وزن‌ها!$E$25)</f>
        <v>0.22999999999999998</v>
      </c>
      <c r="ZD79" s="83"/>
      <c r="ZE79" s="84"/>
      <c r="ZF79" s="85">
        <f>ZC79*وزن‌ها!$F$22</f>
        <v>2.53E-2</v>
      </c>
      <c r="ZG79" s="86">
        <f>ZF79/وزن‌ها!$F$22</f>
        <v>0.22999999999999998</v>
      </c>
      <c r="ZH79" s="82">
        <f>(ZH27*وزن‌ها!$E$22)+(AVERAGE(ارزیابی!ZH28:ZK28)*وزن‌ها!$E$23)+(AVERAGE(ارزیابی!ZH29:ZK29)*وزن‌ها!$E$24)+(ارزیابی!ZH30*وزن‌ها!$E$25)</f>
        <v>0</v>
      </c>
      <c r="ZI79" s="83"/>
      <c r="ZJ79" s="84"/>
      <c r="ZK79" s="85">
        <f>ZH79*وزن‌ها!$F$22</f>
        <v>0</v>
      </c>
      <c r="ZL79" s="86">
        <f>ZK79/وزن‌ها!$F$22</f>
        <v>0</v>
      </c>
      <c r="ZM79" s="82">
        <f>(ZM27*وزن‌ها!$E$22)+(AVERAGE(ارزیابی!ZM28:ZP28)*وزن‌ها!$E$23)+(AVERAGE(ارزیابی!ZM29:ZP29)*وزن‌ها!$E$24)+(ارزیابی!ZM30*وزن‌ها!$E$25)</f>
        <v>0.28500000000000003</v>
      </c>
      <c r="ZN79" s="83"/>
      <c r="ZO79" s="84"/>
      <c r="ZP79" s="85">
        <f>ZM79*وزن‌ها!$F$22</f>
        <v>3.1350000000000003E-2</v>
      </c>
      <c r="ZQ79" s="86">
        <f>ZP79/وزن‌ها!$F$22</f>
        <v>0.28500000000000003</v>
      </c>
      <c r="ZR79" s="82">
        <f>(ZR27*وزن‌ها!$E$22)+(AVERAGE(ارزیابی!ZR28:ZU28)*وزن‌ها!$E$23)+(AVERAGE(ارزیابی!ZR29:ZU29)*وزن‌ها!$E$24)+(ارزیابی!ZR30*وزن‌ها!$E$25)</f>
        <v>0</v>
      </c>
      <c r="ZS79" s="83"/>
      <c r="ZT79" s="84"/>
      <c r="ZU79" s="85">
        <f>ZR79*وزن‌ها!$F$22</f>
        <v>0</v>
      </c>
      <c r="ZV79" s="86">
        <f>ZU79/وزن‌ها!$F$22</f>
        <v>0</v>
      </c>
      <c r="ZW79" s="82">
        <f>(ZW27*وزن‌ها!$E$22)+(AVERAGE(ارزیابی!ZW28:ZZ28)*وزن‌ها!$E$23)+(AVERAGE(ارزیابی!ZW29:ZZ29)*وزن‌ها!$E$24)+(ارزیابی!ZW30*وزن‌ها!$E$25)</f>
        <v>0.28500000000000003</v>
      </c>
      <c r="ZX79" s="83"/>
      <c r="ZY79" s="84"/>
      <c r="ZZ79" s="85">
        <f>ZW79*وزن‌ها!$F$22</f>
        <v>3.1350000000000003E-2</v>
      </c>
      <c r="AAA79" s="86">
        <f>ZZ79/وزن‌ها!$F$22</f>
        <v>0.28500000000000003</v>
      </c>
      <c r="AAB79" s="82">
        <f>(AAB27*وزن‌ها!$E$22)+(AVERAGE(ارزیابی!AAB28:AAE28)*وزن‌ها!$E$23)+(AVERAGE(ارزیابی!AAB29:AAE29)*وزن‌ها!$E$24)+(ارزیابی!AAB30*وزن‌ها!$E$25)</f>
        <v>0</v>
      </c>
      <c r="AAC79" s="83"/>
      <c r="AAD79" s="84"/>
      <c r="AAE79" s="85">
        <f>AAB79*وزن‌ها!$F$22</f>
        <v>0</v>
      </c>
      <c r="AAF79" s="86">
        <f>AAE79/وزن‌ها!$F$22</f>
        <v>0</v>
      </c>
      <c r="AAG79" s="82">
        <f>(AAG27*وزن‌ها!$E$22)+(AVERAGE(ارزیابی!AAG28:AAJ28)*وزن‌ها!$E$23)+(AVERAGE(ارزیابی!AAG29:AAJ29)*وزن‌ها!$E$24)+(ارزیابی!AAG30*وزن‌ها!$E$25)</f>
        <v>0.22999999999999998</v>
      </c>
      <c r="AAH79" s="83"/>
      <c r="AAI79" s="84"/>
      <c r="AAJ79" s="85">
        <f>AAG79*وزن‌ها!$F$22</f>
        <v>2.53E-2</v>
      </c>
      <c r="AAK79" s="86">
        <f>AAJ79/وزن‌ها!$F$22</f>
        <v>0.22999999999999998</v>
      </c>
      <c r="AAL79" s="82">
        <f>(AAL27*وزن‌ها!$E$22)+(AVERAGE(ارزیابی!AAL28:AAO28)*وزن‌ها!$E$23)+(AVERAGE(ارزیابی!AAL29:AAO29)*وزن‌ها!$E$24)+(ارزیابی!AAL30*وزن‌ها!$E$25)</f>
        <v>0</v>
      </c>
      <c r="AAM79" s="83"/>
      <c r="AAN79" s="84"/>
      <c r="AAO79" s="85">
        <f>AAL79*وزن‌ها!$F$22</f>
        <v>0</v>
      </c>
      <c r="AAP79" s="86">
        <f>AAO79/وزن‌ها!$F$22</f>
        <v>0</v>
      </c>
      <c r="AAQ79" s="82">
        <f>(AAQ27*وزن‌ها!$E$22)+(AVERAGE(ارزیابی!AAQ28:AAT28)*وزن‌ها!$E$23)+(AVERAGE(ارزیابی!AAQ29:AAT29)*وزن‌ها!$E$24)+(ارزیابی!AAQ30*وزن‌ها!$E$25)</f>
        <v>0</v>
      </c>
      <c r="AAR79" s="83"/>
      <c r="AAS79" s="84"/>
      <c r="AAT79" s="85">
        <f>AAQ79*وزن‌ها!$F$22</f>
        <v>0</v>
      </c>
      <c r="AAU79" s="86">
        <f>AAT79/وزن‌ها!$F$22</f>
        <v>0</v>
      </c>
      <c r="AAV79" s="82">
        <f>(AAV27*وزن‌ها!$E$22)+(AVERAGE(ارزیابی!AAV28:AAY28)*وزن‌ها!$E$23)+(AVERAGE(ارزیابی!AAV29:AAY29)*وزن‌ها!$E$24)+(ارزیابی!AAV30*وزن‌ها!$E$25)</f>
        <v>0</v>
      </c>
      <c r="AAW79" s="83"/>
      <c r="AAX79" s="84"/>
      <c r="AAY79" s="85">
        <f>AAV79*وزن‌ها!$F$22</f>
        <v>0</v>
      </c>
      <c r="AAZ79" s="86">
        <f>AAY79/وزن‌ها!$F$22</f>
        <v>0</v>
      </c>
      <c r="ABA79" s="82">
        <f>(ABA27*وزن‌ها!$E$22)+(AVERAGE(ارزیابی!ABA28:ABD28)*وزن‌ها!$E$23)+(AVERAGE(ارزیابی!ABA29:ABD29)*وزن‌ها!$E$24)+(ارزیابی!ABA30*وزن‌ها!$E$25)</f>
        <v>0</v>
      </c>
      <c r="ABB79" s="83"/>
      <c r="ABC79" s="84"/>
      <c r="ABD79" s="85">
        <f>ABA79*وزن‌ها!$F$22</f>
        <v>0</v>
      </c>
      <c r="ABE79" s="86">
        <f>ABD79/وزن‌ها!$F$22</f>
        <v>0</v>
      </c>
    </row>
    <row r="80" spans="1:733" ht="18.75" customHeight="1" x14ac:dyDescent="0.25">
      <c r="D80" s="82">
        <f>(D31*وزن‌ها!$E$26)+(AVERAGE(ارزیابی!D32:G32)*وزن‌ها!$E$27)+(ارزیابی!D33*وزن‌ها!$E$28)+(AVERAGE(ارزیابی!D34:G34)*وزن‌ها!$E$29)+(ارزیابی!D35*وزن‌ها!$E$30)+(D36*وزن‌ها!$E$31)+(ارزیابی!D37*وزن‌ها!$E$32)+(ارزیابی!D38*وزن‌ها!$E$33)+(ارزیابی!D39*وزن‌ها!$E$34)+(ارزیابی!D40*وزن‌ها!$E$35)+(ارزیابی!D41*وزن‌ها!$E$36)</f>
        <v>0.52</v>
      </c>
      <c r="E80" s="83"/>
      <c r="F80" s="84"/>
      <c r="G80" s="85">
        <f>D80*وزن‌ها!$F$26</f>
        <v>3.466666666666663E-2</v>
      </c>
      <c r="H80" s="86">
        <f>G80/وزن‌ها!$F$26</f>
        <v>0.52</v>
      </c>
      <c r="I80" s="82">
        <f>(I31*وزن‌ها!$E$26)+(AVERAGE(ارزیابی!I32:L32)*وزن‌ها!$E$27)+(ارزیابی!I33*وزن‌ها!$E$28)+(AVERAGE(ارزیابی!I34:L34)*وزن‌ها!$E$29)+(ارزیابی!I35*وزن‌ها!$E$30)+(I36*وزن‌ها!$E$31)+(ارزیابی!I37*وزن‌ها!$E$32)+(ارزیابی!I38*وزن‌ها!$E$33)+(ارزیابی!I39*وزن‌ها!$E$34)+(ارزیابی!I40*وزن‌ها!$E$35)+(ارزیابی!I41*وزن‌ها!$E$36)</f>
        <v>0.04</v>
      </c>
      <c r="J80" s="83"/>
      <c r="K80" s="84"/>
      <c r="L80" s="85">
        <f>I80*وزن‌ها!$F$26</f>
        <v>2.666666666666664E-3</v>
      </c>
      <c r="M80" s="86">
        <f>L80/وزن‌ها!$F$26</f>
        <v>0.04</v>
      </c>
      <c r="N80" s="82">
        <f>(N31*وزن‌ها!$E$26)+(AVERAGE(ارزیابی!N32:Q32)*وزن‌ها!$E$27)+(ارزیابی!N33*وزن‌ها!$E$28)+(AVERAGE(ارزیابی!N34:Q34)*وزن‌ها!$E$29)+(ارزیابی!N35*وزن‌ها!$E$30)+(N36*وزن‌ها!$E$31)+(ارزیابی!N37*وزن‌ها!$E$32)+(ارزیابی!N38*وزن‌ها!$E$33)+(ارزیابی!N39*وزن‌ها!$E$34)+(ارزیابی!N40*وزن‌ها!$E$35)+(ارزیابی!N41*وزن‌ها!$E$36)</f>
        <v>0</v>
      </c>
      <c r="O80" s="83"/>
      <c r="P80" s="84"/>
      <c r="Q80" s="85">
        <f>N80*وزن‌ها!$F$26</f>
        <v>0</v>
      </c>
      <c r="R80" s="86">
        <f>Q80/وزن‌ها!$F$26</f>
        <v>0</v>
      </c>
      <c r="S80" s="82">
        <f>(S31*وزن‌ها!$E$26)+(AVERAGE(ارزیابی!S32:V32)*وزن‌ها!$E$27)+(ارزیابی!S33*وزن‌ها!$E$28)+(AVERAGE(ارزیابی!S34:V34)*وزن‌ها!$E$29)+(ارزیابی!S35*وزن‌ها!$E$30)+(S36*وزن‌ها!$E$31)+(ارزیابی!S37*وزن‌ها!$E$32)+(ارزیابی!S38*وزن‌ها!$E$33)+(ارزیابی!S39*وزن‌ها!$E$34)+(ارزیابی!S40*وزن‌ها!$E$35)+(ارزیابی!S41*وزن‌ها!$E$36)</f>
        <v>0.16</v>
      </c>
      <c r="T80" s="83"/>
      <c r="U80" s="84"/>
      <c r="V80" s="85">
        <f>S80*وزن‌ها!$F$26</f>
        <v>1.0666666666666656E-2</v>
      </c>
      <c r="W80" s="86">
        <f>V80/وزن‌ها!$F$26</f>
        <v>0.16</v>
      </c>
      <c r="X80" s="82">
        <f>(X31*وزن‌ها!$E$26)+(AVERAGE(ارزیابی!X32:AA32)*وزن‌ها!$E$27)+(ارزیابی!X33*وزن‌ها!$E$28)+(AVERAGE(ارزیابی!X34:AA34)*وزن‌ها!$E$29)+(ارزیابی!X35*وزن‌ها!$E$30)+(X36*وزن‌ها!$E$31)+(ارزیابی!X37*وزن‌ها!$E$32)+(ارزیابی!X38*وزن‌ها!$E$33)+(ارزیابی!X39*وزن‌ها!$E$34)+(ارزیابی!X40*وزن‌ها!$E$35)+(ارزیابی!X41*وزن‌ها!$E$36)</f>
        <v>0</v>
      </c>
      <c r="Y80" s="83"/>
      <c r="Z80" s="84"/>
      <c r="AA80" s="85">
        <f>X80*وزن‌ها!$F$26</f>
        <v>0</v>
      </c>
      <c r="AB80" s="86">
        <f>AA80/وزن‌ها!$F$26</f>
        <v>0</v>
      </c>
      <c r="AC80" s="82">
        <f>(AC31*وزن‌ها!$E$26)+(AVERAGE(ارزیابی!AC32:AF32)*وزن‌ها!$E$27)+(ارزیابی!AC33*وزن‌ها!$E$28)+(AVERAGE(ارزیابی!AC34:AF34)*وزن‌ها!$E$29)+(ارزیابی!AC35*وزن‌ها!$E$30)+(AC36*وزن‌ها!$E$31)+(ارزیابی!AC37*وزن‌ها!$E$32)+(ارزیابی!AC38*وزن‌ها!$E$33)+(ارزیابی!AC39*وزن‌ها!$E$34)+(ارزیابی!AC40*وزن‌ها!$E$35)+(ارزیابی!AC41*وزن‌ها!$E$36)</f>
        <v>0.72</v>
      </c>
      <c r="AD80" s="83"/>
      <c r="AE80" s="84"/>
      <c r="AF80" s="85">
        <f>AC80*وزن‌ها!$F$26</f>
        <v>4.7999999999999945E-2</v>
      </c>
      <c r="AG80" s="86">
        <f>AF80/وزن‌ها!$F$26</f>
        <v>0.72</v>
      </c>
      <c r="AH80" s="82">
        <f>(AH31*وزن‌ها!$E$26)+(AVERAGE(ارزیابی!AH32:AK32)*وزن‌ها!$E$27)+(ارزیابی!AH33*وزن‌ها!$E$28)+(AVERAGE(ارزیابی!AH34:AK34)*وزن‌ها!$E$29)+(ارزیابی!AH35*وزن‌ها!$E$30)+(AH36*وزن‌ها!$E$31)+(ارزیابی!AH37*وزن‌ها!$E$32)+(ارزیابی!AH38*وزن‌ها!$E$33)+(ارزیابی!AH39*وزن‌ها!$E$34)+(ارزیابی!AH40*وزن‌ها!$E$35)+(ارزیابی!AH41*وزن‌ها!$E$36)</f>
        <v>0.06</v>
      </c>
      <c r="AI80" s="83"/>
      <c r="AJ80" s="84"/>
      <c r="AK80" s="85">
        <f>AH80*وزن‌ها!$F$26</f>
        <v>3.9999999999999957E-3</v>
      </c>
      <c r="AL80" s="86">
        <f>AK80/وزن‌ها!$F$26</f>
        <v>0.06</v>
      </c>
      <c r="AM80" s="82">
        <f>(AM31*وزن‌ها!$E$26)+(AVERAGE(ارزیابی!AM32:AP32)*وزن‌ها!$E$27)+(ارزیابی!AM33*وزن‌ها!$E$28)+(AVERAGE(ارزیابی!AM34:AP34)*وزن‌ها!$E$29)+(ارزیابی!AM35*وزن‌ها!$E$30)+(AM36*وزن‌ها!$E$31)+(ارزیابی!AM37*وزن‌ها!$E$32)+(ارزیابی!AM38*وزن‌ها!$E$33)+(ارزیابی!AM39*وزن‌ها!$E$34)+(ارزیابی!AM40*وزن‌ها!$E$35)+(ارزیابی!AM41*وزن‌ها!$E$36)</f>
        <v>0</v>
      </c>
      <c r="AN80" s="83"/>
      <c r="AO80" s="84"/>
      <c r="AP80" s="85">
        <f>AM80*وزن‌ها!$F$26</f>
        <v>0</v>
      </c>
      <c r="AQ80" s="86">
        <f>AP80/وزن‌ها!$F$26</f>
        <v>0</v>
      </c>
      <c r="AR80" s="82">
        <f>(AR31*وزن‌ها!$E$26)+(AVERAGE(ارزیابی!AR32:AU32)*وزن‌ها!$E$27)+(ارزیابی!AR33*وزن‌ها!$E$28)+(AVERAGE(ارزیابی!AR34:AU34)*وزن‌ها!$E$29)+(ارزیابی!AR35*وزن‌ها!$E$30)+(AR36*وزن‌ها!$E$31)+(ارزیابی!AR37*وزن‌ها!$E$32)+(ارزیابی!AR38*وزن‌ها!$E$33)+(ارزیابی!AR39*وزن‌ها!$E$34)+(ارزیابی!AR40*وزن‌ها!$E$35)+(ارزیابی!AR41*وزن‌ها!$E$36)</f>
        <v>0</v>
      </c>
      <c r="AS80" s="83"/>
      <c r="AT80" s="84"/>
      <c r="AU80" s="85">
        <f>AR80*وزن‌ها!$F$26</f>
        <v>0</v>
      </c>
      <c r="AV80" s="86">
        <f>AU80/وزن‌ها!$F$26</f>
        <v>0</v>
      </c>
      <c r="AW80" s="82">
        <f>(AW31*وزن‌ها!$E$26)+(AVERAGE(ارزیابی!AW32:AZ32)*وزن‌ها!$E$27)+(ارزیابی!AW33*وزن‌ها!$E$28)+(AVERAGE(ارزیابی!AW34:AZ34)*وزن‌ها!$E$29)+(ارزیابی!AW35*وزن‌ها!$E$30)+(AW36*وزن‌ها!$E$31)+(ارزیابی!AW37*وزن‌ها!$E$32)+(ارزیابی!AW38*وزن‌ها!$E$33)+(ارزیابی!AW39*وزن‌ها!$E$34)+(ارزیابی!AW40*وزن‌ها!$E$35)+(ارزیابی!AW41*وزن‌ها!$E$36)</f>
        <v>0</v>
      </c>
      <c r="AX80" s="83"/>
      <c r="AY80" s="84"/>
      <c r="AZ80" s="85">
        <f>AW80*وزن‌ها!$F$26</f>
        <v>0</v>
      </c>
      <c r="BA80" s="86">
        <f>AZ80/وزن‌ها!$F$26</f>
        <v>0</v>
      </c>
      <c r="BB80" s="82">
        <f>(BB31*وزن‌ها!$E$26)+(AVERAGE(ارزیابی!BB32:BE32)*وزن‌ها!$E$27)+(ارزیابی!BB33*وزن‌ها!$E$28)+(AVERAGE(ارزیابی!BB34:BE34)*وزن‌ها!$E$29)+(ارزیابی!BB35*وزن‌ها!$E$30)+(BB36*وزن‌ها!$E$31)+(ارزیابی!BB37*وزن‌ها!$E$32)+(ارزیابی!BB38*وزن‌ها!$E$33)+(ارزیابی!BB39*وزن‌ها!$E$34)+(ارزیابی!BB40*وزن‌ها!$E$35)+(ارزیابی!BB41*وزن‌ها!$E$36)</f>
        <v>0</v>
      </c>
      <c r="BC80" s="83"/>
      <c r="BD80" s="84"/>
      <c r="BE80" s="85">
        <f>BB80*وزن‌ها!$F$26</f>
        <v>0</v>
      </c>
      <c r="BF80" s="86">
        <f>BE80/وزن‌ها!$F$26</f>
        <v>0</v>
      </c>
      <c r="BG80" s="82">
        <f>(BG31*وزن‌ها!$E$26)+(AVERAGE(ارزیابی!BG32:BJ32)*وزن‌ها!$E$27)+(ارزیابی!BG33*وزن‌ها!$E$28)+(AVERAGE(ارزیابی!BG34:BJ34)*وزن‌ها!$E$29)+(ارزیابی!BG35*وزن‌ها!$E$30)+(BG36*وزن‌ها!$E$31)+(ارزیابی!BG37*وزن‌ها!$E$32)+(ارزیابی!BG38*وزن‌ها!$E$33)+(ارزیابی!BG39*وزن‌ها!$E$34)+(ارزیابی!BG40*وزن‌ها!$E$35)+(ارزیابی!BG41*وزن‌ها!$E$36)</f>
        <v>0</v>
      </c>
      <c r="BH80" s="83"/>
      <c r="BI80" s="84"/>
      <c r="BJ80" s="85">
        <f>BG80*وزن‌ها!$F$26</f>
        <v>0</v>
      </c>
      <c r="BK80" s="86">
        <f>BJ80/وزن‌ها!$F$26</f>
        <v>0</v>
      </c>
      <c r="BL80" s="82">
        <f>(BL31*وزن‌ها!$E$26)+(AVERAGE(ارزیابی!BL32:BO32)*وزن‌ها!$E$27)+(ارزیابی!BL33*وزن‌ها!$E$28)+(AVERAGE(ارزیابی!BL34:BO34)*وزن‌ها!$E$29)+(ارزیابی!BL35*وزن‌ها!$E$30)+(BL36*وزن‌ها!$E$31)+(ارزیابی!BL37*وزن‌ها!$E$32)+(ارزیابی!BL38*وزن‌ها!$E$33)+(ارزیابی!BL39*وزن‌ها!$E$34)+(ارزیابی!BL40*وزن‌ها!$E$35)+(ارزیابی!BL41*وزن‌ها!$E$36)</f>
        <v>0</v>
      </c>
      <c r="BM80" s="83"/>
      <c r="BN80" s="84"/>
      <c r="BO80" s="85">
        <f>BL80*وزن‌ها!$F$26</f>
        <v>0</v>
      </c>
      <c r="BP80" s="86">
        <f>BO80/وزن‌ها!$F$26</f>
        <v>0</v>
      </c>
      <c r="BQ80" s="82">
        <f>(BQ31*وزن‌ها!$E$26)+(AVERAGE(ارزیابی!BQ32:BT32)*وزن‌ها!$E$27)+(ارزیابی!BQ33*وزن‌ها!$E$28)+(AVERAGE(ارزیابی!BQ34:BT34)*وزن‌ها!$E$29)+(ارزیابی!BQ35*وزن‌ها!$E$30)+(BQ36*وزن‌ها!$E$31)+(ارزیابی!BQ37*وزن‌ها!$E$32)+(ارزیابی!BQ38*وزن‌ها!$E$33)+(ارزیابی!BQ39*وزن‌ها!$E$34)+(ارزیابی!BQ40*وزن‌ها!$E$35)+(ارزیابی!BQ41*وزن‌ها!$E$36)</f>
        <v>0</v>
      </c>
      <c r="BR80" s="83"/>
      <c r="BS80" s="84"/>
      <c r="BT80" s="85">
        <f>BQ80*وزن‌ها!$F$26</f>
        <v>0</v>
      </c>
      <c r="BU80" s="86">
        <f>BT80/وزن‌ها!$F$26</f>
        <v>0</v>
      </c>
      <c r="BV80" s="82">
        <f>(BV31*وزن‌ها!$E$26)+(AVERAGE(ارزیابی!BV32:BY32)*وزن‌ها!$E$27)+(ارزیابی!BV33*وزن‌ها!$E$28)+(AVERAGE(ارزیابی!BV34:BY34)*وزن‌ها!$E$29)+(ارزیابی!BV35*وزن‌ها!$E$30)+(BV36*وزن‌ها!$E$31)+(ارزیابی!BV37*وزن‌ها!$E$32)+(ارزیابی!BV38*وزن‌ها!$E$33)+(ارزیابی!BV39*وزن‌ها!$E$34)+(ارزیابی!BV40*وزن‌ها!$E$35)+(ارزیابی!BV41*وزن‌ها!$E$36)</f>
        <v>0</v>
      </c>
      <c r="BW80" s="83"/>
      <c r="BX80" s="84"/>
      <c r="BY80" s="85">
        <f>BV80*وزن‌ها!$F$26</f>
        <v>0</v>
      </c>
      <c r="BZ80" s="86">
        <f>BY80/وزن‌ها!$F$26</f>
        <v>0</v>
      </c>
      <c r="CA80" s="82">
        <f>(CA31*وزن‌ها!$E$26)+(AVERAGE(ارزیابی!CA32:CD32)*وزن‌ها!$E$27)+(ارزیابی!CA33*وزن‌ها!$E$28)+(AVERAGE(ارزیابی!CA34:CD34)*وزن‌ها!$E$29)+(ارزیابی!CA35*وزن‌ها!$E$30)+(CA36*وزن‌ها!$E$31)+(ارزیابی!CA37*وزن‌ها!$E$32)+(ارزیابی!CA38*وزن‌ها!$E$33)+(ارزیابی!CA39*وزن‌ها!$E$34)+(ارزیابی!CA40*وزن‌ها!$E$35)+(ارزیابی!CA41*وزن‌ها!$E$36)</f>
        <v>0.02</v>
      </c>
      <c r="CB80" s="83"/>
      <c r="CC80" s="84"/>
      <c r="CD80" s="85">
        <f>CA80*وزن‌ها!$F$26</f>
        <v>1.333333333333332E-3</v>
      </c>
      <c r="CE80" s="86">
        <f>CD80/وزن‌ها!$F$26</f>
        <v>0.02</v>
      </c>
      <c r="CF80" s="82">
        <f>(CF31*وزن‌ها!$E$26)+(AVERAGE(ارزیابی!CF32:CI32)*وزن‌ها!$E$27)+(ارزیابی!CF33*وزن‌ها!$E$28)+(AVERAGE(ارزیابی!CF34:CI34)*وزن‌ها!$E$29)+(ارزیابی!CF35*وزن‌ها!$E$30)+(CF36*وزن‌ها!$E$31)+(ارزیابی!CF37*وزن‌ها!$E$32)+(ارزیابی!CF38*وزن‌ها!$E$33)+(ارزیابی!CF39*وزن‌ها!$E$34)+(ارزیابی!CF40*وزن‌ها!$E$35)+(ارزیابی!CF41*وزن‌ها!$E$36)</f>
        <v>0.5</v>
      </c>
      <c r="CG80" s="83"/>
      <c r="CH80" s="84"/>
      <c r="CI80" s="85">
        <f>CF80*وزن‌ها!$F$26</f>
        <v>3.3333333333333298E-2</v>
      </c>
      <c r="CJ80" s="86">
        <f>CI80/وزن‌ها!$F$26</f>
        <v>0.5</v>
      </c>
      <c r="CK80" s="82">
        <f>(CK31*وزن‌ها!$E$26)+(AVERAGE(ارزیابی!CK32:CN32)*وزن‌ها!$E$27)+(ارزیابی!CK33*وزن‌ها!$E$28)+(AVERAGE(ارزیابی!CK34:CN34)*وزن‌ها!$E$29)+(ارزیابی!CK35*وزن‌ها!$E$30)+(CK36*وزن‌ها!$E$31)+(ارزیابی!CK37*وزن‌ها!$E$32)+(ارزیابی!CK38*وزن‌ها!$E$33)+(ارزیابی!CK39*وزن‌ها!$E$34)+(ارزیابی!CK40*وزن‌ها!$E$35)+(ارزیابی!CK41*وزن‌ها!$E$36)</f>
        <v>0</v>
      </c>
      <c r="CL80" s="83"/>
      <c r="CM80" s="84"/>
      <c r="CN80" s="85">
        <f>CK80*وزن‌ها!$F$26</f>
        <v>0</v>
      </c>
      <c r="CO80" s="86">
        <f>CN80/وزن‌ها!$F$26</f>
        <v>0</v>
      </c>
      <c r="CP80" s="82">
        <f>(CP31*وزن‌ها!$E$26)+(AVERAGE(ارزیابی!CP32:CS32)*وزن‌ها!$E$27)+(ارزیابی!CP33*وزن‌ها!$E$28)+(AVERAGE(ارزیابی!CP34:CS34)*وزن‌ها!$E$29)+(ارزیابی!CP35*وزن‌ها!$E$30)+(CP36*وزن‌ها!$E$31)+(ارزیابی!CP37*وزن‌ها!$E$32)+(ارزیابی!CP38*وزن‌ها!$E$33)+(ارزیابی!CP39*وزن‌ها!$E$34)+(ارزیابی!CP40*وزن‌ها!$E$35)+(ارزیابی!CP41*وزن‌ها!$E$36)</f>
        <v>0</v>
      </c>
      <c r="CQ80" s="83"/>
      <c r="CR80" s="84"/>
      <c r="CS80" s="85">
        <f>CP80*وزن‌ها!$F$26</f>
        <v>0</v>
      </c>
      <c r="CT80" s="86">
        <f>CS80/وزن‌ها!$F$26</f>
        <v>0</v>
      </c>
      <c r="CU80" s="82">
        <f>(CU31*وزن‌ها!$E$26)+(AVERAGE(ارزیابی!CU32:CX32)*وزن‌ها!$E$27)+(ارزیابی!CU33*وزن‌ها!$E$28)+(AVERAGE(ارزیابی!CU34:CX34)*وزن‌ها!$E$29)+(ارزیابی!CU35*وزن‌ها!$E$30)+(CU36*وزن‌ها!$E$31)+(ارزیابی!CU37*وزن‌ها!$E$32)+(ارزیابی!CU38*وزن‌ها!$E$33)+(ارزیابی!CU39*وزن‌ها!$E$34)+(ارزیابی!CU40*وزن‌ها!$E$35)+(ارزیابی!CU41*وزن‌ها!$E$36)</f>
        <v>0.46</v>
      </c>
      <c r="CV80" s="83"/>
      <c r="CW80" s="84"/>
      <c r="CX80" s="85">
        <f>CU80*وزن‌ها!$F$26</f>
        <v>3.0666666666666637E-2</v>
      </c>
      <c r="CY80" s="86">
        <f>CX80/وزن‌ها!$F$26</f>
        <v>0.46</v>
      </c>
      <c r="CZ80" s="82">
        <f>(CZ31*وزن‌ها!$E$26)+(AVERAGE(ارزیابی!CZ32:DC32)*وزن‌ها!$E$27)+(ارزیابی!CZ33*وزن‌ها!$E$28)+(AVERAGE(ارزیابی!CZ34:DC34)*وزن‌ها!$E$29)+(ارزیابی!CZ35*وزن‌ها!$E$30)+(CZ36*وزن‌ها!$E$31)+(ارزیابی!CZ37*وزن‌ها!$E$32)+(ارزیابی!CZ38*وزن‌ها!$E$33)+(ارزیابی!CZ39*وزن‌ها!$E$34)+(ارزیابی!CZ40*وزن‌ها!$E$35)+(ارزیابی!CZ41*وزن‌ها!$E$36)</f>
        <v>0</v>
      </c>
      <c r="DA80" s="83"/>
      <c r="DB80" s="84"/>
      <c r="DC80" s="85">
        <f>CZ80*وزن‌ها!$F$26</f>
        <v>0</v>
      </c>
      <c r="DD80" s="86">
        <f>DC80/وزن‌ها!$F$26</f>
        <v>0</v>
      </c>
      <c r="DE80" s="82">
        <f>(DE31*وزن‌ها!$E$26)+(AVERAGE(ارزیابی!DE32:DH32)*وزن‌ها!$E$27)+(ارزیابی!DE33*وزن‌ها!$E$28)+(AVERAGE(ارزیابی!DE34:DH34)*وزن‌ها!$E$29)+(ارزیابی!DE35*وزن‌ها!$E$30)+(DE36*وزن‌ها!$E$31)+(ارزیابی!DE37*وزن‌ها!$E$32)+(ارزیابی!DE38*وزن‌ها!$E$33)+(ارزیابی!DE39*وزن‌ها!$E$34)+(ارزیابی!DE40*وزن‌ها!$E$35)+(ارزیابی!DE41*وزن‌ها!$E$36)</f>
        <v>0</v>
      </c>
      <c r="DF80" s="83"/>
      <c r="DG80" s="84"/>
      <c r="DH80" s="85">
        <f>DE80*وزن‌ها!$F$26</f>
        <v>0</v>
      </c>
      <c r="DI80" s="86">
        <f>DH80/وزن‌ها!$F$26</f>
        <v>0</v>
      </c>
      <c r="DJ80" s="82">
        <f>(DJ31*وزن‌ها!$E$26)+(AVERAGE(ارزیابی!DJ32:DM32)*وزن‌ها!$E$27)+(ارزیابی!DJ33*وزن‌ها!$E$28)+(AVERAGE(ارزیابی!DJ34:DM34)*وزن‌ها!$E$29)+(ارزیابی!DJ35*وزن‌ها!$E$30)+(DJ36*وزن‌ها!$E$31)+(ارزیابی!DJ37*وزن‌ها!$E$32)+(ارزیابی!DJ38*وزن‌ها!$E$33)+(ارزیابی!DJ39*وزن‌ها!$E$34)+(ارزیابی!DJ40*وزن‌ها!$E$35)+(ارزیابی!DJ41*وزن‌ها!$E$36)</f>
        <v>0.04</v>
      </c>
      <c r="DK80" s="83"/>
      <c r="DL80" s="84"/>
      <c r="DM80" s="85">
        <f>DJ80*وزن‌ها!$F$26</f>
        <v>2.666666666666664E-3</v>
      </c>
      <c r="DN80" s="86">
        <f>DM80/وزن‌ها!$F$26</f>
        <v>0.04</v>
      </c>
      <c r="DO80" s="82">
        <f>(DO31*وزن‌ها!$E$26)+(AVERAGE(ارزیابی!DO32:DR32)*وزن‌ها!$E$27)+(ارزیابی!DO33*وزن‌ها!$E$28)+(AVERAGE(ارزیابی!DO34:DR34)*وزن‌ها!$E$29)+(ارزیابی!DO35*وزن‌ها!$E$30)+(DO36*وزن‌ها!$E$31)+(ارزیابی!DO37*وزن‌ها!$E$32)+(ارزیابی!DO38*وزن‌ها!$E$33)+(ارزیابی!DO39*وزن‌ها!$E$34)+(ارزیابی!DO40*وزن‌ها!$E$35)+(ارزیابی!DO41*وزن‌ها!$E$36)</f>
        <v>0.64</v>
      </c>
      <c r="DP80" s="83"/>
      <c r="DQ80" s="84"/>
      <c r="DR80" s="85">
        <f>DO80*وزن‌ها!$F$26</f>
        <v>4.2666666666666624E-2</v>
      </c>
      <c r="DS80" s="86">
        <f>DR80/وزن‌ها!$F$26</f>
        <v>0.64</v>
      </c>
      <c r="DT80" s="82">
        <f>(DT31*وزن‌ها!$E$26)+(AVERAGE(ارزیابی!DT32:DW32)*وزن‌ها!$E$27)+(ارزیابی!DT33*وزن‌ها!$E$28)+(AVERAGE(ارزیابی!DT34:DW34)*وزن‌ها!$E$29)+(ارزیابی!DT35*وزن‌ها!$E$30)+(DT36*وزن‌ها!$E$31)+(ارزیابی!DT37*وزن‌ها!$E$32)+(ارزیابی!DT38*وزن‌ها!$E$33)+(ارزیابی!DT39*وزن‌ها!$E$34)+(ارزیابی!DT40*وزن‌ها!$E$35)+(ارزیابی!DT41*وزن‌ها!$E$36)</f>
        <v>0.95999999999999985</v>
      </c>
      <c r="DU80" s="83"/>
      <c r="DV80" s="84"/>
      <c r="DW80" s="85">
        <f>DT80*وزن‌ها!$F$26</f>
        <v>6.3999999999999918E-2</v>
      </c>
      <c r="DX80" s="86">
        <f>DW80/وزن‌ها!$F$26</f>
        <v>0.95999999999999974</v>
      </c>
      <c r="DY80" s="82">
        <f>(DY31*وزن‌ها!$E$26)+(AVERAGE(ارزیابی!DY32:EB32)*وزن‌ها!$E$27)+(ارزیابی!DY33*وزن‌ها!$E$28)+(AVERAGE(ارزیابی!DY34:EB34)*وزن‌ها!$E$29)+(ارزیابی!DY35*وزن‌ها!$E$30)+(DY36*وزن‌ها!$E$31)+(ارزیابی!DY37*وزن‌ها!$E$32)+(ارزیابی!DY38*وزن‌ها!$E$33)+(ارزیابی!DY39*وزن‌ها!$E$34)+(ارزیابی!DY40*وزن‌ها!$E$35)+(ارزیابی!DY41*وزن‌ها!$E$36)</f>
        <v>0</v>
      </c>
      <c r="DZ80" s="83"/>
      <c r="EA80" s="84"/>
      <c r="EB80" s="85">
        <f>DY80*وزن‌ها!$F$26</f>
        <v>0</v>
      </c>
      <c r="EC80" s="86">
        <f>EB80/وزن‌ها!$F$26</f>
        <v>0</v>
      </c>
      <c r="ED80" s="82">
        <f>(ED31*وزن‌ها!$E$26)+(AVERAGE(ارزیابی!ED32:EG32)*وزن‌ها!$E$27)+(ارزیابی!ED33*وزن‌ها!$E$28)+(AVERAGE(ارزیابی!ED34:EG34)*وزن‌ها!$E$29)+(ارزیابی!ED35*وزن‌ها!$E$30)+(ED36*وزن‌ها!$E$31)+(ارزیابی!ED37*وزن‌ها!$E$32)+(ارزیابی!ED38*وزن‌ها!$E$33)+(ارزیابی!ED39*وزن‌ها!$E$34)+(ارزیابی!ED40*وزن‌ها!$E$35)+(ارزیابی!ED41*وزن‌ها!$E$36)</f>
        <v>0</v>
      </c>
      <c r="EE80" s="83"/>
      <c r="EF80" s="84"/>
      <c r="EG80" s="85">
        <f>ED80*وزن‌ها!$F$26</f>
        <v>0</v>
      </c>
      <c r="EH80" s="86">
        <f>EG80/وزن‌ها!$F$26</f>
        <v>0</v>
      </c>
      <c r="EI80" s="82">
        <f>(EI31*وزن‌ها!$E$26)+(AVERAGE(ارزیابی!EI32:EL32)*وزن‌ها!$E$27)+(ارزیابی!EI33*وزن‌ها!$E$28)+(AVERAGE(ارزیابی!EI34:EL34)*وزن‌ها!$E$29)+(ارزیابی!EI35*وزن‌ها!$E$30)+(EI36*وزن‌ها!$E$31)+(ارزیابی!EI37*وزن‌ها!$E$32)+(ارزیابی!EI38*وزن‌ها!$E$33)+(ارزیابی!EI39*وزن‌ها!$E$34)+(ارزیابی!EI40*وزن‌ها!$E$35)+(ارزیابی!EI41*وزن‌ها!$E$36)</f>
        <v>0</v>
      </c>
      <c r="EJ80" s="83"/>
      <c r="EK80" s="84"/>
      <c r="EL80" s="85">
        <f>EI80*وزن‌ها!$F$26</f>
        <v>0</v>
      </c>
      <c r="EM80" s="86">
        <f>EL80/وزن‌ها!$F$26</f>
        <v>0</v>
      </c>
      <c r="EN80" s="82">
        <f>(EN31*وزن‌ها!$E$26)+(AVERAGE(ارزیابی!EN32:EQ32)*وزن‌ها!$E$27)+(ارزیابی!EN33*وزن‌ها!$E$28)+(AVERAGE(ارزیابی!EN34:EQ34)*وزن‌ها!$E$29)+(ارزیابی!EN35*وزن‌ها!$E$30)+(EN36*وزن‌ها!$E$31)+(ارزیابی!EN37*وزن‌ها!$E$32)+(ارزیابی!EN38*وزن‌ها!$E$33)+(ارزیابی!EN39*وزن‌ها!$E$34)+(ارزیابی!EN40*وزن‌ها!$E$35)+(ارزیابی!EN41*وزن‌ها!$E$36)</f>
        <v>0</v>
      </c>
      <c r="EO80" s="83"/>
      <c r="EP80" s="84"/>
      <c r="EQ80" s="85">
        <f>EN80*وزن‌ها!$F$26</f>
        <v>0</v>
      </c>
      <c r="ER80" s="86">
        <f>EQ80/وزن‌ها!$F$26</f>
        <v>0</v>
      </c>
      <c r="ES80" s="82">
        <f>(ES31*وزن‌ها!$E$26)+(AVERAGE(ارزیابی!ES32:EV32)*وزن‌ها!$E$27)+(ارزیابی!ES33*وزن‌ها!$E$28)+(AVERAGE(ارزیابی!ES34:EV34)*وزن‌ها!$E$29)+(ارزیابی!ES35*وزن‌ها!$E$30)+(ES36*وزن‌ها!$E$31)+(ارزیابی!ES37*وزن‌ها!$E$32)+(ارزیابی!ES38*وزن‌ها!$E$33)+(ارزیابی!ES39*وزن‌ها!$E$34)+(ارزیابی!ES40*وزن‌ها!$E$35)+(ارزیابی!ES41*وزن‌ها!$E$36)</f>
        <v>0</v>
      </c>
      <c r="ET80" s="83"/>
      <c r="EU80" s="84"/>
      <c r="EV80" s="85">
        <f>ES80*وزن‌ها!$F$26</f>
        <v>0</v>
      </c>
      <c r="EW80" s="86">
        <f>EV80/وزن‌ها!$F$26</f>
        <v>0</v>
      </c>
      <c r="EX80" s="82">
        <f>(EX31*وزن‌ها!$E$26)+(AVERAGE(ارزیابی!EX32:FA32)*وزن‌ها!$E$27)+(ارزیابی!EX33*وزن‌ها!$E$28)+(AVERAGE(ارزیابی!EX34:FA34)*وزن‌ها!$E$29)+(ارزیابی!EX35*وزن‌ها!$E$30)+(EX36*وزن‌ها!$E$31)+(ارزیابی!EX37*وزن‌ها!$E$32)+(ارزیابی!EX38*وزن‌ها!$E$33)+(ارزیابی!EX39*وزن‌ها!$E$34)+(ارزیابی!EX40*وزن‌ها!$E$35)+(ارزیابی!EX41*وزن‌ها!$E$36)</f>
        <v>0</v>
      </c>
      <c r="EY80" s="83"/>
      <c r="EZ80" s="84"/>
      <c r="FA80" s="85">
        <f>EX80*وزن‌ها!$F$26</f>
        <v>0</v>
      </c>
      <c r="FB80" s="86">
        <f>FA80/وزن‌ها!$F$26</f>
        <v>0</v>
      </c>
      <c r="FC80" s="82">
        <f>(FC31*وزن‌ها!$E$26)+(AVERAGE(ارزیابی!FC32:FF32)*وزن‌ها!$E$27)+(ارزیابی!FC33*وزن‌ها!$E$28)+(AVERAGE(ارزیابی!FC34:FF34)*وزن‌ها!$E$29)+(ارزیابی!FC35*وزن‌ها!$E$30)+(FC36*وزن‌ها!$E$31)+(ارزیابی!FC37*وزن‌ها!$E$32)+(ارزیابی!FC38*وزن‌ها!$E$33)+(ارزیابی!FC39*وزن‌ها!$E$34)+(ارزیابی!FC40*وزن‌ها!$E$35)+(ارزیابی!FC41*وزن‌ها!$E$36)</f>
        <v>0</v>
      </c>
      <c r="FD80" s="83"/>
      <c r="FE80" s="84"/>
      <c r="FF80" s="85">
        <f>FC80*وزن‌ها!$F$26</f>
        <v>0</v>
      </c>
      <c r="FG80" s="86">
        <f>FF80/وزن‌ها!$F$26</f>
        <v>0</v>
      </c>
      <c r="FH80" s="82">
        <f>(FH31*وزن‌ها!$E$26)+(AVERAGE(ارزیابی!FH32:FK32)*وزن‌ها!$E$27)+(ارزیابی!FH33*وزن‌ها!$E$28)+(AVERAGE(ارزیابی!FH34:FK34)*وزن‌ها!$E$29)+(ارزیابی!FH35*وزن‌ها!$E$30)+(FH36*وزن‌ها!$E$31)+(ارزیابی!FH37*وزن‌ها!$E$32)+(ارزیابی!FH38*وزن‌ها!$E$33)+(ارزیابی!FH39*وزن‌ها!$E$34)+(ارزیابی!FH40*وزن‌ها!$E$35)+(ارزیابی!FH41*وزن‌ها!$E$36)</f>
        <v>0</v>
      </c>
      <c r="FI80" s="83"/>
      <c r="FJ80" s="84"/>
      <c r="FK80" s="85">
        <f>FH80*وزن‌ها!$F$26</f>
        <v>0</v>
      </c>
      <c r="FL80" s="86">
        <f>FK80/وزن‌ها!$F$26</f>
        <v>0</v>
      </c>
      <c r="FM80" s="82">
        <f>(FM31*وزن‌ها!$E$26)+(AVERAGE(ارزیابی!FM32:FP32)*وزن‌ها!$E$27)+(ارزیابی!FM33*وزن‌ها!$E$28)+(AVERAGE(ارزیابی!FM34:FP34)*وزن‌ها!$E$29)+(ارزیابی!FM35*وزن‌ها!$E$30)+(FM36*وزن‌ها!$E$31)+(ارزیابی!FM37*وزن‌ها!$E$32)+(ارزیابی!FM38*وزن‌ها!$E$33)+(ارزیابی!FM39*وزن‌ها!$E$34)+(ارزیابی!FM40*وزن‌ها!$E$35)+(ارزیابی!FM41*وزن‌ها!$E$36)</f>
        <v>0.83999999999999986</v>
      </c>
      <c r="FN80" s="83"/>
      <c r="FO80" s="84"/>
      <c r="FP80" s="85">
        <f>FM80*وزن‌ها!$F$26</f>
        <v>5.5999999999999932E-2</v>
      </c>
      <c r="FQ80" s="86">
        <f>FP80/وزن‌ها!$F$26</f>
        <v>0.83999999999999986</v>
      </c>
      <c r="FR80" s="82">
        <f>(FR31*وزن‌ها!$E$26)+(AVERAGE(ارزیابی!FR32:FU32)*وزن‌ها!$E$27)+(ارزیابی!FR33*وزن‌ها!$E$28)+(AVERAGE(ارزیابی!FR34:FU34)*وزن‌ها!$E$29)+(ارزیابی!FR35*وزن‌ها!$E$30)+(FR36*وزن‌ها!$E$31)+(ارزیابی!FR37*وزن‌ها!$E$32)+(ارزیابی!FR38*وزن‌ها!$E$33)+(ارزیابی!FR39*وزن‌ها!$E$34)+(ارزیابی!FR40*وزن‌ها!$E$35)+(ارزیابی!FR41*وزن‌ها!$E$36)</f>
        <v>0</v>
      </c>
      <c r="FS80" s="83"/>
      <c r="FT80" s="84"/>
      <c r="FU80" s="85">
        <f>FR80*وزن‌ها!$F$26</f>
        <v>0</v>
      </c>
      <c r="FV80" s="86">
        <f>FU80/وزن‌ها!$F$26</f>
        <v>0</v>
      </c>
      <c r="FW80" s="82">
        <f>(FW31*وزن‌ها!$E$26)+(AVERAGE(ارزیابی!FW32:FZ32)*وزن‌ها!$E$27)+(ارزیابی!FW33*وزن‌ها!$E$28)+(AVERAGE(ارزیابی!FW34:FZ34)*وزن‌ها!$E$29)+(ارزیابی!FW35*وزن‌ها!$E$30)+(FW36*وزن‌ها!$E$31)+(ارزیابی!FW37*وزن‌ها!$E$32)+(ارزیابی!FW38*وزن‌ها!$E$33)+(ارزیابی!FW39*وزن‌ها!$E$34)+(ارزیابی!FW40*وزن‌ها!$E$35)+(ارزیابی!FW41*وزن‌ها!$E$36)</f>
        <v>0</v>
      </c>
      <c r="FX80" s="83"/>
      <c r="FY80" s="84"/>
      <c r="FZ80" s="85">
        <f>FW80*وزن‌ها!$F$26</f>
        <v>0</v>
      </c>
      <c r="GA80" s="86">
        <f>FZ80/وزن‌ها!$F$26</f>
        <v>0</v>
      </c>
      <c r="GB80" s="82">
        <f>(GB31*وزن‌ها!$E$26)+(AVERAGE(ارزیابی!GB32:GE32)*وزن‌ها!$E$27)+(ارزیابی!GB33*وزن‌ها!$E$28)+(AVERAGE(ارزیابی!GB34:GE34)*وزن‌ها!$E$29)+(ارزیابی!GB35*وزن‌ها!$E$30)+(GB36*وزن‌ها!$E$31)+(ارزیابی!GB37*وزن‌ها!$E$32)+(ارزیابی!GB38*وزن‌ها!$E$33)+(ارزیابی!GB39*وزن‌ها!$E$34)+(ارزیابی!GB40*وزن‌ها!$E$35)+(ارزیابی!GB41*وزن‌ها!$E$36)</f>
        <v>0</v>
      </c>
      <c r="GC80" s="83"/>
      <c r="GD80" s="84"/>
      <c r="GE80" s="85">
        <f>GB80*وزن‌ها!$F$26</f>
        <v>0</v>
      </c>
      <c r="GF80" s="86">
        <f>GE80/وزن‌ها!$F$26</f>
        <v>0</v>
      </c>
      <c r="GG80" s="82">
        <f>(GG31*وزن‌ها!$E$26)+(AVERAGE(ارزیابی!GG32:GJ32)*وزن‌ها!$E$27)+(ارزیابی!GG33*وزن‌ها!$E$28)+(AVERAGE(ارزیابی!GG34:GJ34)*وزن‌ها!$E$29)+(ارزیابی!GG35*وزن‌ها!$E$30)+(GG36*وزن‌ها!$E$31)+(ارزیابی!GG37*وزن‌ها!$E$32)+(ارزیابی!GG38*وزن‌ها!$E$33)+(ارزیابی!GG39*وزن‌ها!$E$34)+(ارزیابی!GG40*وزن‌ها!$E$35)+(ارزیابی!GG41*وزن‌ها!$E$36)</f>
        <v>0</v>
      </c>
      <c r="GH80" s="83"/>
      <c r="GI80" s="84"/>
      <c r="GJ80" s="85">
        <f>GG80*وزن‌ها!$F$26</f>
        <v>0</v>
      </c>
      <c r="GK80" s="86">
        <f>GJ80/وزن‌ها!$F$26</f>
        <v>0</v>
      </c>
      <c r="GL80" s="82">
        <f>(GL31*وزن‌ها!$E$26)+(AVERAGE(ارزیابی!GL32:GO32)*وزن‌ها!$E$27)+(ارزیابی!GL33*وزن‌ها!$E$28)+(AVERAGE(ارزیابی!GL34:GO34)*وزن‌ها!$E$29)+(ارزیابی!GL35*وزن‌ها!$E$30)+(GL36*وزن‌ها!$E$31)+(ارزیابی!GL37*وزن‌ها!$E$32)+(ارزیابی!GL38*وزن‌ها!$E$33)+(ارزیابی!GL39*وزن‌ها!$E$34)+(ارزیابی!GL40*وزن‌ها!$E$35)+(ارزیابی!GL41*وزن‌ها!$E$36)</f>
        <v>0.16</v>
      </c>
      <c r="GM80" s="83"/>
      <c r="GN80" s="84"/>
      <c r="GO80" s="85">
        <f>GL80*وزن‌ها!$F$26</f>
        <v>1.0666666666666656E-2</v>
      </c>
      <c r="GP80" s="86">
        <f>GO80/وزن‌ها!$F$26</f>
        <v>0.16</v>
      </c>
      <c r="GQ80" s="82">
        <f>(GQ31*وزن‌ها!$E$26)+(AVERAGE(ارزیابی!GQ32:GT32)*وزن‌ها!$E$27)+(ارزیابی!GQ33*وزن‌ها!$E$28)+(AVERAGE(ارزیابی!GQ34:GT34)*وزن‌ها!$E$29)+(ارزیابی!GQ35*وزن‌ها!$E$30)+(GQ36*وزن‌ها!$E$31)+(ارزیابی!GQ37*وزن‌ها!$E$32)+(ارزیابی!GQ38*وزن‌ها!$E$33)+(ارزیابی!GQ39*وزن‌ها!$E$34)+(ارزیابی!GQ40*وزن‌ها!$E$35)+(ارزیابی!GQ41*وزن‌ها!$E$36)</f>
        <v>0</v>
      </c>
      <c r="GR80" s="83"/>
      <c r="GS80" s="84"/>
      <c r="GT80" s="85">
        <f>GQ80*وزن‌ها!$F$26</f>
        <v>0</v>
      </c>
      <c r="GU80" s="86">
        <f>GT80/وزن‌ها!$F$26</f>
        <v>0</v>
      </c>
      <c r="GV80" s="82">
        <f>(GV31*وزن‌ها!$E$26)+(AVERAGE(ارزیابی!GV32:GY32)*وزن‌ها!$E$27)+(ارزیابی!GV33*وزن‌ها!$E$28)+(AVERAGE(ارزیابی!GV34:GY34)*وزن‌ها!$E$29)+(ارزیابی!GV35*وزن‌ها!$E$30)+(GV36*وزن‌ها!$E$31)+(ارزیابی!GV37*وزن‌ها!$E$32)+(ارزیابی!GV38*وزن‌ها!$E$33)+(ارزیابی!GV39*وزن‌ها!$E$34)+(ارزیابی!GV40*وزن‌ها!$E$35)+(ارزیابی!GV41*وزن‌ها!$E$36)</f>
        <v>0</v>
      </c>
      <c r="GW80" s="83"/>
      <c r="GX80" s="84"/>
      <c r="GY80" s="85">
        <f>GV80*وزن‌ها!$F$26</f>
        <v>0</v>
      </c>
      <c r="GZ80" s="86">
        <f>GY80/وزن‌ها!$F$26</f>
        <v>0</v>
      </c>
      <c r="HA80" s="82">
        <f>(HA31*وزن‌ها!$E$26)+(AVERAGE(ارزیابی!HA32:HD32)*وزن‌ها!$E$27)+(ارزیابی!HA33*وزن‌ها!$E$28)+(AVERAGE(ارزیابی!HA34:HD34)*وزن‌ها!$E$29)+(ارزیابی!HA35*وزن‌ها!$E$30)+(HA36*وزن‌ها!$E$31)+(ارزیابی!HA37*وزن‌ها!$E$32)+(ارزیابی!HA38*وزن‌ها!$E$33)+(ارزیابی!HA39*وزن‌ها!$E$34)+(ارزیابی!HA40*وزن‌ها!$E$35)+(ارزیابی!HA41*وزن‌ها!$E$36)</f>
        <v>0</v>
      </c>
      <c r="HB80" s="83"/>
      <c r="HC80" s="84"/>
      <c r="HD80" s="85">
        <f>HA80*وزن‌ها!$F$26</f>
        <v>0</v>
      </c>
      <c r="HE80" s="86">
        <f>HD80/وزن‌ها!$F$26</f>
        <v>0</v>
      </c>
      <c r="HF80" s="82">
        <f>(HF31*وزن‌ها!$E$26)+(AVERAGE(ارزیابی!HF32:HI32)*وزن‌ها!$E$27)+(ارزیابی!HF33*وزن‌ها!$E$28)+(AVERAGE(ارزیابی!HF34:HI34)*وزن‌ها!$E$29)+(ارزیابی!HF35*وزن‌ها!$E$30)+(HF36*وزن‌ها!$E$31)+(ارزیابی!HF37*وزن‌ها!$E$32)+(ارزیابی!HF38*وزن‌ها!$E$33)+(ارزیابی!HF39*وزن‌ها!$E$34)+(ارزیابی!HF40*وزن‌ها!$E$35)+(ارزیابی!HF41*وزن‌ها!$E$36)</f>
        <v>0.73999999999999988</v>
      </c>
      <c r="HG80" s="83"/>
      <c r="HH80" s="84"/>
      <c r="HI80" s="85">
        <f>HF80*وزن‌ها!$F$26</f>
        <v>4.9333333333333271E-2</v>
      </c>
      <c r="HJ80" s="86">
        <f>HI80/وزن‌ها!$F$26</f>
        <v>0.73999999999999988</v>
      </c>
      <c r="HK80" s="82">
        <f>(HK31*وزن‌ها!$E$26)+(AVERAGE(ارزیابی!HK32:HN32)*وزن‌ها!$E$27)+(ارزیابی!HK33*وزن‌ها!$E$28)+(AVERAGE(ارزیابی!HK34:HN34)*وزن‌ها!$E$29)+(ارزیابی!HK35*وزن‌ها!$E$30)+(HK36*وزن‌ها!$E$31)+(ارزیابی!HK37*وزن‌ها!$E$32)+(ارزیابی!HK38*وزن‌ها!$E$33)+(ارزیابی!HK39*وزن‌ها!$E$34)+(ارزیابی!HK40*وزن‌ها!$E$35)+(ارزیابی!HK41*وزن‌ها!$E$36)</f>
        <v>0.79999999999999993</v>
      </c>
      <c r="HL80" s="83"/>
      <c r="HM80" s="84"/>
      <c r="HN80" s="85">
        <f>HK80*وزن‌ها!$F$26</f>
        <v>5.3333333333333274E-2</v>
      </c>
      <c r="HO80" s="86">
        <f>HN80/وزن‌ها!$F$26</f>
        <v>0.79999999999999993</v>
      </c>
      <c r="HP80" s="82">
        <f>(HP31*وزن‌ها!$E$26)+(AVERAGE(ارزیابی!HP32:HS32)*وزن‌ها!$E$27)+(ارزیابی!HP33*وزن‌ها!$E$28)+(AVERAGE(ارزیابی!HP34:HS34)*وزن‌ها!$E$29)+(ارزیابی!HP35*وزن‌ها!$E$30)+(HP36*وزن‌ها!$E$31)+(ارزیابی!HP37*وزن‌ها!$E$32)+(ارزیابی!HP38*وزن‌ها!$E$33)+(ارزیابی!HP39*وزن‌ها!$E$34)+(ارزیابی!HP40*وزن‌ها!$E$35)+(ارزیابی!HP41*وزن‌ها!$E$36)</f>
        <v>0</v>
      </c>
      <c r="HQ80" s="83"/>
      <c r="HR80" s="84"/>
      <c r="HS80" s="85">
        <f>HP80*وزن‌ها!$F$26</f>
        <v>0</v>
      </c>
      <c r="HT80" s="86">
        <f>HS80/وزن‌ها!$F$26</f>
        <v>0</v>
      </c>
      <c r="HU80" s="82">
        <f>(HU31*وزن‌ها!$E$26)+(AVERAGE(ارزیابی!HU32:HX32)*وزن‌ها!$E$27)+(ارزیابی!HU33*وزن‌ها!$E$28)+(AVERAGE(ارزیابی!HU34:HX34)*وزن‌ها!$E$29)+(ارزیابی!HU35*وزن‌ها!$E$30)+(HU36*وزن‌ها!$E$31)+(ارزیابی!HU37*وزن‌ها!$E$32)+(ارزیابی!HU38*وزن‌ها!$E$33)+(ارزیابی!HU39*وزن‌ها!$E$34)+(ارزیابی!HU40*وزن‌ها!$E$35)+(ارزیابی!HU41*وزن‌ها!$E$36)</f>
        <v>0</v>
      </c>
      <c r="HV80" s="83"/>
      <c r="HW80" s="84"/>
      <c r="HX80" s="85">
        <f>HU80*وزن‌ها!$F$26</f>
        <v>0</v>
      </c>
      <c r="HY80" s="86">
        <f>HX80/وزن‌ها!$F$26</f>
        <v>0</v>
      </c>
      <c r="HZ80" s="82">
        <f>(HZ31*وزن‌ها!$E$26)+(AVERAGE(ارزیابی!HZ32:IC32)*وزن‌ها!$E$27)+(ارزیابی!HZ33*وزن‌ها!$E$28)+(AVERAGE(ارزیابی!HZ34:IC34)*وزن‌ها!$E$29)+(ارزیابی!HZ35*وزن‌ها!$E$30)+(HZ36*وزن‌ها!$E$31)+(ارزیابی!HZ37*وزن‌ها!$E$32)+(ارزیابی!HZ38*وزن‌ها!$E$33)+(ارزیابی!HZ39*وزن‌ها!$E$34)+(ارزیابی!HZ40*وزن‌ها!$E$35)+(ارزیابی!HZ41*وزن‌ها!$E$36)</f>
        <v>0.69999999999999984</v>
      </c>
      <c r="IA80" s="83"/>
      <c r="IB80" s="84"/>
      <c r="IC80" s="85">
        <f>HZ80*وزن‌ها!$F$26</f>
        <v>4.6666666666666606E-2</v>
      </c>
      <c r="ID80" s="86">
        <f>IC80/وزن‌ها!$F$26</f>
        <v>0.69999999999999984</v>
      </c>
      <c r="IE80" s="82">
        <f>(IE31*وزن‌ها!$E$26)+(AVERAGE(ارزیابی!IE32:IH32)*وزن‌ها!$E$27)+(ارزیابی!IE33*وزن‌ها!$E$28)+(AVERAGE(ارزیابی!IE34:IH34)*وزن‌ها!$E$29)+(ارزیابی!IE35*وزن‌ها!$E$30)+(IE36*وزن‌ها!$E$31)+(ارزیابی!IE37*وزن‌ها!$E$32)+(ارزیابی!IE38*وزن‌ها!$E$33)+(ارزیابی!IE39*وزن‌ها!$E$34)+(ارزیابی!IE40*وزن‌ها!$E$35)+(ارزیابی!IE41*وزن‌ها!$E$36)</f>
        <v>0</v>
      </c>
      <c r="IF80" s="83"/>
      <c r="IG80" s="84"/>
      <c r="IH80" s="85">
        <f>IE80*وزن‌ها!$F$26</f>
        <v>0</v>
      </c>
      <c r="II80" s="86">
        <f>IH80/وزن‌ها!$F$26</f>
        <v>0</v>
      </c>
      <c r="IJ80" s="82">
        <f>(IJ31*وزن‌ها!$E$26)+(AVERAGE(ارزیابی!IJ32:IM32)*وزن‌ها!$E$27)+(ارزیابی!IJ33*وزن‌ها!$E$28)+(AVERAGE(ارزیابی!IJ34:IM34)*وزن‌ها!$E$29)+(ارزیابی!IJ35*وزن‌ها!$E$30)+(IJ36*وزن‌ها!$E$31)+(ارزیابی!IJ37*وزن‌ها!$E$32)+(ارزیابی!IJ38*وزن‌ها!$E$33)+(ارزیابی!IJ39*وزن‌ها!$E$34)+(ارزیابی!IJ40*وزن‌ها!$E$35)+(ارزیابی!IJ41*وزن‌ها!$E$36)</f>
        <v>0</v>
      </c>
      <c r="IK80" s="83"/>
      <c r="IL80" s="84"/>
      <c r="IM80" s="85">
        <f>IJ80*وزن‌ها!$F$26</f>
        <v>0</v>
      </c>
      <c r="IN80" s="86">
        <f>IM80/وزن‌ها!$F$26</f>
        <v>0</v>
      </c>
      <c r="IO80" s="82">
        <f>(IO31*وزن‌ها!$E$26)+(AVERAGE(ارزیابی!IO32:IR32)*وزن‌ها!$E$27)+(ارزیابی!IO33*وزن‌ها!$E$28)+(AVERAGE(ارزیابی!IO34:IR34)*وزن‌ها!$E$29)+(ارزیابی!IO35*وزن‌ها!$E$30)+(IO36*وزن‌ها!$E$31)+(ارزیابی!IO37*وزن‌ها!$E$32)+(ارزیابی!IO38*وزن‌ها!$E$33)+(ارزیابی!IO39*وزن‌ها!$E$34)+(ارزیابی!IO40*وزن‌ها!$E$35)+(ارزیابی!IO41*وزن‌ها!$E$36)</f>
        <v>0.18</v>
      </c>
      <c r="IP80" s="83"/>
      <c r="IQ80" s="84"/>
      <c r="IR80" s="85">
        <f>IO80*وزن‌ها!$F$26</f>
        <v>1.1999999999999986E-2</v>
      </c>
      <c r="IS80" s="86">
        <f>IR80/وزن‌ها!$F$26</f>
        <v>0.18</v>
      </c>
      <c r="IT80" s="82">
        <f>(IT31*وزن‌ها!$E$26)+(AVERAGE(ارزیابی!IT32:IW32)*وزن‌ها!$E$27)+(ارزیابی!IT33*وزن‌ها!$E$28)+(AVERAGE(ارزیابی!IT34:IW34)*وزن‌ها!$E$29)+(ارزیابی!IT35*وزن‌ها!$E$30)+(IT36*وزن‌ها!$E$31)+(ارزیابی!IT37*وزن‌ها!$E$32)+(ارزیابی!IT38*وزن‌ها!$E$33)+(ارزیابی!IT39*وزن‌ها!$E$34)+(ارزیابی!IT40*وزن‌ها!$E$35)+(ارزیابی!IT41*وزن‌ها!$E$36)</f>
        <v>0</v>
      </c>
      <c r="IU80" s="83"/>
      <c r="IV80" s="84"/>
      <c r="IW80" s="85">
        <f>IT80*وزن‌ها!$F$26</f>
        <v>0</v>
      </c>
      <c r="IX80" s="86">
        <f>IW80/وزن‌ها!$F$26</f>
        <v>0</v>
      </c>
      <c r="IY80" s="82">
        <f>(IY31*وزن‌ها!$E$26)+(AVERAGE(ارزیابی!IY32:JB32)*وزن‌ها!$E$27)+(ارزیابی!IY33*وزن‌ها!$E$28)+(AVERAGE(ارزیابی!IY34:JB34)*وزن‌ها!$E$29)+(ارزیابی!IY35*وزن‌ها!$E$30)+(IY36*وزن‌ها!$E$31)+(ارزیابی!IY37*وزن‌ها!$E$32)+(ارزیابی!IY38*وزن‌ها!$E$33)+(ارزیابی!IY39*وزن‌ها!$E$34)+(ارزیابی!IY40*وزن‌ها!$E$35)+(ارزیابی!IY41*وزن‌ها!$E$36)</f>
        <v>0</v>
      </c>
      <c r="IZ80" s="83"/>
      <c r="JA80" s="84"/>
      <c r="JB80" s="85">
        <f>IY80*وزن‌ها!$F$26</f>
        <v>0</v>
      </c>
      <c r="JC80" s="86">
        <f>JB80/وزن‌ها!$F$26</f>
        <v>0</v>
      </c>
      <c r="JD80" s="82">
        <f>(JD31*وزن‌ها!$E$26)+(AVERAGE(ارزیابی!JD32:JG32)*وزن‌ها!$E$27)+(ارزیابی!JD33*وزن‌ها!$E$28)+(AVERAGE(ارزیابی!JD34:JG34)*وزن‌ها!$E$29)+(ارزیابی!JD35*وزن‌ها!$E$30)+(JD36*وزن‌ها!$E$31)+(ارزیابی!JD37*وزن‌ها!$E$32)+(ارزیابی!JD38*وزن‌ها!$E$33)+(ارزیابی!JD39*وزن‌ها!$E$34)+(ارزیابی!JD40*وزن‌ها!$E$35)+(ارزیابی!JD41*وزن‌ها!$E$36)</f>
        <v>0</v>
      </c>
      <c r="JE80" s="83"/>
      <c r="JF80" s="84"/>
      <c r="JG80" s="85">
        <f>JD80*وزن‌ها!$F$26</f>
        <v>0</v>
      </c>
      <c r="JH80" s="86">
        <f>JG80/وزن‌ها!$F$26</f>
        <v>0</v>
      </c>
      <c r="JI80" s="82">
        <f>(JI31*وزن‌ها!$E$26)+(AVERAGE(ارزیابی!JI32:JL32)*وزن‌ها!$E$27)+(ارزیابی!JI33*وزن‌ها!$E$28)+(AVERAGE(ارزیابی!JI34:JL34)*وزن‌ها!$E$29)+(ارزیابی!JI35*وزن‌ها!$E$30)+(JI36*وزن‌ها!$E$31)+(ارزیابی!JI37*وزن‌ها!$E$32)+(ارزیابی!JI38*وزن‌ها!$E$33)+(ارزیابی!JI39*وزن‌ها!$E$34)+(ارزیابی!JI40*وزن‌ها!$E$35)+(ارزیابی!JI41*وزن‌ها!$E$36)</f>
        <v>0</v>
      </c>
      <c r="JJ80" s="83"/>
      <c r="JK80" s="84"/>
      <c r="JL80" s="85">
        <f>JI80*وزن‌ها!$F$26</f>
        <v>0</v>
      </c>
      <c r="JM80" s="86">
        <f>JL80/وزن‌ها!$F$26</f>
        <v>0</v>
      </c>
      <c r="JN80" s="82">
        <f>(JN31*وزن‌ها!$E$26)+(AVERAGE(ارزیابی!JN32:JQ32)*وزن‌ها!$E$27)+(ارزیابی!JN33*وزن‌ها!$E$28)+(AVERAGE(ارزیابی!JN34:JQ34)*وزن‌ها!$E$29)+(ارزیابی!JN35*وزن‌ها!$E$30)+(JN36*وزن‌ها!$E$31)+(ارزیابی!JN37*وزن‌ها!$E$32)+(ارزیابی!JN38*وزن‌ها!$E$33)+(ارزیابی!JN39*وزن‌ها!$E$34)+(ارزیابی!JN40*وزن‌ها!$E$35)+(ارزیابی!JN41*وزن‌ها!$E$36)</f>
        <v>0.46</v>
      </c>
      <c r="JO80" s="83"/>
      <c r="JP80" s="84"/>
      <c r="JQ80" s="85">
        <f>JN80*وزن‌ها!$F$26</f>
        <v>3.0666666666666637E-2</v>
      </c>
      <c r="JR80" s="86">
        <f>JQ80/وزن‌ها!$F$26</f>
        <v>0.46</v>
      </c>
      <c r="JS80" s="82">
        <f>(JS31*وزن‌ها!$E$26)+(AVERAGE(ارزیابی!JS32:JV32)*وزن‌ها!$E$27)+(ارزیابی!JS33*وزن‌ها!$E$28)+(AVERAGE(ارزیابی!JS34:JV34)*وزن‌ها!$E$29)+(ارزیابی!JS35*وزن‌ها!$E$30)+(JS36*وزن‌ها!$E$31)+(ارزیابی!JS37*وزن‌ها!$E$32)+(ارزیابی!JS38*وزن‌ها!$E$33)+(ارزیابی!JS39*وزن‌ها!$E$34)+(ارزیابی!JS40*وزن‌ها!$E$35)+(ارزیابی!JS41*وزن‌ها!$E$36)</f>
        <v>0</v>
      </c>
      <c r="JT80" s="83"/>
      <c r="JU80" s="84"/>
      <c r="JV80" s="85">
        <f>JS80*وزن‌ها!$F$26</f>
        <v>0</v>
      </c>
      <c r="JW80" s="86">
        <f>JV80/وزن‌ها!$F$26</f>
        <v>0</v>
      </c>
      <c r="JX80" s="82">
        <f>(JX31*وزن‌ها!$E$26)+(AVERAGE(ارزیابی!JX32:KA32)*وزن‌ها!$E$27)+(ارزیابی!JX33*وزن‌ها!$E$28)+(AVERAGE(ارزیابی!JX34:KA34)*وزن‌ها!$E$29)+(ارزیابی!JX35*وزن‌ها!$E$30)+(JX36*وزن‌ها!$E$31)+(ارزیابی!JX37*وزن‌ها!$E$32)+(ارزیابی!JX38*وزن‌ها!$E$33)+(ارزیابی!JX39*وزن‌ها!$E$34)+(ارزیابی!JX40*وزن‌ها!$E$35)+(ارزیابی!JX41*وزن‌ها!$E$36)</f>
        <v>0</v>
      </c>
      <c r="JY80" s="83"/>
      <c r="JZ80" s="84"/>
      <c r="KA80" s="85">
        <f>JX80*وزن‌ها!$F$26</f>
        <v>0</v>
      </c>
      <c r="KB80" s="86">
        <f>KA80/وزن‌ها!$F$26</f>
        <v>0</v>
      </c>
      <c r="KC80" s="82">
        <f>(KC31*وزن‌ها!$E$26)+(AVERAGE(ارزیابی!KC32:KF32)*وزن‌ها!$E$27)+(ارزیابی!KC33*وزن‌ها!$E$28)+(AVERAGE(ارزیابی!KC34:KF34)*وزن‌ها!$E$29)+(ارزیابی!KC35*وزن‌ها!$E$30)+(KC36*وزن‌ها!$E$31)+(ارزیابی!KC37*وزن‌ها!$E$32)+(ارزیابی!KC38*وزن‌ها!$E$33)+(ارزیابی!KC39*وزن‌ها!$E$34)+(ارزیابی!KC40*وزن‌ها!$E$35)+(ارزیابی!KC41*وزن‌ها!$E$36)</f>
        <v>0</v>
      </c>
      <c r="KD80" s="83"/>
      <c r="KE80" s="84"/>
      <c r="KF80" s="85">
        <f>KC80*وزن‌ها!$F$26</f>
        <v>0</v>
      </c>
      <c r="KG80" s="86">
        <f>KF80/وزن‌ها!$F$26</f>
        <v>0</v>
      </c>
      <c r="KH80" s="82">
        <f>(KH31*وزن‌ها!$E$26)+(AVERAGE(ارزیابی!KH32:KK32)*وزن‌ها!$E$27)+(ارزیابی!KH33*وزن‌ها!$E$28)+(AVERAGE(ارزیابی!KH34:KK34)*وزن‌ها!$E$29)+(ارزیابی!KH35*وزن‌ها!$E$30)+(KH36*وزن‌ها!$E$31)+(ارزیابی!KH37*وزن‌ها!$E$32)+(ارزیابی!KH38*وزن‌ها!$E$33)+(ارزیابی!KH39*وزن‌ها!$E$34)+(ارزیابی!KH40*وزن‌ها!$E$35)+(ارزیابی!KH41*وزن‌ها!$E$36)</f>
        <v>0</v>
      </c>
      <c r="KI80" s="83"/>
      <c r="KJ80" s="84"/>
      <c r="KK80" s="85">
        <f>KH80*وزن‌ها!$F$26</f>
        <v>0</v>
      </c>
      <c r="KL80" s="86">
        <f>KK80/وزن‌ها!$F$26</f>
        <v>0</v>
      </c>
      <c r="KM80" s="82">
        <f>(KM31*وزن‌ها!$E$26)+(AVERAGE(ارزیابی!KM32:KP32)*وزن‌ها!$E$27)+(ارزیابی!KM33*وزن‌ها!$E$28)+(AVERAGE(ارزیابی!KM34:KP34)*وزن‌ها!$E$29)+(ارزیابی!KM35*وزن‌ها!$E$30)+(KM36*وزن‌ها!$E$31)+(ارزیابی!KM37*وزن‌ها!$E$32)+(ارزیابی!KM38*وزن‌ها!$E$33)+(ارزیابی!KM39*وزن‌ها!$E$34)+(ارزیابی!KM40*وزن‌ها!$E$35)+(ارزیابی!KM41*وزن‌ها!$E$36)</f>
        <v>0</v>
      </c>
      <c r="KN80" s="83"/>
      <c r="KO80" s="84"/>
      <c r="KP80" s="85">
        <f>KM80*وزن‌ها!$F$26</f>
        <v>0</v>
      </c>
      <c r="KQ80" s="86">
        <f>KP80/وزن‌ها!$F$26</f>
        <v>0</v>
      </c>
      <c r="KR80" s="82">
        <f>(KR31*وزن‌ها!$E$26)+(AVERAGE(ارزیابی!KR32:KU32)*وزن‌ها!$E$27)+(ارزیابی!KR33*وزن‌ها!$E$28)+(AVERAGE(ارزیابی!KR34:KU34)*وزن‌ها!$E$29)+(ارزیابی!KR35*وزن‌ها!$E$30)+(KR36*وزن‌ها!$E$31)+(ارزیابی!KR37*وزن‌ها!$E$32)+(ارزیابی!KR38*وزن‌ها!$E$33)+(ارزیابی!KR39*وزن‌ها!$E$34)+(ارزیابی!KR40*وزن‌ها!$E$35)+(ارزیابی!KR41*وزن‌ها!$E$36)</f>
        <v>0</v>
      </c>
      <c r="KS80" s="83"/>
      <c r="KT80" s="84"/>
      <c r="KU80" s="85">
        <f>KR80*وزن‌ها!$F$26</f>
        <v>0</v>
      </c>
      <c r="KV80" s="86">
        <f>KU80/وزن‌ها!$F$26</f>
        <v>0</v>
      </c>
      <c r="KW80" s="82">
        <f>(KW31*وزن‌ها!$E$26)+(AVERAGE(ارزیابی!KW32:KZ32)*وزن‌ها!$E$27)+(ارزیابی!KW33*وزن‌ها!$E$28)+(AVERAGE(ارزیابی!KW34:KZ34)*وزن‌ها!$E$29)+(ارزیابی!KW35*وزن‌ها!$E$30)+(KW36*وزن‌ها!$E$31)+(ارزیابی!KW37*وزن‌ها!$E$32)+(ارزیابی!KW38*وزن‌ها!$E$33)+(ارزیابی!KW39*وزن‌ها!$E$34)+(ارزیابی!KW40*وزن‌ها!$E$35)+(ارزیابی!KW41*وزن‌ها!$E$36)</f>
        <v>0.08</v>
      </c>
      <c r="KX80" s="83"/>
      <c r="KY80" s="84"/>
      <c r="KZ80" s="85">
        <f>KW80*وزن‌ها!$F$26</f>
        <v>5.333333333333328E-3</v>
      </c>
      <c r="LA80" s="86">
        <f>KZ80/وزن‌ها!$F$26</f>
        <v>0.08</v>
      </c>
      <c r="LB80" s="82">
        <f>(LB31*وزن‌ها!$E$26)+(AVERAGE(ارزیابی!LB32:LE32)*وزن‌ها!$E$27)+(ارزیابی!LB33*وزن‌ها!$E$28)+(AVERAGE(ارزیابی!LB34:LE34)*وزن‌ها!$E$29)+(ارزیابی!LB35*وزن‌ها!$E$30)+(LB36*وزن‌ها!$E$31)+(ارزیابی!LB37*وزن‌ها!$E$32)+(ارزیابی!LB38*وزن‌ها!$E$33)+(ارزیابی!LB39*وزن‌ها!$E$34)+(ارزیابی!LB40*وزن‌ها!$E$35)+(ارزیابی!LB41*وزن‌ها!$E$36)</f>
        <v>0</v>
      </c>
      <c r="LC80" s="83"/>
      <c r="LD80" s="84"/>
      <c r="LE80" s="85">
        <f>LB80*وزن‌ها!$F$26</f>
        <v>0</v>
      </c>
      <c r="LF80" s="86">
        <f>LE80/وزن‌ها!$F$26</f>
        <v>0</v>
      </c>
      <c r="LG80" s="82">
        <f>(LG31*وزن‌ها!$E$26)+(AVERAGE(ارزیابی!LG32:LJ32)*وزن‌ها!$E$27)+(ارزیابی!LG33*وزن‌ها!$E$28)+(AVERAGE(ارزیابی!LG34:LJ34)*وزن‌ها!$E$29)+(ارزیابی!LG35*وزن‌ها!$E$30)+(LG36*وزن‌ها!$E$31)+(ارزیابی!LG37*وزن‌ها!$E$32)+(ارزیابی!LG38*وزن‌ها!$E$33)+(ارزیابی!LG39*وزن‌ها!$E$34)+(ارزیابی!LG40*وزن‌ها!$E$35)+(ارزیابی!LG41*وزن‌ها!$E$36)</f>
        <v>0</v>
      </c>
      <c r="LH80" s="83"/>
      <c r="LI80" s="84"/>
      <c r="LJ80" s="85">
        <f>LG80*وزن‌ها!$F$26</f>
        <v>0</v>
      </c>
      <c r="LK80" s="86">
        <f>LJ80/وزن‌ها!$F$26</f>
        <v>0</v>
      </c>
      <c r="LL80" s="82">
        <f>(LL31*وزن‌ها!$E$26)+(AVERAGE(ارزیابی!LL32:LO32)*وزن‌ها!$E$27)+(ارزیابی!LL33*وزن‌ها!$E$28)+(AVERAGE(ارزیابی!LL34:LO34)*وزن‌ها!$E$29)+(ارزیابی!LL35*وزن‌ها!$E$30)+(LL36*وزن‌ها!$E$31)+(ارزیابی!LL37*وزن‌ها!$E$32)+(ارزیابی!LL38*وزن‌ها!$E$33)+(ارزیابی!LL39*وزن‌ها!$E$34)+(ارزیابی!LL40*وزن‌ها!$E$35)+(ارزیابی!LL41*وزن‌ها!$E$36)</f>
        <v>0.36</v>
      </c>
      <c r="LM80" s="83"/>
      <c r="LN80" s="84"/>
      <c r="LO80" s="85">
        <f>LL80*وزن‌ها!$F$26</f>
        <v>2.3999999999999973E-2</v>
      </c>
      <c r="LP80" s="86">
        <f>LO80/وزن‌ها!$F$26</f>
        <v>0.36</v>
      </c>
      <c r="LQ80" s="82">
        <f>(LQ31*وزن‌ها!$E$26)+(AVERAGE(ارزیابی!LQ32:LT32)*وزن‌ها!$E$27)+(ارزیابی!LQ33*وزن‌ها!$E$28)+(AVERAGE(ارزیابی!LQ34:LT34)*وزن‌ها!$E$29)+(ارزیابی!LQ35*وزن‌ها!$E$30)+(LQ36*وزن‌ها!$E$31)+(ارزیابی!LQ37*وزن‌ها!$E$32)+(ارزیابی!LQ38*وزن‌ها!$E$33)+(ارزیابی!LQ39*وزن‌ها!$E$34)+(ارزیابی!LQ40*وزن‌ها!$E$35)+(ارزیابی!LQ41*وزن‌ها!$E$36)</f>
        <v>0.18</v>
      </c>
      <c r="LR80" s="83"/>
      <c r="LS80" s="84"/>
      <c r="LT80" s="85">
        <f>LQ80*وزن‌ها!$F$26</f>
        <v>1.1999999999999986E-2</v>
      </c>
      <c r="LU80" s="86">
        <f>LT80/وزن‌ها!$F$26</f>
        <v>0.18</v>
      </c>
      <c r="LV80" s="82">
        <f>(LV31*وزن‌ها!$E$26)+(AVERAGE(ارزیابی!LV32:LY32)*وزن‌ها!$E$27)+(ارزیابی!LV33*وزن‌ها!$E$28)+(AVERAGE(ارزیابی!LV34:LY34)*وزن‌ها!$E$29)+(ارزیابی!LV35*وزن‌ها!$E$30)+(LV36*وزن‌ها!$E$31)+(ارزیابی!LV37*وزن‌ها!$E$32)+(ارزیابی!LV38*وزن‌ها!$E$33)+(ارزیابی!LV39*وزن‌ها!$E$34)+(ارزیابی!LV40*وزن‌ها!$E$35)+(ارزیابی!LV41*وزن‌ها!$E$36)</f>
        <v>0</v>
      </c>
      <c r="LW80" s="83"/>
      <c r="LX80" s="84"/>
      <c r="LY80" s="85">
        <f>LV80*وزن‌ها!$F$26</f>
        <v>0</v>
      </c>
      <c r="LZ80" s="86">
        <f>LY80/وزن‌ها!$F$26</f>
        <v>0</v>
      </c>
      <c r="MA80" s="82">
        <f>(MA31*وزن‌ها!$E$26)+(AVERAGE(ارزیابی!MA32:MD32)*وزن‌ها!$E$27)+(ارزیابی!MA33*وزن‌ها!$E$28)+(AVERAGE(ارزیابی!MA34:MD34)*وزن‌ها!$E$29)+(ارزیابی!MA35*وزن‌ها!$E$30)+(MA36*وزن‌ها!$E$31)+(ارزیابی!MA37*وزن‌ها!$E$32)+(ارزیابی!MA38*وزن‌ها!$E$33)+(ارزیابی!MA39*وزن‌ها!$E$34)+(ارزیابی!MA40*وزن‌ها!$E$35)+(ارزیابی!MA41*وزن‌ها!$E$36)</f>
        <v>0.04</v>
      </c>
      <c r="MB80" s="83"/>
      <c r="MC80" s="84"/>
      <c r="MD80" s="85">
        <f>MA80*وزن‌ها!$F$26</f>
        <v>2.666666666666664E-3</v>
      </c>
      <c r="ME80" s="86">
        <f>MD80/وزن‌ها!$F$26</f>
        <v>0.04</v>
      </c>
      <c r="MF80" s="82">
        <f>(MF31*وزن‌ها!$E$26)+(AVERAGE(ارزیابی!MF32:MI32)*وزن‌ها!$E$27)+(ارزیابی!MF33*وزن‌ها!$E$28)+(AVERAGE(ارزیابی!MF34:MI34)*وزن‌ها!$E$29)+(ارزیابی!MF35*وزن‌ها!$E$30)+(MF36*وزن‌ها!$E$31)+(ارزیابی!MF37*وزن‌ها!$E$32)+(ارزیابی!MF38*وزن‌ها!$E$33)+(ارزیابی!MF39*وزن‌ها!$E$34)+(ارزیابی!MF40*وزن‌ها!$E$35)+(ارزیابی!MF41*وزن‌ها!$E$36)</f>
        <v>0.06</v>
      </c>
      <c r="MG80" s="83"/>
      <c r="MH80" s="84"/>
      <c r="MI80" s="85">
        <f>MF80*وزن‌ها!$F$26</f>
        <v>3.9999999999999957E-3</v>
      </c>
      <c r="MJ80" s="86">
        <f>MI80/وزن‌ها!$F$26</f>
        <v>0.06</v>
      </c>
      <c r="MK80" s="82">
        <f>(MK31*وزن‌ها!$E$26)+(AVERAGE(ارزیابی!MK32:MN32)*وزن‌ها!$E$27)+(ارزیابی!MK33*وزن‌ها!$E$28)+(AVERAGE(ارزیابی!MK34:MN34)*وزن‌ها!$E$29)+(ارزیابی!MK35*وزن‌ها!$E$30)+(MK36*وزن‌ها!$E$31)+(ارزیابی!MK37*وزن‌ها!$E$32)+(ارزیابی!MK38*وزن‌ها!$E$33)+(ارزیابی!MK39*وزن‌ها!$E$34)+(ارزیابی!MK40*وزن‌ها!$E$35)+(ارزیابی!MK41*وزن‌ها!$E$36)</f>
        <v>0</v>
      </c>
      <c r="ML80" s="83"/>
      <c r="MM80" s="84"/>
      <c r="MN80" s="85">
        <f>MK80*وزن‌ها!$F$26</f>
        <v>0</v>
      </c>
      <c r="MO80" s="86">
        <f>MN80/وزن‌ها!$F$26</f>
        <v>0</v>
      </c>
      <c r="MP80" s="82">
        <f>(MP31*وزن‌ها!$E$26)+(AVERAGE(ارزیابی!MP32:MS32)*وزن‌ها!$E$27)+(ارزیابی!MP33*وزن‌ها!$E$28)+(AVERAGE(ارزیابی!MP34:MS34)*وزن‌ها!$E$29)+(ارزیابی!MP35*وزن‌ها!$E$30)+(MP36*وزن‌ها!$E$31)+(ارزیابی!MP37*وزن‌ها!$E$32)+(ارزیابی!MP38*وزن‌ها!$E$33)+(ارزیابی!MP39*وزن‌ها!$E$34)+(ارزیابی!MP40*وزن‌ها!$E$35)+(ارزیابی!MP41*وزن‌ها!$E$36)</f>
        <v>0</v>
      </c>
      <c r="MQ80" s="83"/>
      <c r="MR80" s="84"/>
      <c r="MS80" s="85">
        <f>MP80*وزن‌ها!$F$26</f>
        <v>0</v>
      </c>
      <c r="MT80" s="86">
        <f>MS80/وزن‌ها!$F$26</f>
        <v>0</v>
      </c>
      <c r="MU80" s="82">
        <f>(MU31*وزن‌ها!$E$26)+(AVERAGE(ارزیابی!MU32:MX32)*وزن‌ها!$E$27)+(ارزیابی!MU33*وزن‌ها!$E$28)+(AVERAGE(ارزیابی!MU34:MX34)*وزن‌ها!$E$29)+(ارزیابی!MU35*وزن‌ها!$E$30)+(MU36*وزن‌ها!$E$31)+(ارزیابی!MU37*وزن‌ها!$E$32)+(ارزیابی!MU38*وزن‌ها!$E$33)+(ارزیابی!MU39*وزن‌ها!$E$34)+(ارزیابی!MU40*وزن‌ها!$E$35)+(ارزیابی!MU41*وزن‌ها!$E$36)</f>
        <v>0.06</v>
      </c>
      <c r="MV80" s="83"/>
      <c r="MW80" s="84"/>
      <c r="MX80" s="85">
        <f>MU80*وزن‌ها!$F$26</f>
        <v>3.9999999999999957E-3</v>
      </c>
      <c r="MY80" s="86">
        <f>MX80/وزن‌ها!$F$26</f>
        <v>0.06</v>
      </c>
      <c r="MZ80" s="82">
        <f>(MZ31*وزن‌ها!$E$26)+(AVERAGE(ارزیابی!MZ32:NC32)*وزن‌ها!$E$27)+(ارزیابی!MZ33*وزن‌ها!$E$28)+(AVERAGE(ارزیابی!MZ34:NC34)*وزن‌ها!$E$29)+(ارزیابی!MZ35*وزن‌ها!$E$30)+(MZ36*وزن‌ها!$E$31)+(ارزیابی!MZ37*وزن‌ها!$E$32)+(ارزیابی!MZ38*وزن‌ها!$E$33)+(ارزیابی!MZ39*وزن‌ها!$E$34)+(ارزیابی!MZ40*وزن‌ها!$E$35)+(ارزیابی!MZ41*وزن‌ها!$E$36)</f>
        <v>0.79999999999999993</v>
      </c>
      <c r="NA80" s="83"/>
      <c r="NB80" s="84"/>
      <c r="NC80" s="85">
        <f>MZ80*وزن‌ها!$F$26</f>
        <v>5.3333333333333274E-2</v>
      </c>
      <c r="ND80" s="86">
        <f>NC80/وزن‌ها!$F$26</f>
        <v>0.79999999999999993</v>
      </c>
      <c r="NE80" s="82">
        <f>(NE31*وزن‌ها!$E$26)+(AVERAGE(ارزیابی!NE32:NH32)*وزن‌ها!$E$27)+(ارزیابی!NE33*وزن‌ها!$E$28)+(AVERAGE(ارزیابی!NE34:NH34)*وزن‌ها!$E$29)+(ارزیابی!NE35*وزن‌ها!$E$30)+(NE36*وزن‌ها!$E$31)+(ارزیابی!NE37*وزن‌ها!$E$32)+(ارزیابی!NE38*وزن‌ها!$E$33)+(ارزیابی!NE39*وزن‌ها!$E$34)+(ارزیابی!NE40*وزن‌ها!$E$35)+(ارزیابی!NE41*وزن‌ها!$E$36)</f>
        <v>0</v>
      </c>
      <c r="NF80" s="83"/>
      <c r="NG80" s="84"/>
      <c r="NH80" s="85">
        <f>NE80*وزن‌ها!$F$26</f>
        <v>0</v>
      </c>
      <c r="NI80" s="86">
        <f>NH80/وزن‌ها!$F$26</f>
        <v>0</v>
      </c>
      <c r="NJ80" s="82">
        <f>(NJ31*وزن‌ها!$E$26)+(AVERAGE(ارزیابی!NJ32:NM32)*وزن‌ها!$E$27)+(ارزیابی!NJ33*وزن‌ها!$E$28)+(AVERAGE(ارزیابی!NJ34:NM34)*وزن‌ها!$E$29)+(ارزیابی!NJ35*وزن‌ها!$E$30)+(NJ36*وزن‌ها!$E$31)+(ارزیابی!NJ37*وزن‌ها!$E$32)+(ارزیابی!NJ38*وزن‌ها!$E$33)+(ارزیابی!NJ39*وزن‌ها!$E$34)+(ارزیابی!NJ40*وزن‌ها!$E$35)+(ارزیابی!NJ41*وزن‌ها!$E$36)</f>
        <v>0</v>
      </c>
      <c r="NK80" s="83"/>
      <c r="NL80" s="84"/>
      <c r="NM80" s="85">
        <f>NJ80*وزن‌ها!$F$26</f>
        <v>0</v>
      </c>
      <c r="NN80" s="86">
        <f>NM80/وزن‌ها!$F$26</f>
        <v>0</v>
      </c>
      <c r="NO80" s="82">
        <f>(NO31*وزن‌ها!$E$26)+(AVERAGE(ارزیابی!NO32:NR32)*وزن‌ها!$E$27)+(ارزیابی!NO33*وزن‌ها!$E$28)+(AVERAGE(ارزیابی!NO34:NR34)*وزن‌ها!$E$29)+(ارزیابی!NO35*وزن‌ها!$E$30)+(NO36*وزن‌ها!$E$31)+(ارزیابی!NO37*وزن‌ها!$E$32)+(ارزیابی!NO38*وزن‌ها!$E$33)+(ارزیابی!NO39*وزن‌ها!$E$34)+(ارزیابی!NO40*وزن‌ها!$E$35)+(ارزیابی!NO41*وزن‌ها!$E$36)</f>
        <v>0</v>
      </c>
      <c r="NP80" s="83"/>
      <c r="NQ80" s="84"/>
      <c r="NR80" s="85">
        <f>NO80*وزن‌ها!$F$26</f>
        <v>0</v>
      </c>
      <c r="NS80" s="86">
        <f>NR80/وزن‌ها!$F$26</f>
        <v>0</v>
      </c>
      <c r="NT80" s="82">
        <f>(NT31*وزن‌ها!$E$26)+(AVERAGE(ارزیابی!NT32:NW32)*وزن‌ها!$E$27)+(ارزیابی!NT33*وزن‌ها!$E$28)+(AVERAGE(ارزیابی!NT34:NW34)*وزن‌ها!$E$29)+(ارزیابی!NT35*وزن‌ها!$E$30)+(NT36*وزن‌ها!$E$31)+(ارزیابی!NT37*وزن‌ها!$E$32)+(ارزیابی!NT38*وزن‌ها!$E$33)+(ارزیابی!NT39*وزن‌ها!$E$34)+(ارزیابی!NT40*وزن‌ها!$E$35)+(ارزیابی!NT41*وزن‌ها!$E$36)</f>
        <v>0</v>
      </c>
      <c r="NU80" s="83"/>
      <c r="NV80" s="84"/>
      <c r="NW80" s="85">
        <f>NT80*وزن‌ها!$F$26</f>
        <v>0</v>
      </c>
      <c r="NX80" s="86">
        <f>NW80/وزن‌ها!$F$26</f>
        <v>0</v>
      </c>
      <c r="NY80" s="82">
        <f>(NY31*وزن‌ها!$E$26)+(AVERAGE(ارزیابی!NY32:OB32)*وزن‌ها!$E$27)+(ارزیابی!NY33*وزن‌ها!$E$28)+(AVERAGE(ارزیابی!NY34:OB34)*وزن‌ها!$E$29)+(ارزیابی!NY35*وزن‌ها!$E$30)+(NY36*وزن‌ها!$E$31)+(ارزیابی!NY37*وزن‌ها!$E$32)+(ارزیابی!NY38*وزن‌ها!$E$33)+(ارزیابی!NY39*وزن‌ها!$E$34)+(ارزیابی!NY40*وزن‌ها!$E$35)+(ارزیابی!NY41*وزن‌ها!$E$36)</f>
        <v>0</v>
      </c>
      <c r="NZ80" s="83"/>
      <c r="OA80" s="84"/>
      <c r="OB80" s="85">
        <f>NY80*وزن‌ها!$F$26</f>
        <v>0</v>
      </c>
      <c r="OC80" s="86">
        <f>OB80/وزن‌ها!$F$26</f>
        <v>0</v>
      </c>
      <c r="OD80" s="82">
        <f>(OD31*وزن‌ها!$E$26)+(AVERAGE(ارزیابی!OD32:OG32)*وزن‌ها!$E$27)+(ارزیابی!OD33*وزن‌ها!$E$28)+(AVERAGE(ارزیابی!OD34:OG34)*وزن‌ها!$E$29)+(ارزیابی!OD35*وزن‌ها!$E$30)+(OD36*وزن‌ها!$E$31)+(ارزیابی!OD37*وزن‌ها!$E$32)+(ارزیابی!OD38*وزن‌ها!$E$33)+(ارزیابی!OD39*وزن‌ها!$E$34)+(ارزیابی!OD40*وزن‌ها!$E$35)+(ارزیابی!OD41*وزن‌ها!$E$36)</f>
        <v>0.3</v>
      </c>
      <c r="OE80" s="83"/>
      <c r="OF80" s="84"/>
      <c r="OG80" s="85">
        <f>OD80*وزن‌ها!$F$26</f>
        <v>1.999999999999998E-2</v>
      </c>
      <c r="OH80" s="86">
        <f>OG80/وزن‌ها!$F$26</f>
        <v>0.3</v>
      </c>
      <c r="OI80" s="82">
        <f>(OI31*وزن‌ها!$E$26)+(AVERAGE(ارزیابی!OI32:OL32)*وزن‌ها!$E$27)+(ارزیابی!OI33*وزن‌ها!$E$28)+(AVERAGE(ارزیابی!OI34:OL34)*وزن‌ها!$E$29)+(ارزیابی!OI35*وزن‌ها!$E$30)+(OI36*وزن‌ها!$E$31)+(ارزیابی!OI37*وزن‌ها!$E$32)+(ارزیابی!OI38*وزن‌ها!$E$33)+(ارزیابی!OI39*وزن‌ها!$E$34)+(ارزیابی!OI40*وزن‌ها!$E$35)+(ارزیابی!OI41*وزن‌ها!$E$36)</f>
        <v>0</v>
      </c>
      <c r="OJ80" s="83"/>
      <c r="OK80" s="84"/>
      <c r="OL80" s="85">
        <f>OI80*وزن‌ها!$F$26</f>
        <v>0</v>
      </c>
      <c r="OM80" s="86">
        <f>OL80/وزن‌ها!$F$26</f>
        <v>0</v>
      </c>
      <c r="ON80" s="82">
        <f>(ON31*وزن‌ها!$E$26)+(AVERAGE(ارزیابی!ON32:OQ32)*وزن‌ها!$E$27)+(ارزیابی!ON33*وزن‌ها!$E$28)+(AVERAGE(ارزیابی!ON34:OQ34)*وزن‌ها!$E$29)+(ارزیابی!ON35*وزن‌ها!$E$30)+(ON36*وزن‌ها!$E$31)+(ارزیابی!ON37*وزن‌ها!$E$32)+(ارزیابی!ON38*وزن‌ها!$E$33)+(ارزیابی!ON39*وزن‌ها!$E$34)+(ارزیابی!ON40*وزن‌ها!$E$35)+(ارزیابی!ON41*وزن‌ها!$E$36)</f>
        <v>0</v>
      </c>
      <c r="OO80" s="83"/>
      <c r="OP80" s="84"/>
      <c r="OQ80" s="85">
        <f>ON80*وزن‌ها!$F$26</f>
        <v>0</v>
      </c>
      <c r="OR80" s="86">
        <f>OQ80/وزن‌ها!$F$26</f>
        <v>0</v>
      </c>
      <c r="OS80" s="82">
        <f>(OS31*وزن‌ها!$E$26)+(AVERAGE(ارزیابی!OS32:OV32)*وزن‌ها!$E$27)+(ارزیابی!OS33*وزن‌ها!$E$28)+(AVERAGE(ارزیابی!OS34:OV34)*وزن‌ها!$E$29)+(ارزیابی!OS35*وزن‌ها!$E$30)+(OS36*وزن‌ها!$E$31)+(ارزیابی!OS37*وزن‌ها!$E$32)+(ارزیابی!OS38*وزن‌ها!$E$33)+(ارزیابی!OS39*وزن‌ها!$E$34)+(ارزیابی!OS40*وزن‌ها!$E$35)+(ارزیابی!OS41*وزن‌ها!$E$36)</f>
        <v>0.4</v>
      </c>
      <c r="OT80" s="83"/>
      <c r="OU80" s="84"/>
      <c r="OV80" s="85">
        <f>OS80*وزن‌ها!$F$26</f>
        <v>2.6666666666666641E-2</v>
      </c>
      <c r="OW80" s="86">
        <f>OV80/وزن‌ها!$F$26</f>
        <v>0.4</v>
      </c>
      <c r="OX80" s="82">
        <f>(OX31*وزن‌ها!$E$26)+(AVERAGE(ارزیابی!OX32:PA32)*وزن‌ها!$E$27)+(ارزیابی!OX33*وزن‌ها!$E$28)+(AVERAGE(ارزیابی!OX34:PA34)*وزن‌ها!$E$29)+(ارزیابی!OX35*وزن‌ها!$E$30)+(OX36*وزن‌ها!$E$31)+(ارزیابی!OX37*وزن‌ها!$E$32)+(ارزیابی!OX38*وزن‌ها!$E$33)+(ارزیابی!OX39*وزن‌ها!$E$34)+(ارزیابی!OX40*وزن‌ها!$E$35)+(ارزیابی!OX41*وزن‌ها!$E$36)</f>
        <v>0.44</v>
      </c>
      <c r="OY80" s="83"/>
      <c r="OZ80" s="84"/>
      <c r="PA80" s="85">
        <f>OX80*وزن‌ها!$F$26</f>
        <v>2.9333333333333302E-2</v>
      </c>
      <c r="PB80" s="86">
        <f>PA80/وزن‌ها!$F$26</f>
        <v>0.44</v>
      </c>
      <c r="PC80" s="82">
        <f>(PC31*وزن‌ها!$E$26)+(AVERAGE(ارزیابی!PC32:PF32)*وزن‌ها!$E$27)+(ارزیابی!PC33*وزن‌ها!$E$28)+(AVERAGE(ارزیابی!PC34:PF34)*وزن‌ها!$E$29)+(ارزیابی!PC35*وزن‌ها!$E$30)+(PC36*وزن‌ها!$E$31)+(ارزیابی!PC37*وزن‌ها!$E$32)+(ارزیابی!PC38*وزن‌ها!$E$33)+(ارزیابی!PC39*وزن‌ها!$E$34)+(ارزیابی!PC40*وزن‌ها!$E$35)+(ارزیابی!PC41*وزن‌ها!$E$36)</f>
        <v>0</v>
      </c>
      <c r="PD80" s="83"/>
      <c r="PE80" s="84"/>
      <c r="PF80" s="85">
        <f>PC80*وزن‌ها!$F$26</f>
        <v>0</v>
      </c>
      <c r="PG80" s="86">
        <f>PF80/وزن‌ها!$F$26</f>
        <v>0</v>
      </c>
      <c r="PH80" s="82">
        <f>(PH31*وزن‌ها!$E$26)+(AVERAGE(ارزیابی!PH32:PK32)*وزن‌ها!$E$27)+(ارزیابی!PH33*وزن‌ها!$E$28)+(AVERAGE(ارزیابی!PH34:PK34)*وزن‌ها!$E$29)+(ارزیابی!PH35*وزن‌ها!$E$30)+(PH36*وزن‌ها!$E$31)+(ارزیابی!PH37*وزن‌ها!$E$32)+(ارزیابی!PH38*وزن‌ها!$E$33)+(ارزیابی!PH39*وزن‌ها!$E$34)+(ارزیابی!PH40*وزن‌ها!$E$35)+(ارزیابی!PH41*وزن‌ها!$E$36)</f>
        <v>0</v>
      </c>
      <c r="PI80" s="83"/>
      <c r="PJ80" s="84"/>
      <c r="PK80" s="85">
        <f>PH80*وزن‌ها!$F$26</f>
        <v>0</v>
      </c>
      <c r="PL80" s="86">
        <f>PK80/وزن‌ها!$F$26</f>
        <v>0</v>
      </c>
      <c r="PM80" s="82">
        <f>(PM31*وزن‌ها!$E$26)+(AVERAGE(ارزیابی!PM32:PP32)*وزن‌ها!$E$27)+(ارزیابی!PM33*وزن‌ها!$E$28)+(AVERAGE(ارزیابی!PM34:PP34)*وزن‌ها!$E$29)+(ارزیابی!PM35*وزن‌ها!$E$30)+(PM36*وزن‌ها!$E$31)+(ارزیابی!PM37*وزن‌ها!$E$32)+(ارزیابی!PM38*وزن‌ها!$E$33)+(ارزیابی!PM39*وزن‌ها!$E$34)+(ارزیابی!PM40*وزن‌ها!$E$35)+(ارزیابی!PM41*وزن‌ها!$E$36)</f>
        <v>0</v>
      </c>
      <c r="PN80" s="83"/>
      <c r="PO80" s="84"/>
      <c r="PP80" s="85">
        <f>PM80*وزن‌ها!$F$26</f>
        <v>0</v>
      </c>
      <c r="PQ80" s="86">
        <f>PP80/وزن‌ها!$F$26</f>
        <v>0</v>
      </c>
      <c r="PR80" s="82">
        <f>(PR31*وزن‌ها!$E$26)+(AVERAGE(ارزیابی!PR32:PU32)*وزن‌ها!$E$27)+(ارزیابی!PR33*وزن‌ها!$E$28)+(AVERAGE(ارزیابی!PR34:PU34)*وزن‌ها!$E$29)+(ارزیابی!PR35*وزن‌ها!$E$30)+(PR36*وزن‌ها!$E$31)+(ارزیابی!PR37*وزن‌ها!$E$32)+(ارزیابی!PR38*وزن‌ها!$E$33)+(ارزیابی!PR39*وزن‌ها!$E$34)+(ارزیابی!PR40*وزن‌ها!$E$35)+(ارزیابی!PR41*وزن‌ها!$E$36)</f>
        <v>0</v>
      </c>
      <c r="PS80" s="83"/>
      <c r="PT80" s="84"/>
      <c r="PU80" s="85">
        <f>PR80*وزن‌ها!$F$26</f>
        <v>0</v>
      </c>
      <c r="PV80" s="86">
        <f>PU80/وزن‌ها!$F$26</f>
        <v>0</v>
      </c>
      <c r="PW80" s="82">
        <f>(PW31*وزن‌ها!$E$26)+(AVERAGE(ارزیابی!PW32:PZ32)*وزن‌ها!$E$27)+(ارزیابی!PW33*وزن‌ها!$E$28)+(AVERAGE(ارزیابی!PW34:PZ34)*وزن‌ها!$E$29)+(ارزیابی!PW35*وزن‌ها!$E$30)+(PW36*وزن‌ها!$E$31)+(ارزیابی!PW37*وزن‌ها!$E$32)+(ارزیابی!PW38*وزن‌ها!$E$33)+(ارزیابی!PW39*وزن‌ها!$E$34)+(ارزیابی!PW40*وزن‌ها!$E$35)+(ارزیابی!PW41*وزن‌ها!$E$36)</f>
        <v>0</v>
      </c>
      <c r="PX80" s="83"/>
      <c r="PY80" s="84"/>
      <c r="PZ80" s="85">
        <f>PW80*وزن‌ها!$F$26</f>
        <v>0</v>
      </c>
      <c r="QA80" s="86">
        <f>PZ80/وزن‌ها!$F$26</f>
        <v>0</v>
      </c>
      <c r="QB80" s="82">
        <f>(QB31*وزن‌ها!$E$26)+(AVERAGE(ارزیابی!QB32:QE32)*وزن‌ها!$E$27)+(ارزیابی!QB33*وزن‌ها!$E$28)+(AVERAGE(ارزیابی!QB34:QE34)*وزن‌ها!$E$29)+(ارزیابی!QB35*وزن‌ها!$E$30)+(QB36*وزن‌ها!$E$31)+(ارزیابی!QB37*وزن‌ها!$E$32)+(ارزیابی!QB38*وزن‌ها!$E$33)+(ارزیابی!QB39*وزن‌ها!$E$34)+(ارزیابی!QB40*وزن‌ها!$E$35)+(ارزیابی!QB41*وزن‌ها!$E$36)</f>
        <v>0</v>
      </c>
      <c r="QC80" s="83"/>
      <c r="QD80" s="84"/>
      <c r="QE80" s="85">
        <f>QB80*وزن‌ها!$F$26</f>
        <v>0</v>
      </c>
      <c r="QF80" s="86">
        <f>QE80/وزن‌ها!$F$26</f>
        <v>0</v>
      </c>
      <c r="QG80" s="82">
        <f>(QG31*وزن‌ها!$E$26)+(AVERAGE(ارزیابی!QG32:QJ32)*وزن‌ها!$E$27)+(ارزیابی!QG33*وزن‌ها!$E$28)+(AVERAGE(ارزیابی!QG34:QJ34)*وزن‌ها!$E$29)+(ارزیابی!QG35*وزن‌ها!$E$30)+(QG36*وزن‌ها!$E$31)+(ارزیابی!QG37*وزن‌ها!$E$32)+(ارزیابی!QG38*وزن‌ها!$E$33)+(ارزیابی!QG39*وزن‌ها!$E$34)+(ارزیابی!QG40*وزن‌ها!$E$35)+(ارزیابی!QG41*وزن‌ها!$E$36)</f>
        <v>0</v>
      </c>
      <c r="QH80" s="83"/>
      <c r="QI80" s="84"/>
      <c r="QJ80" s="85">
        <f>QG80*وزن‌ها!$F$26</f>
        <v>0</v>
      </c>
      <c r="QK80" s="86">
        <f>QJ80/وزن‌ها!$F$26</f>
        <v>0</v>
      </c>
      <c r="QL80" s="82">
        <f>(QL31*وزن‌ها!$E$26)+(AVERAGE(ارزیابی!QL32:QO32)*وزن‌ها!$E$27)+(ارزیابی!QL33*وزن‌ها!$E$28)+(AVERAGE(ارزیابی!QL34:QO34)*وزن‌ها!$E$29)+(ارزیابی!QL35*وزن‌ها!$E$30)+(QL36*وزن‌ها!$E$31)+(ارزیابی!QL37*وزن‌ها!$E$32)+(ارزیابی!QL38*وزن‌ها!$E$33)+(ارزیابی!QL39*وزن‌ها!$E$34)+(ارزیابی!QL40*وزن‌ها!$E$35)+(ارزیابی!QL41*وزن‌ها!$E$36)</f>
        <v>0</v>
      </c>
      <c r="QM80" s="83"/>
      <c r="QN80" s="84"/>
      <c r="QO80" s="85">
        <f>QL80*وزن‌ها!$F$26</f>
        <v>0</v>
      </c>
      <c r="QP80" s="86">
        <f>QO80/وزن‌ها!$F$26</f>
        <v>0</v>
      </c>
      <c r="QQ80" s="82">
        <f>(QQ31*وزن‌ها!$E$26)+(AVERAGE(ارزیابی!QQ32:QT32)*وزن‌ها!$E$27)+(ارزیابی!QQ33*وزن‌ها!$E$28)+(AVERAGE(ارزیابی!QQ34:QT34)*وزن‌ها!$E$29)+(ارزیابی!QQ35*وزن‌ها!$E$30)+(QQ36*وزن‌ها!$E$31)+(ارزیابی!QQ37*وزن‌ها!$E$32)+(ارزیابی!QQ38*وزن‌ها!$E$33)+(ارزیابی!QQ39*وزن‌ها!$E$34)+(ارزیابی!QQ40*وزن‌ها!$E$35)+(ارزیابی!QQ41*وزن‌ها!$E$36)</f>
        <v>0.08</v>
      </c>
      <c r="QR80" s="83"/>
      <c r="QS80" s="84"/>
      <c r="QT80" s="85">
        <f>QQ80*وزن‌ها!$F$26</f>
        <v>5.333333333333328E-3</v>
      </c>
      <c r="QU80" s="86">
        <f>QT80/وزن‌ها!$F$26</f>
        <v>0.08</v>
      </c>
      <c r="QV80" s="82">
        <f>(QV31*وزن‌ها!$E$26)+(AVERAGE(ارزیابی!QV32:QY32)*وزن‌ها!$E$27)+(ارزیابی!QV33*وزن‌ها!$E$28)+(AVERAGE(ارزیابی!QV34:QY34)*وزن‌ها!$E$29)+(ارزیابی!QV35*وزن‌ها!$E$30)+(QV36*وزن‌ها!$E$31)+(ارزیابی!QV37*وزن‌ها!$E$32)+(ارزیابی!QV38*وزن‌ها!$E$33)+(ارزیابی!QV39*وزن‌ها!$E$34)+(ارزیابی!QV40*وزن‌ها!$E$35)+(ارزیابی!QV41*وزن‌ها!$E$36)</f>
        <v>0</v>
      </c>
      <c r="QW80" s="83"/>
      <c r="QX80" s="84"/>
      <c r="QY80" s="85">
        <f>QV80*وزن‌ها!$F$26</f>
        <v>0</v>
      </c>
      <c r="QZ80" s="86">
        <f>QY80/وزن‌ها!$F$26</f>
        <v>0</v>
      </c>
      <c r="RA80" s="82">
        <f>(RA31*وزن‌ها!$E$26)+(AVERAGE(ارزیابی!RA32:RD32)*وزن‌ها!$E$27)+(ارزیابی!RA33*وزن‌ها!$E$28)+(AVERAGE(ارزیابی!RA34:RD34)*وزن‌ها!$E$29)+(ارزیابی!RA35*وزن‌ها!$E$30)+(RA36*وزن‌ها!$E$31)+(ارزیابی!RA37*وزن‌ها!$E$32)+(ارزیابی!RA38*وزن‌ها!$E$33)+(ارزیابی!RA39*وزن‌ها!$E$34)+(ارزیابی!RA40*وزن‌ها!$E$35)+(ارزیابی!RA41*وزن‌ها!$E$36)</f>
        <v>0</v>
      </c>
      <c r="RB80" s="83"/>
      <c r="RC80" s="84"/>
      <c r="RD80" s="85">
        <f>RA80*وزن‌ها!$F$26</f>
        <v>0</v>
      </c>
      <c r="RE80" s="86">
        <f>RD80/وزن‌ها!$F$26</f>
        <v>0</v>
      </c>
      <c r="RF80" s="82">
        <f>(RF31*وزن‌ها!$E$26)+(AVERAGE(ارزیابی!RF32:RI32)*وزن‌ها!$E$27)+(ارزیابی!RF33*وزن‌ها!$E$28)+(AVERAGE(ارزیابی!RF34:RI34)*وزن‌ها!$E$29)+(ارزیابی!RF35*وزن‌ها!$E$30)+(RF36*وزن‌ها!$E$31)+(ارزیابی!RF37*وزن‌ها!$E$32)+(ارزیابی!RF38*وزن‌ها!$E$33)+(ارزیابی!RF39*وزن‌ها!$E$34)+(ارزیابی!RF40*وزن‌ها!$E$35)+(ارزیابی!RF41*وزن‌ها!$E$36)</f>
        <v>0</v>
      </c>
      <c r="RG80" s="83"/>
      <c r="RH80" s="84"/>
      <c r="RI80" s="85">
        <f>RF80*وزن‌ها!$F$26</f>
        <v>0</v>
      </c>
      <c r="RJ80" s="86">
        <f>RI80/وزن‌ها!$F$26</f>
        <v>0</v>
      </c>
      <c r="RK80" s="82">
        <f>(RK31*وزن‌ها!$E$26)+(AVERAGE(ارزیابی!RK32:RN32)*وزن‌ها!$E$27)+(ارزیابی!RK33*وزن‌ها!$E$28)+(AVERAGE(ارزیابی!RK34:RN34)*وزن‌ها!$E$29)+(ارزیابی!RK35*وزن‌ها!$E$30)+(RK36*وزن‌ها!$E$31)+(ارزیابی!RK37*وزن‌ها!$E$32)+(ارزیابی!RK38*وزن‌ها!$E$33)+(ارزیابی!RK39*وزن‌ها!$E$34)+(ارزیابی!RK40*وزن‌ها!$E$35)+(ارزیابی!RK41*وزن‌ها!$E$36)</f>
        <v>0.18</v>
      </c>
      <c r="RL80" s="83"/>
      <c r="RM80" s="84"/>
      <c r="RN80" s="85">
        <f>RK80*وزن‌ها!$F$26</f>
        <v>1.1999999999999986E-2</v>
      </c>
      <c r="RO80" s="86">
        <f>RN80/وزن‌ها!$F$26</f>
        <v>0.18</v>
      </c>
      <c r="RP80" s="82">
        <f>(RP31*وزن‌ها!$E$26)+(AVERAGE(ارزیابی!RP32:RS32)*وزن‌ها!$E$27)+(ارزیابی!RP33*وزن‌ها!$E$28)+(AVERAGE(ارزیابی!RP34:RS34)*وزن‌ها!$E$29)+(ارزیابی!RP35*وزن‌ها!$E$30)+(RP36*وزن‌ها!$E$31)+(ارزیابی!RP37*وزن‌ها!$E$32)+(ارزیابی!RP38*وزن‌ها!$E$33)+(ارزیابی!RP39*وزن‌ها!$E$34)+(ارزیابی!RP40*وزن‌ها!$E$35)+(ارزیابی!RP41*وزن‌ها!$E$36)</f>
        <v>0</v>
      </c>
      <c r="RQ80" s="83"/>
      <c r="RR80" s="84"/>
      <c r="RS80" s="85">
        <f>RP80*وزن‌ها!$F$26</f>
        <v>0</v>
      </c>
      <c r="RT80" s="86">
        <f>RS80/وزن‌ها!$F$26</f>
        <v>0</v>
      </c>
      <c r="RU80" s="82">
        <f>(RU31*وزن‌ها!$E$26)+(AVERAGE(ارزیابی!RU32:RX32)*وزن‌ها!$E$27)+(ارزیابی!RU33*وزن‌ها!$E$28)+(AVERAGE(ارزیابی!RU34:RX34)*وزن‌ها!$E$29)+(ارزیابی!RU35*وزن‌ها!$E$30)+(RU36*وزن‌ها!$E$31)+(ارزیابی!RU37*وزن‌ها!$E$32)+(ارزیابی!RU38*وزن‌ها!$E$33)+(ارزیابی!RU39*وزن‌ها!$E$34)+(ارزیابی!RU40*وزن‌ها!$E$35)+(ارزیابی!RU41*وزن‌ها!$E$36)</f>
        <v>0</v>
      </c>
      <c r="RV80" s="83"/>
      <c r="RW80" s="84"/>
      <c r="RX80" s="85">
        <f>RU80*وزن‌ها!$F$26</f>
        <v>0</v>
      </c>
      <c r="RY80" s="86">
        <f>RX80/وزن‌ها!$F$26</f>
        <v>0</v>
      </c>
      <c r="RZ80" s="82">
        <f>(RZ31*وزن‌ها!$E$26)+(AVERAGE(ارزیابی!RZ32:SC32)*وزن‌ها!$E$27)+(ارزیابی!RZ33*وزن‌ها!$E$28)+(AVERAGE(ارزیابی!RZ34:SC34)*وزن‌ها!$E$29)+(ارزیابی!RZ35*وزن‌ها!$E$30)+(RZ36*وزن‌ها!$E$31)+(ارزیابی!RZ37*وزن‌ها!$E$32)+(ارزیابی!RZ38*وزن‌ها!$E$33)+(ارزیابی!RZ39*وزن‌ها!$E$34)+(ارزیابی!RZ40*وزن‌ها!$E$35)+(ارزیابی!RZ41*وزن‌ها!$E$36)</f>
        <v>0.06</v>
      </c>
      <c r="SA80" s="83"/>
      <c r="SB80" s="84"/>
      <c r="SC80" s="85">
        <f>RZ80*وزن‌ها!$F$26</f>
        <v>3.9999999999999957E-3</v>
      </c>
      <c r="SD80" s="86">
        <f>SC80/وزن‌ها!$F$26</f>
        <v>0.06</v>
      </c>
      <c r="SE80" s="82">
        <f>(SE31*وزن‌ها!$E$26)+(AVERAGE(ارزیابی!SE32:SH32)*وزن‌ها!$E$27)+(ارزیابی!SE33*وزن‌ها!$E$28)+(AVERAGE(ارزیابی!SE34:SH34)*وزن‌ها!$E$29)+(ارزیابی!SE35*وزن‌ها!$E$30)+(SE36*وزن‌ها!$E$31)+(ارزیابی!SE37*وزن‌ها!$E$32)+(ارزیابی!SE38*وزن‌ها!$E$33)+(ارزیابی!SE39*وزن‌ها!$E$34)+(ارزیابی!SE40*وزن‌ها!$E$35)+(ارزیابی!SE41*وزن‌ها!$E$36)</f>
        <v>0</v>
      </c>
      <c r="SF80" s="83"/>
      <c r="SG80" s="84"/>
      <c r="SH80" s="85">
        <f>SE80*وزن‌ها!$F$26</f>
        <v>0</v>
      </c>
      <c r="SI80" s="86">
        <f>SH80/وزن‌ها!$F$26</f>
        <v>0</v>
      </c>
      <c r="SJ80" s="82">
        <f>(SJ31*وزن‌ها!$E$26)+(AVERAGE(ارزیابی!SJ32:SM32)*وزن‌ها!$E$27)+(ارزیابی!SJ33*وزن‌ها!$E$28)+(AVERAGE(ارزیابی!SJ34:SM34)*وزن‌ها!$E$29)+(ارزیابی!SJ35*وزن‌ها!$E$30)+(SJ36*وزن‌ها!$E$31)+(ارزیابی!SJ37*وزن‌ها!$E$32)+(ارزیابی!SJ38*وزن‌ها!$E$33)+(ارزیابی!SJ39*وزن‌ها!$E$34)+(ارزیابی!SJ40*وزن‌ها!$E$35)+(ارزیابی!SJ41*وزن‌ها!$E$36)</f>
        <v>0</v>
      </c>
      <c r="SK80" s="83"/>
      <c r="SL80" s="84"/>
      <c r="SM80" s="85">
        <f>SJ80*وزن‌ها!$F$26</f>
        <v>0</v>
      </c>
      <c r="SN80" s="86">
        <f>SM80/وزن‌ها!$F$26</f>
        <v>0</v>
      </c>
      <c r="SO80" s="82">
        <f>(SO31*وزن‌ها!$E$26)+(AVERAGE(ارزیابی!SO32:SR32)*وزن‌ها!$E$27)+(ارزیابی!SO33*وزن‌ها!$E$28)+(AVERAGE(ارزیابی!SO34:SR34)*وزن‌ها!$E$29)+(ارزیابی!SO35*وزن‌ها!$E$30)+(SO36*وزن‌ها!$E$31)+(ارزیابی!SO37*وزن‌ها!$E$32)+(ارزیابی!SO38*وزن‌ها!$E$33)+(ارزیابی!SO39*وزن‌ها!$E$34)+(ارزیابی!SO40*وزن‌ها!$E$35)+(ارزیابی!SO41*وزن‌ها!$E$36)</f>
        <v>0</v>
      </c>
      <c r="SP80" s="83"/>
      <c r="SQ80" s="84"/>
      <c r="SR80" s="85">
        <f>SO80*وزن‌ها!$F$26</f>
        <v>0</v>
      </c>
      <c r="SS80" s="86">
        <f>SR80/وزن‌ها!$F$26</f>
        <v>0</v>
      </c>
      <c r="ST80" s="82">
        <f>(ST31*وزن‌ها!$E$26)+(AVERAGE(ارزیابی!ST32:SW32)*وزن‌ها!$E$27)+(ارزیابی!ST33*وزن‌ها!$E$28)+(AVERAGE(ارزیابی!ST34:SW34)*وزن‌ها!$E$29)+(ارزیابی!ST35*وزن‌ها!$E$30)+(ST36*وزن‌ها!$E$31)+(ارزیابی!ST37*وزن‌ها!$E$32)+(ارزیابی!ST38*وزن‌ها!$E$33)+(ارزیابی!ST39*وزن‌ها!$E$34)+(ارزیابی!ST40*وزن‌ها!$E$35)+(ارزیابی!ST41*وزن‌ها!$E$36)</f>
        <v>0</v>
      </c>
      <c r="SU80" s="83"/>
      <c r="SV80" s="84"/>
      <c r="SW80" s="85">
        <f>ST80*وزن‌ها!$F$26</f>
        <v>0</v>
      </c>
      <c r="SX80" s="86">
        <f>SW80/وزن‌ها!$F$26</f>
        <v>0</v>
      </c>
      <c r="SY80" s="82">
        <f>(SY31*وزن‌ها!$E$26)+(AVERAGE(ارزیابی!SY32:TB32)*وزن‌ها!$E$27)+(ارزیابی!SY33*وزن‌ها!$E$28)+(AVERAGE(ارزیابی!SY34:TB34)*وزن‌ها!$E$29)+(ارزیابی!SY35*وزن‌ها!$E$30)+(SY36*وزن‌ها!$E$31)+(ارزیابی!SY37*وزن‌ها!$E$32)+(ارزیابی!SY38*وزن‌ها!$E$33)+(ارزیابی!SY39*وزن‌ها!$E$34)+(ارزیابی!SY40*وزن‌ها!$E$35)+(ارزیابی!SY41*وزن‌ها!$E$36)</f>
        <v>0</v>
      </c>
      <c r="SZ80" s="83"/>
      <c r="TA80" s="84"/>
      <c r="TB80" s="85">
        <f>SY80*وزن‌ها!$F$26</f>
        <v>0</v>
      </c>
      <c r="TC80" s="86">
        <f>TB80/وزن‌ها!$F$26</f>
        <v>0</v>
      </c>
      <c r="TD80" s="82">
        <f>(TD31*وزن‌ها!$E$26)+(AVERAGE(ارزیابی!TD32:TG32)*وزن‌ها!$E$27)+(ارزیابی!TD33*وزن‌ها!$E$28)+(AVERAGE(ارزیابی!TD34:TG34)*وزن‌ها!$E$29)+(ارزیابی!TD35*وزن‌ها!$E$30)+(TD36*وزن‌ها!$E$31)+(ارزیابی!TD37*وزن‌ها!$E$32)+(ارزیابی!TD38*وزن‌ها!$E$33)+(ارزیابی!TD39*وزن‌ها!$E$34)+(ارزیابی!TD40*وزن‌ها!$E$35)+(ارزیابی!TD41*وزن‌ها!$E$36)</f>
        <v>0</v>
      </c>
      <c r="TE80" s="83"/>
      <c r="TF80" s="84"/>
      <c r="TG80" s="85">
        <f>TD80*وزن‌ها!$F$26</f>
        <v>0</v>
      </c>
      <c r="TH80" s="86">
        <f>TG80/وزن‌ها!$F$26</f>
        <v>0</v>
      </c>
      <c r="TI80" s="82">
        <f>(TI31*وزن‌ها!$E$26)+(AVERAGE(ارزیابی!TI32:TL32)*وزن‌ها!$E$27)+(ارزیابی!TI33*وزن‌ها!$E$28)+(AVERAGE(ارزیابی!TI34:TL34)*وزن‌ها!$E$29)+(ارزیابی!TI35*وزن‌ها!$E$30)+(TI36*وزن‌ها!$E$31)+(ارزیابی!TI37*وزن‌ها!$E$32)+(ارزیابی!TI38*وزن‌ها!$E$33)+(ارزیابی!TI39*وزن‌ها!$E$34)+(ارزیابی!TI40*وزن‌ها!$E$35)+(ارزیابی!TI41*وزن‌ها!$E$36)</f>
        <v>0</v>
      </c>
      <c r="TJ80" s="83"/>
      <c r="TK80" s="84"/>
      <c r="TL80" s="85">
        <f>TI80*وزن‌ها!$F$26</f>
        <v>0</v>
      </c>
      <c r="TM80" s="86">
        <f>TL80/وزن‌ها!$F$26</f>
        <v>0</v>
      </c>
      <c r="TN80" s="82">
        <f>(TN31*وزن‌ها!$E$26)+(AVERAGE(ارزیابی!TN32:TQ32)*وزن‌ها!$E$27)+(ارزیابی!TN33*وزن‌ها!$E$28)+(AVERAGE(ارزیابی!TN34:TQ34)*وزن‌ها!$E$29)+(ارزیابی!TN35*وزن‌ها!$E$30)+(TN36*وزن‌ها!$E$31)+(ارزیابی!TN37*وزن‌ها!$E$32)+(ارزیابی!TN38*وزن‌ها!$E$33)+(ارزیابی!TN39*وزن‌ها!$E$34)+(ارزیابی!TN40*وزن‌ها!$E$35)+(ارزیابی!TN41*وزن‌ها!$E$36)</f>
        <v>0.08</v>
      </c>
      <c r="TO80" s="83"/>
      <c r="TP80" s="84"/>
      <c r="TQ80" s="85">
        <f>TN80*وزن‌ها!$F$26</f>
        <v>5.333333333333328E-3</v>
      </c>
      <c r="TR80" s="86">
        <f>TQ80/وزن‌ها!$F$26</f>
        <v>0.08</v>
      </c>
      <c r="TS80" s="82">
        <f>(TS31*وزن‌ها!$E$26)+(AVERAGE(ارزیابی!TS32:TV32)*وزن‌ها!$E$27)+(ارزیابی!TS33*وزن‌ها!$E$28)+(AVERAGE(ارزیابی!TS34:TV34)*وزن‌ها!$E$29)+(ارزیابی!TS35*وزن‌ها!$E$30)+(TS36*وزن‌ها!$E$31)+(ارزیابی!TS37*وزن‌ها!$E$32)+(ارزیابی!TS38*وزن‌ها!$E$33)+(ارزیابی!TS39*وزن‌ها!$E$34)+(ارزیابی!TS40*وزن‌ها!$E$35)+(ارزیابی!TS41*وزن‌ها!$E$36)</f>
        <v>0</v>
      </c>
      <c r="TT80" s="83"/>
      <c r="TU80" s="84"/>
      <c r="TV80" s="85">
        <f>TS80*وزن‌ها!$F$26</f>
        <v>0</v>
      </c>
      <c r="TW80" s="86">
        <f>TV80/وزن‌ها!$F$26</f>
        <v>0</v>
      </c>
      <c r="TX80" s="82">
        <f>(TX31*وزن‌ها!$E$26)+(AVERAGE(ارزیابی!TX32:UA32)*وزن‌ها!$E$27)+(ارزیابی!TX33*وزن‌ها!$E$28)+(AVERAGE(ارزیابی!TX34:UA34)*وزن‌ها!$E$29)+(ارزیابی!TX35*وزن‌ها!$E$30)+(TX36*وزن‌ها!$E$31)+(ارزیابی!TX37*وزن‌ها!$E$32)+(ارزیابی!TX38*وزن‌ها!$E$33)+(ارزیابی!TX39*وزن‌ها!$E$34)+(ارزیابی!TX40*وزن‌ها!$E$35)+(ارزیابی!TX41*وزن‌ها!$E$36)</f>
        <v>0</v>
      </c>
      <c r="TY80" s="83"/>
      <c r="TZ80" s="84"/>
      <c r="UA80" s="85">
        <f>TX80*وزن‌ها!$F$26</f>
        <v>0</v>
      </c>
      <c r="UB80" s="86">
        <f>UA80/وزن‌ها!$F$26</f>
        <v>0</v>
      </c>
      <c r="UC80" s="82">
        <f>(UC31*وزن‌ها!$E$26)+(AVERAGE(ارزیابی!UC32:UF32)*وزن‌ها!$E$27)+(ارزیابی!UC33*وزن‌ها!$E$28)+(AVERAGE(ارزیابی!UC34:UF34)*وزن‌ها!$E$29)+(ارزیابی!UC35*وزن‌ها!$E$30)+(UC36*وزن‌ها!$E$31)+(ارزیابی!UC37*وزن‌ها!$E$32)+(ارزیابی!UC38*وزن‌ها!$E$33)+(ارزیابی!UC39*وزن‌ها!$E$34)+(ارزیابی!UC40*وزن‌ها!$E$35)+(ارزیابی!UC41*وزن‌ها!$E$36)</f>
        <v>0</v>
      </c>
      <c r="UD80" s="83"/>
      <c r="UE80" s="84"/>
      <c r="UF80" s="85">
        <f>UC80*وزن‌ها!$F$26</f>
        <v>0</v>
      </c>
      <c r="UG80" s="86">
        <f>UF80/وزن‌ها!$F$26</f>
        <v>0</v>
      </c>
      <c r="UH80" s="82">
        <f>(UH31*وزن‌ها!$E$26)+(AVERAGE(ارزیابی!UH32:UK32)*وزن‌ها!$E$27)+(ارزیابی!UH33*وزن‌ها!$E$28)+(AVERAGE(ارزیابی!UH34:UK34)*وزن‌ها!$E$29)+(ارزیابی!UH35*وزن‌ها!$E$30)+(UH36*وزن‌ها!$E$31)+(ارزیابی!UH37*وزن‌ها!$E$32)+(ارزیابی!UH38*وزن‌ها!$E$33)+(ارزیابی!UH39*وزن‌ها!$E$34)+(ارزیابی!UH40*وزن‌ها!$E$35)+(ارزیابی!UH41*وزن‌ها!$E$36)</f>
        <v>0</v>
      </c>
      <c r="UI80" s="83"/>
      <c r="UJ80" s="84"/>
      <c r="UK80" s="85">
        <f>UH80*وزن‌ها!$F$26</f>
        <v>0</v>
      </c>
      <c r="UL80" s="86">
        <f>UK80/وزن‌ها!$F$26</f>
        <v>0</v>
      </c>
      <c r="UM80" s="82">
        <f>(UM31*وزن‌ها!$E$26)+(AVERAGE(ارزیابی!UM32:UP32)*وزن‌ها!$E$27)+(ارزیابی!UM33*وزن‌ها!$E$28)+(AVERAGE(ارزیابی!UM34:UP34)*وزن‌ها!$E$29)+(ارزیابی!UM35*وزن‌ها!$E$30)+(UM36*وزن‌ها!$E$31)+(ارزیابی!UM37*وزن‌ها!$E$32)+(ارزیابی!UM38*وزن‌ها!$E$33)+(ارزیابی!UM39*وزن‌ها!$E$34)+(ارزیابی!UM40*وزن‌ها!$E$35)+(ارزیابی!UM41*وزن‌ها!$E$36)</f>
        <v>0</v>
      </c>
      <c r="UN80" s="83"/>
      <c r="UO80" s="84"/>
      <c r="UP80" s="85">
        <f>UM80*وزن‌ها!$F$26</f>
        <v>0</v>
      </c>
      <c r="UQ80" s="86">
        <f>UP80/وزن‌ها!$F$26</f>
        <v>0</v>
      </c>
      <c r="UR80" s="82">
        <f>(UR31*وزن‌ها!$E$26)+(AVERAGE(ارزیابی!UR32:UU32)*وزن‌ها!$E$27)+(ارزیابی!UR33*وزن‌ها!$E$28)+(AVERAGE(ارزیابی!UR34:UU34)*وزن‌ها!$E$29)+(ارزیابی!UR35*وزن‌ها!$E$30)+(UR36*وزن‌ها!$E$31)+(ارزیابی!UR37*وزن‌ها!$E$32)+(ارزیابی!UR38*وزن‌ها!$E$33)+(ارزیابی!UR39*وزن‌ها!$E$34)+(ارزیابی!UR40*وزن‌ها!$E$35)+(ارزیابی!UR41*وزن‌ها!$E$36)</f>
        <v>0</v>
      </c>
      <c r="US80" s="83"/>
      <c r="UT80" s="84"/>
      <c r="UU80" s="85">
        <f>UR80*وزن‌ها!$F$26</f>
        <v>0</v>
      </c>
      <c r="UV80" s="86">
        <f>UU80/وزن‌ها!$F$26</f>
        <v>0</v>
      </c>
      <c r="UW80" s="82">
        <f>(UW31*وزن‌ها!$E$26)+(AVERAGE(ارزیابی!UW32:UZ32)*وزن‌ها!$E$27)+(ارزیابی!UW33*وزن‌ها!$E$28)+(AVERAGE(ارزیابی!UW34:UZ34)*وزن‌ها!$E$29)+(ارزیابی!UW35*وزن‌ها!$E$30)+(UW36*وزن‌ها!$E$31)+(ارزیابی!UW37*وزن‌ها!$E$32)+(ارزیابی!UW38*وزن‌ها!$E$33)+(ارزیابی!UW39*وزن‌ها!$E$34)+(ارزیابی!UW40*وزن‌ها!$E$35)+(ارزیابی!UW41*وزن‌ها!$E$36)</f>
        <v>0</v>
      </c>
      <c r="UX80" s="83"/>
      <c r="UY80" s="84"/>
      <c r="UZ80" s="85">
        <f>UW80*وزن‌ها!$F$26</f>
        <v>0</v>
      </c>
      <c r="VA80" s="86">
        <f>UZ80/وزن‌ها!$F$26</f>
        <v>0</v>
      </c>
      <c r="VB80" s="82">
        <f>(VB31*وزن‌ها!$E$26)+(AVERAGE(ارزیابی!VB32:VE32)*وزن‌ها!$E$27)+(ارزیابی!VB33*وزن‌ها!$E$28)+(AVERAGE(ارزیابی!VB34:VE34)*وزن‌ها!$E$29)+(ارزیابی!VB35*وزن‌ها!$E$30)+(VB36*وزن‌ها!$E$31)+(ارزیابی!VB37*وزن‌ها!$E$32)+(ارزیابی!VB38*وزن‌ها!$E$33)+(ارزیابی!VB39*وزن‌ها!$E$34)+(ارزیابی!VB40*وزن‌ها!$E$35)+(ارزیابی!VB41*وزن‌ها!$E$36)</f>
        <v>0</v>
      </c>
      <c r="VC80" s="83"/>
      <c r="VD80" s="84"/>
      <c r="VE80" s="85">
        <f>VB80*وزن‌ها!$F$26</f>
        <v>0</v>
      </c>
      <c r="VF80" s="86">
        <f>VE80/وزن‌ها!$F$26</f>
        <v>0</v>
      </c>
      <c r="VG80" s="82">
        <f>(VG31*وزن‌ها!$E$26)+(AVERAGE(ارزیابی!VG32:VJ32)*وزن‌ها!$E$27)+(ارزیابی!VG33*وزن‌ها!$E$28)+(AVERAGE(ارزیابی!VG34:VJ34)*وزن‌ها!$E$29)+(ارزیابی!VG35*وزن‌ها!$E$30)+(VG36*وزن‌ها!$E$31)+(ارزیابی!VG37*وزن‌ها!$E$32)+(ارزیابی!VG38*وزن‌ها!$E$33)+(ارزیابی!VG39*وزن‌ها!$E$34)+(ارزیابی!VG40*وزن‌ها!$E$35)+(ارزیابی!VG41*وزن‌ها!$E$36)</f>
        <v>0</v>
      </c>
      <c r="VH80" s="83"/>
      <c r="VI80" s="84"/>
      <c r="VJ80" s="85">
        <f>VG80*وزن‌ها!$F$26</f>
        <v>0</v>
      </c>
      <c r="VK80" s="86">
        <f>VJ80/وزن‌ها!$F$26</f>
        <v>0</v>
      </c>
      <c r="VL80" s="82">
        <f>(VL31*وزن‌ها!$E$26)+(AVERAGE(ارزیابی!VL32:VO32)*وزن‌ها!$E$27)+(ارزیابی!VL33*وزن‌ها!$E$28)+(AVERAGE(ارزیابی!VL34:VO34)*وزن‌ها!$E$29)+(ارزیابی!VL35*وزن‌ها!$E$30)+(VL36*وزن‌ها!$E$31)+(ارزیابی!VL37*وزن‌ها!$E$32)+(ارزیابی!VL38*وزن‌ها!$E$33)+(ارزیابی!VL39*وزن‌ها!$E$34)+(ارزیابی!VL40*وزن‌ها!$E$35)+(ارزیابی!VL41*وزن‌ها!$E$36)</f>
        <v>0.18</v>
      </c>
      <c r="VM80" s="83"/>
      <c r="VN80" s="84"/>
      <c r="VO80" s="85">
        <f>VL80*وزن‌ها!$F$26</f>
        <v>1.1999999999999986E-2</v>
      </c>
      <c r="VP80" s="86">
        <f>VO80/وزن‌ها!$F$26</f>
        <v>0.18</v>
      </c>
      <c r="VQ80" s="82">
        <f>(VQ31*وزن‌ها!$E$26)+(AVERAGE(ارزیابی!VQ32:VT32)*وزن‌ها!$E$27)+(ارزیابی!VQ33*وزن‌ها!$E$28)+(AVERAGE(ارزیابی!VQ34:VT34)*وزن‌ها!$E$29)+(ارزیابی!VQ35*وزن‌ها!$E$30)+(VQ36*وزن‌ها!$E$31)+(ارزیابی!VQ37*وزن‌ها!$E$32)+(ارزیابی!VQ38*وزن‌ها!$E$33)+(ارزیابی!VQ39*وزن‌ها!$E$34)+(ارزیابی!VQ40*وزن‌ها!$E$35)+(ارزیابی!VQ41*وزن‌ها!$E$36)</f>
        <v>0</v>
      </c>
      <c r="VR80" s="83"/>
      <c r="VS80" s="84"/>
      <c r="VT80" s="85">
        <f>VQ80*وزن‌ها!$F$26</f>
        <v>0</v>
      </c>
      <c r="VU80" s="86">
        <f>VT80/وزن‌ها!$F$26</f>
        <v>0</v>
      </c>
      <c r="VV80" s="82">
        <f>(VV31*وزن‌ها!$E$26)+(AVERAGE(ارزیابی!VV32:VY32)*وزن‌ها!$E$27)+(ارزیابی!VV33*وزن‌ها!$E$28)+(AVERAGE(ارزیابی!VV34:VY34)*وزن‌ها!$E$29)+(ارزیابی!VV35*وزن‌ها!$E$30)+(VV36*وزن‌ها!$E$31)+(ارزیابی!VV37*وزن‌ها!$E$32)+(ارزیابی!VV38*وزن‌ها!$E$33)+(ارزیابی!VV39*وزن‌ها!$E$34)+(ارزیابی!VV40*وزن‌ها!$E$35)+(ارزیابی!VV41*وزن‌ها!$E$36)</f>
        <v>0</v>
      </c>
      <c r="VW80" s="83"/>
      <c r="VX80" s="84"/>
      <c r="VY80" s="85">
        <f>VV80*وزن‌ها!$F$26</f>
        <v>0</v>
      </c>
      <c r="VZ80" s="86">
        <f>VY80/وزن‌ها!$F$26</f>
        <v>0</v>
      </c>
      <c r="WA80" s="82">
        <f>(WA31*وزن‌ها!$E$26)+(AVERAGE(ارزیابی!WA32:WD32)*وزن‌ها!$E$27)+(ارزیابی!WA33*وزن‌ها!$E$28)+(AVERAGE(ارزیابی!WA34:WD34)*وزن‌ها!$E$29)+(ارزیابی!WA35*وزن‌ها!$E$30)+(WA36*وزن‌ها!$E$31)+(ارزیابی!WA37*وزن‌ها!$E$32)+(ارزیابی!WA38*وزن‌ها!$E$33)+(ارزیابی!WA39*وزن‌ها!$E$34)+(ارزیابی!WA40*وزن‌ها!$E$35)+(ارزیابی!WA41*وزن‌ها!$E$36)</f>
        <v>0</v>
      </c>
      <c r="WB80" s="83"/>
      <c r="WC80" s="84"/>
      <c r="WD80" s="85">
        <f>WA80*وزن‌ها!$F$26</f>
        <v>0</v>
      </c>
      <c r="WE80" s="86">
        <f>WD80/وزن‌ها!$F$26</f>
        <v>0</v>
      </c>
      <c r="WF80" s="82">
        <f>(WF31*وزن‌ها!$E$26)+(AVERAGE(ارزیابی!WF32:WI32)*وزن‌ها!$E$27)+(ارزیابی!WF33*وزن‌ها!$E$28)+(AVERAGE(ارزیابی!WF34:WI34)*وزن‌ها!$E$29)+(ارزیابی!WF35*وزن‌ها!$E$30)+(WF36*وزن‌ها!$E$31)+(ارزیابی!WF37*وزن‌ها!$E$32)+(ارزیابی!WF38*وزن‌ها!$E$33)+(ارزیابی!WF39*وزن‌ها!$E$34)+(ارزیابی!WF40*وزن‌ها!$E$35)+(ارزیابی!WF41*وزن‌ها!$E$36)</f>
        <v>0</v>
      </c>
      <c r="WG80" s="83"/>
      <c r="WH80" s="84"/>
      <c r="WI80" s="85">
        <f>WF80*وزن‌ها!$F$26</f>
        <v>0</v>
      </c>
      <c r="WJ80" s="86">
        <f>WI80/وزن‌ها!$F$26</f>
        <v>0</v>
      </c>
      <c r="WK80" s="82">
        <f>(WK31*وزن‌ها!$E$26)+(AVERAGE(ارزیابی!WK32:WN32)*وزن‌ها!$E$27)+(ارزیابی!WK33*وزن‌ها!$E$28)+(AVERAGE(ارزیابی!WK34:WN34)*وزن‌ها!$E$29)+(ارزیابی!WK35*وزن‌ها!$E$30)+(WK36*وزن‌ها!$E$31)+(ارزیابی!WK37*وزن‌ها!$E$32)+(ارزیابی!WK38*وزن‌ها!$E$33)+(ارزیابی!WK39*وزن‌ها!$E$34)+(ارزیابی!WK40*وزن‌ها!$E$35)+(ارزیابی!WK41*وزن‌ها!$E$36)</f>
        <v>0</v>
      </c>
      <c r="WL80" s="83"/>
      <c r="WM80" s="84"/>
      <c r="WN80" s="85">
        <f>WK80*وزن‌ها!$F$26</f>
        <v>0</v>
      </c>
      <c r="WO80" s="86">
        <f>WN80/وزن‌ها!$F$26</f>
        <v>0</v>
      </c>
      <c r="WP80" s="82">
        <f>(WP31*وزن‌ها!$E$26)+(AVERAGE(ارزیابی!WP32:WS32)*وزن‌ها!$E$27)+(ارزیابی!WP33*وزن‌ها!$E$28)+(AVERAGE(ارزیابی!WP34:WS34)*وزن‌ها!$E$29)+(ارزیابی!WP35*وزن‌ها!$E$30)+(WP36*وزن‌ها!$E$31)+(ارزیابی!WP37*وزن‌ها!$E$32)+(ارزیابی!WP38*وزن‌ها!$E$33)+(ارزیابی!WP39*وزن‌ها!$E$34)+(ارزیابی!WP40*وزن‌ها!$E$35)+(ارزیابی!WP41*وزن‌ها!$E$36)</f>
        <v>0</v>
      </c>
      <c r="WQ80" s="83"/>
      <c r="WR80" s="84"/>
      <c r="WS80" s="85">
        <f>WP80*وزن‌ها!$F$26</f>
        <v>0</v>
      </c>
      <c r="WT80" s="86">
        <f>WS80/وزن‌ها!$F$26</f>
        <v>0</v>
      </c>
      <c r="WU80" s="82">
        <f>(WU31*وزن‌ها!$E$26)+(AVERAGE(ارزیابی!WU32:WX32)*وزن‌ها!$E$27)+(ارزیابی!WU33*وزن‌ها!$E$28)+(AVERAGE(ارزیابی!WU34:WX34)*وزن‌ها!$E$29)+(ارزیابی!WU35*وزن‌ها!$E$30)+(WU36*وزن‌ها!$E$31)+(ارزیابی!WU37*وزن‌ها!$E$32)+(ارزیابی!WU38*وزن‌ها!$E$33)+(ارزیابی!WU39*وزن‌ها!$E$34)+(ارزیابی!WU40*وزن‌ها!$E$35)+(ارزیابی!WU41*وزن‌ها!$E$36)</f>
        <v>0</v>
      </c>
      <c r="WV80" s="83"/>
      <c r="WW80" s="84"/>
      <c r="WX80" s="85">
        <f>WU80*وزن‌ها!$F$26</f>
        <v>0</v>
      </c>
      <c r="WY80" s="86">
        <f>WX80/وزن‌ها!$F$26</f>
        <v>0</v>
      </c>
      <c r="WZ80" s="82">
        <f>(WZ31*وزن‌ها!$E$26)+(AVERAGE(ارزیابی!WZ32:XC32)*وزن‌ها!$E$27)+(ارزیابی!WZ33*وزن‌ها!$E$28)+(AVERAGE(ارزیابی!WZ34:XC34)*وزن‌ها!$E$29)+(ارزیابی!WZ35*وزن‌ها!$E$30)+(WZ36*وزن‌ها!$E$31)+(ارزیابی!WZ37*وزن‌ها!$E$32)+(ارزیابی!WZ38*وزن‌ها!$E$33)+(ارزیابی!WZ39*وزن‌ها!$E$34)+(ارزیابی!WZ40*وزن‌ها!$E$35)+(ارزیابی!WZ41*وزن‌ها!$E$36)</f>
        <v>0</v>
      </c>
      <c r="XA80" s="83"/>
      <c r="XB80" s="84"/>
      <c r="XC80" s="85">
        <f>WZ80*وزن‌ها!$F$26</f>
        <v>0</v>
      </c>
      <c r="XD80" s="86">
        <f>XC80/وزن‌ها!$F$26</f>
        <v>0</v>
      </c>
      <c r="XE80" s="82">
        <f>(XE31*وزن‌ها!$E$26)+(AVERAGE(ارزیابی!XE32:XH32)*وزن‌ها!$E$27)+(ارزیابی!XE33*وزن‌ها!$E$28)+(AVERAGE(ارزیابی!XE34:XH34)*وزن‌ها!$E$29)+(ارزیابی!XE35*وزن‌ها!$E$30)+(XE36*وزن‌ها!$E$31)+(ارزیابی!XE37*وزن‌ها!$E$32)+(ارزیابی!XE38*وزن‌ها!$E$33)+(ارزیابی!XE39*وزن‌ها!$E$34)+(ارزیابی!XE40*وزن‌ها!$E$35)+(ارزیابی!XE41*وزن‌ها!$E$36)</f>
        <v>0</v>
      </c>
      <c r="XF80" s="83"/>
      <c r="XG80" s="84"/>
      <c r="XH80" s="85">
        <f>XE80*وزن‌ها!$F$26</f>
        <v>0</v>
      </c>
      <c r="XI80" s="86">
        <f>XH80/وزن‌ها!$F$26</f>
        <v>0</v>
      </c>
      <c r="XJ80" s="82">
        <f>(XJ31*وزن‌ها!$E$26)+(AVERAGE(ارزیابی!XJ32:XM32)*وزن‌ها!$E$27)+(ارزیابی!XJ33*وزن‌ها!$E$28)+(AVERAGE(ارزیابی!XJ34:XM34)*وزن‌ها!$E$29)+(ارزیابی!XJ35*وزن‌ها!$E$30)+(XJ36*وزن‌ها!$E$31)+(ارزیابی!XJ37*وزن‌ها!$E$32)+(ارزیابی!XJ38*وزن‌ها!$E$33)+(ارزیابی!XJ39*وزن‌ها!$E$34)+(ارزیابی!XJ40*وزن‌ها!$E$35)+(ارزیابی!XJ41*وزن‌ها!$E$36)</f>
        <v>0</v>
      </c>
      <c r="XK80" s="83"/>
      <c r="XL80" s="84"/>
      <c r="XM80" s="85">
        <f>XJ80*وزن‌ها!$F$26</f>
        <v>0</v>
      </c>
      <c r="XN80" s="86">
        <f>XM80/وزن‌ها!$F$26</f>
        <v>0</v>
      </c>
      <c r="XO80" s="82">
        <f>(XO31*وزن‌ها!$E$26)+(AVERAGE(ارزیابی!XO32:XR32)*وزن‌ها!$E$27)+(ارزیابی!XO33*وزن‌ها!$E$28)+(AVERAGE(ارزیابی!XO34:XR34)*وزن‌ها!$E$29)+(ارزیابی!XO35*وزن‌ها!$E$30)+(XO36*وزن‌ها!$E$31)+(ارزیابی!XO37*وزن‌ها!$E$32)+(ارزیابی!XO38*وزن‌ها!$E$33)+(ارزیابی!XO39*وزن‌ها!$E$34)+(ارزیابی!XO40*وزن‌ها!$E$35)+(ارزیابی!XO41*وزن‌ها!$E$36)</f>
        <v>0</v>
      </c>
      <c r="XP80" s="83"/>
      <c r="XQ80" s="84"/>
      <c r="XR80" s="85">
        <f>XO80*وزن‌ها!$F$26</f>
        <v>0</v>
      </c>
      <c r="XS80" s="86">
        <f>XR80/وزن‌ها!$F$26</f>
        <v>0</v>
      </c>
      <c r="XT80" s="82">
        <f>(XT31*وزن‌ها!$E$26)+(AVERAGE(ارزیابی!XT32:XW32)*وزن‌ها!$E$27)+(ارزیابی!XT33*وزن‌ها!$E$28)+(AVERAGE(ارزیابی!XT34:XW34)*وزن‌ها!$E$29)+(ارزیابی!XT35*وزن‌ها!$E$30)+(XT36*وزن‌ها!$E$31)+(ارزیابی!XT37*وزن‌ها!$E$32)+(ارزیابی!XT38*وزن‌ها!$E$33)+(ارزیابی!XT39*وزن‌ها!$E$34)+(ارزیابی!XT40*وزن‌ها!$E$35)+(ارزیابی!XT41*وزن‌ها!$E$36)</f>
        <v>0</v>
      </c>
      <c r="XU80" s="83"/>
      <c r="XV80" s="84"/>
      <c r="XW80" s="85">
        <f>XT80*وزن‌ها!$F$26</f>
        <v>0</v>
      </c>
      <c r="XX80" s="86">
        <f>XW80/وزن‌ها!$F$26</f>
        <v>0</v>
      </c>
      <c r="XY80" s="82">
        <f>(XY31*وزن‌ها!$E$26)+(AVERAGE(ارزیابی!XY32:YB32)*وزن‌ها!$E$27)+(ارزیابی!XY33*وزن‌ها!$E$28)+(AVERAGE(ارزیابی!XY34:YB34)*وزن‌ها!$E$29)+(ارزیابی!XY35*وزن‌ها!$E$30)+(XY36*وزن‌ها!$E$31)+(ارزیابی!XY37*وزن‌ها!$E$32)+(ارزیابی!XY38*وزن‌ها!$E$33)+(ارزیابی!XY39*وزن‌ها!$E$34)+(ارزیابی!XY40*وزن‌ها!$E$35)+(ارزیابی!XY41*وزن‌ها!$E$36)</f>
        <v>0</v>
      </c>
      <c r="XZ80" s="83"/>
      <c r="YA80" s="84"/>
      <c r="YB80" s="85">
        <f>XY80*وزن‌ها!$F$26</f>
        <v>0</v>
      </c>
      <c r="YC80" s="86">
        <f>YB80/وزن‌ها!$F$26</f>
        <v>0</v>
      </c>
      <c r="YD80" s="82">
        <f>(YD31*وزن‌ها!$E$26)+(AVERAGE(ارزیابی!YD32:YG32)*وزن‌ها!$E$27)+(ارزیابی!YD33*وزن‌ها!$E$28)+(AVERAGE(ارزیابی!YD34:YG34)*وزن‌ها!$E$29)+(ارزیابی!YD35*وزن‌ها!$E$30)+(YD36*وزن‌ها!$E$31)+(ارزیابی!YD37*وزن‌ها!$E$32)+(ارزیابی!YD38*وزن‌ها!$E$33)+(ارزیابی!YD39*وزن‌ها!$E$34)+(ارزیابی!YD40*وزن‌ها!$E$35)+(ارزیابی!YD41*وزن‌ها!$E$36)</f>
        <v>0</v>
      </c>
      <c r="YE80" s="83"/>
      <c r="YF80" s="84"/>
      <c r="YG80" s="85">
        <f>YD80*وزن‌ها!$F$26</f>
        <v>0</v>
      </c>
      <c r="YH80" s="86">
        <f>YG80/وزن‌ها!$F$26</f>
        <v>0</v>
      </c>
      <c r="YI80" s="82">
        <f>(YI31*وزن‌ها!$E$26)+(AVERAGE(ارزیابی!YI32:YL32)*وزن‌ها!$E$27)+(ارزیابی!YI33*وزن‌ها!$E$28)+(AVERAGE(ارزیابی!YI34:YL34)*وزن‌ها!$E$29)+(ارزیابی!YI35*وزن‌ها!$E$30)+(YI36*وزن‌ها!$E$31)+(ارزیابی!YI37*وزن‌ها!$E$32)+(ارزیابی!YI38*وزن‌ها!$E$33)+(ارزیابی!YI39*وزن‌ها!$E$34)+(ارزیابی!YI40*وزن‌ها!$E$35)+(ارزیابی!YI41*وزن‌ها!$E$36)</f>
        <v>0</v>
      </c>
      <c r="YJ80" s="83"/>
      <c r="YK80" s="84"/>
      <c r="YL80" s="85">
        <f>YI80*وزن‌ها!$F$26</f>
        <v>0</v>
      </c>
      <c r="YM80" s="86">
        <f>YL80/وزن‌ها!$F$26</f>
        <v>0</v>
      </c>
      <c r="YN80" s="82">
        <f>(YN31*وزن‌ها!$E$26)+(AVERAGE(ارزیابی!YN32:YQ32)*وزن‌ها!$E$27)+(ارزیابی!YN33*وزن‌ها!$E$28)+(AVERAGE(ارزیابی!YN34:YQ34)*وزن‌ها!$E$29)+(ارزیابی!YN35*وزن‌ها!$E$30)+(YN36*وزن‌ها!$E$31)+(ارزیابی!YN37*وزن‌ها!$E$32)+(ارزیابی!YN38*وزن‌ها!$E$33)+(ارزیابی!YN39*وزن‌ها!$E$34)+(ارزیابی!YN40*وزن‌ها!$E$35)+(ارزیابی!YN41*وزن‌ها!$E$36)</f>
        <v>0</v>
      </c>
      <c r="YO80" s="83"/>
      <c r="YP80" s="84"/>
      <c r="YQ80" s="85">
        <f>YN80*وزن‌ها!$F$26</f>
        <v>0</v>
      </c>
      <c r="YR80" s="86">
        <f>YQ80/وزن‌ها!$F$26</f>
        <v>0</v>
      </c>
      <c r="YS80" s="82">
        <f>(YS31*وزن‌ها!$E$26)+(AVERAGE(ارزیابی!YS32:YV32)*وزن‌ها!$E$27)+(ارزیابی!YS33*وزن‌ها!$E$28)+(AVERAGE(ارزیابی!YS34:YV34)*وزن‌ها!$E$29)+(ارزیابی!YS35*وزن‌ها!$E$30)+(YS36*وزن‌ها!$E$31)+(ارزیابی!YS37*وزن‌ها!$E$32)+(ارزیابی!YS38*وزن‌ها!$E$33)+(ارزیابی!YS39*وزن‌ها!$E$34)+(ارزیابی!YS40*وزن‌ها!$E$35)+(ارزیابی!YS41*وزن‌ها!$E$36)</f>
        <v>0</v>
      </c>
      <c r="YT80" s="83"/>
      <c r="YU80" s="84"/>
      <c r="YV80" s="85">
        <f>YS80*وزن‌ها!$F$26</f>
        <v>0</v>
      </c>
      <c r="YW80" s="86">
        <f>YV80/وزن‌ها!$F$26</f>
        <v>0</v>
      </c>
      <c r="YX80" s="82">
        <f>(YX31*وزن‌ها!$E$26)+(AVERAGE(ارزیابی!YX32:ZA32)*وزن‌ها!$E$27)+(ارزیابی!YX33*وزن‌ها!$E$28)+(AVERAGE(ارزیابی!YX34:ZA34)*وزن‌ها!$E$29)+(ارزیابی!YX35*وزن‌ها!$E$30)+(YX36*وزن‌ها!$E$31)+(ارزیابی!YX37*وزن‌ها!$E$32)+(ارزیابی!YX38*وزن‌ها!$E$33)+(ارزیابی!YX39*وزن‌ها!$E$34)+(ارزیابی!YX40*وزن‌ها!$E$35)+(ارزیابی!YX41*وزن‌ها!$E$36)</f>
        <v>0</v>
      </c>
      <c r="YY80" s="83"/>
      <c r="YZ80" s="84"/>
      <c r="ZA80" s="85">
        <f>YX80*وزن‌ها!$F$26</f>
        <v>0</v>
      </c>
      <c r="ZB80" s="86">
        <f>ZA80/وزن‌ها!$F$26</f>
        <v>0</v>
      </c>
      <c r="ZC80" s="82">
        <f>(ZC31*وزن‌ها!$E$26)+(AVERAGE(ارزیابی!ZC32:ZF32)*وزن‌ها!$E$27)+(ارزیابی!ZC33*وزن‌ها!$E$28)+(AVERAGE(ارزیابی!ZC34:ZF34)*وزن‌ها!$E$29)+(ارزیابی!ZC35*وزن‌ها!$E$30)+(ZC36*وزن‌ها!$E$31)+(ارزیابی!ZC37*وزن‌ها!$E$32)+(ارزیابی!ZC38*وزن‌ها!$E$33)+(ارزیابی!ZC39*وزن‌ها!$E$34)+(ارزیابی!ZC40*وزن‌ها!$E$35)+(ارزیابی!ZC41*وزن‌ها!$E$36)</f>
        <v>0</v>
      </c>
      <c r="ZD80" s="83"/>
      <c r="ZE80" s="84"/>
      <c r="ZF80" s="85">
        <f>ZC80*وزن‌ها!$F$26</f>
        <v>0</v>
      </c>
      <c r="ZG80" s="86">
        <f>ZF80/وزن‌ها!$F$26</f>
        <v>0</v>
      </c>
      <c r="ZH80" s="82">
        <f>(ZH31*وزن‌ها!$E$26)+(AVERAGE(ارزیابی!ZH32:ZK32)*وزن‌ها!$E$27)+(ارزیابی!ZH33*وزن‌ها!$E$28)+(AVERAGE(ارزیابی!ZH34:ZK34)*وزن‌ها!$E$29)+(ارزیابی!ZH35*وزن‌ها!$E$30)+(ZH36*وزن‌ها!$E$31)+(ارزیابی!ZH37*وزن‌ها!$E$32)+(ارزیابی!ZH38*وزن‌ها!$E$33)+(ارزیابی!ZH39*وزن‌ها!$E$34)+(ارزیابی!ZH40*وزن‌ها!$E$35)+(ارزیابی!ZH41*وزن‌ها!$E$36)</f>
        <v>0</v>
      </c>
      <c r="ZI80" s="83"/>
      <c r="ZJ80" s="84"/>
      <c r="ZK80" s="85">
        <f>ZH80*وزن‌ها!$F$26</f>
        <v>0</v>
      </c>
      <c r="ZL80" s="86">
        <f>ZK80/وزن‌ها!$F$26</f>
        <v>0</v>
      </c>
      <c r="ZM80" s="82">
        <f>(ZM31*وزن‌ها!$E$26)+(AVERAGE(ارزیابی!ZM32:ZP32)*وزن‌ها!$E$27)+(ارزیابی!ZM33*وزن‌ها!$E$28)+(AVERAGE(ارزیابی!ZM34:ZP34)*وزن‌ها!$E$29)+(ارزیابی!ZM35*وزن‌ها!$E$30)+(ZM36*وزن‌ها!$E$31)+(ارزیابی!ZM37*وزن‌ها!$E$32)+(ارزیابی!ZM38*وزن‌ها!$E$33)+(ارزیابی!ZM39*وزن‌ها!$E$34)+(ارزیابی!ZM40*وزن‌ها!$E$35)+(ارزیابی!ZM41*وزن‌ها!$E$36)</f>
        <v>0</v>
      </c>
      <c r="ZN80" s="83"/>
      <c r="ZO80" s="84"/>
      <c r="ZP80" s="85">
        <f>ZM80*وزن‌ها!$F$26</f>
        <v>0</v>
      </c>
      <c r="ZQ80" s="86">
        <f>ZP80/وزن‌ها!$F$26</f>
        <v>0</v>
      </c>
      <c r="ZR80" s="82">
        <f>(ZR31*وزن‌ها!$E$26)+(AVERAGE(ارزیابی!ZR32:ZU32)*وزن‌ها!$E$27)+(ارزیابی!ZR33*وزن‌ها!$E$28)+(AVERAGE(ارزیابی!ZR34:ZU34)*وزن‌ها!$E$29)+(ارزیابی!ZR35*وزن‌ها!$E$30)+(ZR36*وزن‌ها!$E$31)+(ارزیابی!ZR37*وزن‌ها!$E$32)+(ارزیابی!ZR38*وزن‌ها!$E$33)+(ارزیابی!ZR39*وزن‌ها!$E$34)+(ارزیابی!ZR40*وزن‌ها!$E$35)+(ارزیابی!ZR41*وزن‌ها!$E$36)</f>
        <v>0</v>
      </c>
      <c r="ZS80" s="83"/>
      <c r="ZT80" s="84"/>
      <c r="ZU80" s="85">
        <f>ZR80*وزن‌ها!$F$26</f>
        <v>0</v>
      </c>
      <c r="ZV80" s="86">
        <f>ZU80/وزن‌ها!$F$26</f>
        <v>0</v>
      </c>
      <c r="ZW80" s="82">
        <f>(ZW31*وزن‌ها!$E$26)+(AVERAGE(ارزیابی!ZW32:ZZ32)*وزن‌ها!$E$27)+(ارزیابی!ZW33*وزن‌ها!$E$28)+(AVERAGE(ارزیابی!ZW34:ZZ34)*وزن‌ها!$E$29)+(ارزیابی!ZW35*وزن‌ها!$E$30)+(ZW36*وزن‌ها!$E$31)+(ارزیابی!ZW37*وزن‌ها!$E$32)+(ارزیابی!ZW38*وزن‌ها!$E$33)+(ارزیابی!ZW39*وزن‌ها!$E$34)+(ارزیابی!ZW40*وزن‌ها!$E$35)+(ارزیابی!ZW41*وزن‌ها!$E$36)</f>
        <v>0</v>
      </c>
      <c r="ZX80" s="83"/>
      <c r="ZY80" s="84"/>
      <c r="ZZ80" s="85">
        <f>ZW80*وزن‌ها!$F$26</f>
        <v>0</v>
      </c>
      <c r="AAA80" s="86">
        <f>ZZ80/وزن‌ها!$F$26</f>
        <v>0</v>
      </c>
      <c r="AAB80" s="82">
        <f>(AAB31*وزن‌ها!$E$26)+(AVERAGE(ارزیابی!AAB32:AAE32)*وزن‌ها!$E$27)+(ارزیابی!AAB33*وزن‌ها!$E$28)+(AVERAGE(ارزیابی!AAB34:AAE34)*وزن‌ها!$E$29)+(ارزیابی!AAB35*وزن‌ها!$E$30)+(AAB36*وزن‌ها!$E$31)+(ارزیابی!AAB37*وزن‌ها!$E$32)+(ارزیابی!AAB38*وزن‌ها!$E$33)+(ارزیابی!AAB39*وزن‌ها!$E$34)+(ارزیابی!AAB40*وزن‌ها!$E$35)+(ارزیابی!AAB41*وزن‌ها!$E$36)</f>
        <v>0</v>
      </c>
      <c r="AAC80" s="83"/>
      <c r="AAD80" s="84"/>
      <c r="AAE80" s="85">
        <f>AAB80*وزن‌ها!$F$26</f>
        <v>0</v>
      </c>
      <c r="AAF80" s="86">
        <f>AAE80/وزن‌ها!$F$26</f>
        <v>0</v>
      </c>
      <c r="AAG80" s="82">
        <f>(AAG31*وزن‌ها!$E$26)+(AVERAGE(ارزیابی!AAG32:AAJ32)*وزن‌ها!$E$27)+(ارزیابی!AAG33*وزن‌ها!$E$28)+(AVERAGE(ارزیابی!AAG34:AAJ34)*وزن‌ها!$E$29)+(ارزیابی!AAG35*وزن‌ها!$E$30)+(AAG36*وزن‌ها!$E$31)+(ارزیابی!AAG37*وزن‌ها!$E$32)+(ارزیابی!AAG38*وزن‌ها!$E$33)+(ارزیابی!AAG39*وزن‌ها!$E$34)+(ارزیابی!AAG40*وزن‌ها!$E$35)+(ارزیابی!AAG41*وزن‌ها!$E$36)</f>
        <v>0</v>
      </c>
      <c r="AAH80" s="83"/>
      <c r="AAI80" s="84"/>
      <c r="AAJ80" s="85">
        <f>AAG80*وزن‌ها!$F$26</f>
        <v>0</v>
      </c>
      <c r="AAK80" s="86">
        <f>AAJ80/وزن‌ها!$F$26</f>
        <v>0</v>
      </c>
      <c r="AAL80" s="82">
        <f>(AAL31*وزن‌ها!$E$26)+(AVERAGE(ارزیابی!AAL32:AAO32)*وزن‌ها!$E$27)+(ارزیابی!AAL33*وزن‌ها!$E$28)+(AVERAGE(ارزیابی!AAL34:AAO34)*وزن‌ها!$E$29)+(ارزیابی!AAL35*وزن‌ها!$E$30)+(AAL36*وزن‌ها!$E$31)+(ارزیابی!AAL37*وزن‌ها!$E$32)+(ارزیابی!AAL38*وزن‌ها!$E$33)+(ارزیابی!AAL39*وزن‌ها!$E$34)+(ارزیابی!AAL40*وزن‌ها!$E$35)+(ارزیابی!AAL41*وزن‌ها!$E$36)</f>
        <v>0</v>
      </c>
      <c r="AAM80" s="83"/>
      <c r="AAN80" s="84"/>
      <c r="AAO80" s="85">
        <f>AAL80*وزن‌ها!$F$26</f>
        <v>0</v>
      </c>
      <c r="AAP80" s="86">
        <f>AAO80/وزن‌ها!$F$26</f>
        <v>0</v>
      </c>
      <c r="AAQ80" s="82">
        <f>(AAQ31*وزن‌ها!$E$26)+(AVERAGE(ارزیابی!AAQ32:AAT32)*وزن‌ها!$E$27)+(ارزیابی!AAQ33*وزن‌ها!$E$28)+(AVERAGE(ارزیابی!AAQ34:AAT34)*وزن‌ها!$E$29)+(ارزیابی!AAQ35*وزن‌ها!$E$30)+(AAQ36*وزن‌ها!$E$31)+(ارزیابی!AAQ37*وزن‌ها!$E$32)+(ارزیابی!AAQ38*وزن‌ها!$E$33)+(ارزیابی!AAQ39*وزن‌ها!$E$34)+(ارزیابی!AAQ40*وزن‌ها!$E$35)+(ارزیابی!AAQ41*وزن‌ها!$E$36)</f>
        <v>0</v>
      </c>
      <c r="AAR80" s="83"/>
      <c r="AAS80" s="84"/>
      <c r="AAT80" s="85">
        <f>AAQ80*وزن‌ها!$F$26</f>
        <v>0</v>
      </c>
      <c r="AAU80" s="86">
        <f>AAT80/وزن‌ها!$F$26</f>
        <v>0</v>
      </c>
      <c r="AAV80" s="82">
        <f>(AAV31*وزن‌ها!$E$26)+(AVERAGE(ارزیابی!AAV32:AAY32)*وزن‌ها!$E$27)+(ارزیابی!AAV33*وزن‌ها!$E$28)+(AVERAGE(ارزیابی!AAV34:AAY34)*وزن‌ها!$E$29)+(ارزیابی!AAV35*وزن‌ها!$E$30)+(AAV36*وزن‌ها!$E$31)+(ارزیابی!AAV37*وزن‌ها!$E$32)+(ارزیابی!AAV38*وزن‌ها!$E$33)+(ارزیابی!AAV39*وزن‌ها!$E$34)+(ارزیابی!AAV40*وزن‌ها!$E$35)+(ارزیابی!AAV41*وزن‌ها!$E$36)</f>
        <v>0</v>
      </c>
      <c r="AAW80" s="83"/>
      <c r="AAX80" s="84"/>
      <c r="AAY80" s="85">
        <f>AAV80*وزن‌ها!$F$26</f>
        <v>0</v>
      </c>
      <c r="AAZ80" s="86">
        <f>AAY80/وزن‌ها!$F$26</f>
        <v>0</v>
      </c>
      <c r="ABA80" s="82">
        <f>(ABA31*وزن‌ها!$E$26)+(AVERAGE(ارزیابی!ABA32:ABD32)*وزن‌ها!$E$27)+(ارزیابی!ABA33*وزن‌ها!$E$28)+(AVERAGE(ارزیابی!ABA34:ABD34)*وزن‌ها!$E$29)+(ارزیابی!ABA35*وزن‌ها!$E$30)+(ABA36*وزن‌ها!$E$31)+(ارزیابی!ABA37*وزن‌ها!$E$32)+(ارزیابی!ABA38*وزن‌ها!$E$33)+(ارزیابی!ABA39*وزن‌ها!$E$34)+(ارزیابی!ABA40*وزن‌ها!$E$35)+(ارزیابی!ABA41*وزن‌ها!$E$36)</f>
        <v>0</v>
      </c>
      <c r="ABB80" s="83"/>
      <c r="ABC80" s="84"/>
      <c r="ABD80" s="85">
        <f>ABA80*وزن‌ها!$F$26</f>
        <v>0</v>
      </c>
      <c r="ABE80" s="86">
        <f>ABD80/وزن‌ها!$F$26</f>
        <v>0</v>
      </c>
    </row>
    <row r="81" spans="1:733" ht="18.75" customHeight="1" x14ac:dyDescent="0.25">
      <c r="D81" s="82">
        <f>(D42*وزن‌ها!$E$37)+(AVERAGE(ارزیابی!D43:G43)*وزن‌ها!$E$38)+(AVERAGE(ارزیابی!D44:G44)*وزن‌ها!$E$39)+(AVERAGE(ارزیابی!D45:G45)*وزن‌ها!$E$40)</f>
        <v>1</v>
      </c>
      <c r="E81" s="83"/>
      <c r="F81" s="84"/>
      <c r="G81" s="85">
        <f>D81*وزن‌ها!$F$37</f>
        <v>6.6666666666666596E-2</v>
      </c>
      <c r="H81" s="86">
        <f>G81/وزن‌ها!$F$37</f>
        <v>1</v>
      </c>
      <c r="I81" s="82">
        <f>(I42*وزن‌ها!$E$37)+(AVERAGE(ارزیابی!I43:L43)*وزن‌ها!$E$38)+(AVERAGE(ارزیابی!I44:L44)*وزن‌ها!$E$39)+(AVERAGE(ارزیابی!I45:L45)*وزن‌ها!$E$40)</f>
        <v>1</v>
      </c>
      <c r="J81" s="83"/>
      <c r="K81" s="84"/>
      <c r="L81" s="85">
        <f>I81*وزن‌ها!$F$37</f>
        <v>6.6666666666666596E-2</v>
      </c>
      <c r="M81" s="86">
        <f>L81/وزن‌ها!$F$37</f>
        <v>1</v>
      </c>
      <c r="N81" s="82">
        <f>(N42*وزن‌ها!$E$37)+(AVERAGE(ارزیابی!N43:Q43)*وزن‌ها!$E$38)+(AVERAGE(ارزیابی!N44:Q44)*وزن‌ها!$E$39)+(AVERAGE(ارزیابی!N45:Q45)*وزن‌ها!$E$40)</f>
        <v>0</v>
      </c>
      <c r="O81" s="83"/>
      <c r="P81" s="84"/>
      <c r="Q81" s="85">
        <f>N81*وزن‌ها!$F$37</f>
        <v>0</v>
      </c>
      <c r="R81" s="86">
        <f>Q81/وزن‌ها!$F$37</f>
        <v>0</v>
      </c>
      <c r="S81" s="82">
        <f>(S42*وزن‌ها!$E$37)+(AVERAGE(ارزیابی!S43:V43)*وزن‌ها!$E$38)+(AVERAGE(ارزیابی!S44:V44)*وزن‌ها!$E$39)+(AVERAGE(ارزیابی!S45:V45)*وزن‌ها!$E$40)</f>
        <v>0.625</v>
      </c>
      <c r="T81" s="83"/>
      <c r="U81" s="84"/>
      <c r="V81" s="85">
        <f>S81*وزن‌ها!$F$37</f>
        <v>4.1666666666666623E-2</v>
      </c>
      <c r="W81" s="86">
        <f>V81/وزن‌ها!$F$37</f>
        <v>0.625</v>
      </c>
      <c r="X81" s="82">
        <f>(X42*وزن‌ها!$E$37)+(AVERAGE(ارزیابی!X43:AA43)*وزن‌ها!$E$38)+(AVERAGE(ارزیابی!X44:AA44)*وزن‌ها!$E$39)+(AVERAGE(ارزیابی!X45:AA45)*وزن‌ها!$E$40)</f>
        <v>0</v>
      </c>
      <c r="Y81" s="83"/>
      <c r="Z81" s="84"/>
      <c r="AA81" s="85">
        <f>X81*وزن‌ها!$F$37</f>
        <v>0</v>
      </c>
      <c r="AB81" s="86">
        <f>AA81/وزن‌ها!$F$37</f>
        <v>0</v>
      </c>
      <c r="AC81" s="82">
        <f>(AC42*وزن‌ها!$E$37)+(AVERAGE(ارزیابی!AC43:AF43)*وزن‌ها!$E$38)+(AVERAGE(ارزیابی!AC44:AF44)*وزن‌ها!$E$39)+(AVERAGE(ارزیابی!AC45:AF45)*وزن‌ها!$E$40)</f>
        <v>0.77499999999999991</v>
      </c>
      <c r="AD81" s="83"/>
      <c r="AE81" s="84"/>
      <c r="AF81" s="85">
        <f>AC81*وزن‌ها!$F$37</f>
        <v>5.1666666666666604E-2</v>
      </c>
      <c r="AG81" s="86">
        <f>AF81/وزن‌ها!$F$37</f>
        <v>0.77499999999999991</v>
      </c>
      <c r="AH81" s="82">
        <f>(AH42*وزن‌ها!$E$37)+(AVERAGE(ارزیابی!AH43:AK43)*وزن‌ها!$E$38)+(AVERAGE(ارزیابی!AH44:AK44)*وزن‌ها!$E$39)+(AVERAGE(ارزیابی!AH45:AK45)*وزن‌ها!$E$40)</f>
        <v>0</v>
      </c>
      <c r="AI81" s="83"/>
      <c r="AJ81" s="84"/>
      <c r="AK81" s="85">
        <f>AH81*وزن‌ها!$F$37</f>
        <v>0</v>
      </c>
      <c r="AL81" s="86">
        <f>AK81/وزن‌ها!$F$37</f>
        <v>0</v>
      </c>
      <c r="AM81" s="82">
        <f>(AM42*وزن‌ها!$E$37)+(AVERAGE(ارزیابی!AM43:AP43)*وزن‌ها!$E$38)+(AVERAGE(ارزیابی!AM44:AP44)*وزن‌ها!$E$39)+(AVERAGE(ارزیابی!AM45:AP45)*وزن‌ها!$E$40)</f>
        <v>0</v>
      </c>
      <c r="AN81" s="83"/>
      <c r="AO81" s="84"/>
      <c r="AP81" s="85">
        <f>AM81*وزن‌ها!$F$37</f>
        <v>0</v>
      </c>
      <c r="AQ81" s="86">
        <f>AP81/وزن‌ها!$F$37</f>
        <v>0</v>
      </c>
      <c r="AR81" s="82">
        <f>(AR42*وزن‌ها!$E$37)+(AVERAGE(ارزیابی!AR43:AU43)*وزن‌ها!$E$38)+(AVERAGE(ارزیابی!AR44:AU44)*وزن‌ها!$E$39)+(AVERAGE(ارزیابی!AR45:AU45)*وزن‌ها!$E$40)</f>
        <v>0</v>
      </c>
      <c r="AS81" s="83"/>
      <c r="AT81" s="84"/>
      <c r="AU81" s="85">
        <f>AR81*وزن‌ها!$F$37</f>
        <v>0</v>
      </c>
      <c r="AV81" s="86">
        <f>AU81/وزن‌ها!$F$37</f>
        <v>0</v>
      </c>
      <c r="AW81" s="82">
        <f>(AW42*وزن‌ها!$E$37)+(AVERAGE(ارزیابی!AW43:AZ43)*وزن‌ها!$E$38)+(AVERAGE(ارزیابی!AW44:AZ44)*وزن‌ها!$E$39)+(AVERAGE(ارزیابی!AW45:AZ45)*وزن‌ها!$E$40)</f>
        <v>0</v>
      </c>
      <c r="AX81" s="83"/>
      <c r="AY81" s="84"/>
      <c r="AZ81" s="85">
        <f>AW81*وزن‌ها!$F$37</f>
        <v>0</v>
      </c>
      <c r="BA81" s="86">
        <f>AZ81/وزن‌ها!$F$37</f>
        <v>0</v>
      </c>
      <c r="BB81" s="82">
        <f>(BB42*وزن‌ها!$E$37)+(AVERAGE(ارزیابی!BB43:BE43)*وزن‌ها!$E$38)+(AVERAGE(ارزیابی!BB44:BE44)*وزن‌ها!$E$39)+(AVERAGE(ارزیابی!BB45:BE45)*وزن‌ها!$E$40)</f>
        <v>0.67499999999999993</v>
      </c>
      <c r="BC81" s="83"/>
      <c r="BD81" s="84"/>
      <c r="BE81" s="85">
        <f>BB81*وزن‌ها!$F$37</f>
        <v>4.499999999999995E-2</v>
      </c>
      <c r="BF81" s="86">
        <f>BE81/وزن‌ها!$F$37</f>
        <v>0.67499999999999993</v>
      </c>
      <c r="BG81" s="82">
        <f>(BG42*وزن‌ها!$E$37)+(AVERAGE(ارزیابی!BG43:BJ43)*وزن‌ها!$E$38)+(AVERAGE(ارزیابی!BG44:BJ44)*وزن‌ها!$E$39)+(AVERAGE(ارزیابی!BG45:BJ45)*وزن‌ها!$E$40)</f>
        <v>0</v>
      </c>
      <c r="BH81" s="83"/>
      <c r="BI81" s="84"/>
      <c r="BJ81" s="85">
        <f>BG81*وزن‌ها!$F$37</f>
        <v>0</v>
      </c>
      <c r="BK81" s="86">
        <f>BJ81/وزن‌ها!$F$37</f>
        <v>0</v>
      </c>
      <c r="BL81" s="82">
        <f>(BL42*وزن‌ها!$E$37)+(AVERAGE(ارزیابی!BL43:BO43)*وزن‌ها!$E$38)+(AVERAGE(ارزیابی!BL44:BO44)*وزن‌ها!$E$39)+(AVERAGE(ارزیابی!BL45:BO45)*وزن‌ها!$E$40)</f>
        <v>0</v>
      </c>
      <c r="BM81" s="83"/>
      <c r="BN81" s="84"/>
      <c r="BO81" s="85">
        <f>BL81*وزن‌ها!$F$37</f>
        <v>0</v>
      </c>
      <c r="BP81" s="86">
        <f>BO81/وزن‌ها!$F$37</f>
        <v>0</v>
      </c>
      <c r="BQ81" s="82">
        <f>(BQ42*وزن‌ها!$E$37)+(AVERAGE(ارزیابی!BQ43:BT43)*وزن‌ها!$E$38)+(AVERAGE(ارزیابی!BQ44:BT44)*وزن‌ها!$E$39)+(AVERAGE(ارزیابی!BQ45:BT45)*وزن‌ها!$E$40)</f>
        <v>0</v>
      </c>
      <c r="BR81" s="83"/>
      <c r="BS81" s="84"/>
      <c r="BT81" s="85">
        <f>BQ81*وزن‌ها!$F$37</f>
        <v>0</v>
      </c>
      <c r="BU81" s="86">
        <f>BT81/وزن‌ها!$F$37</f>
        <v>0</v>
      </c>
      <c r="BV81" s="82">
        <f>(BV42*وزن‌ها!$E$37)+(AVERAGE(ارزیابی!BV43:BY43)*وزن‌ها!$E$38)+(AVERAGE(ارزیابی!BV44:BY44)*وزن‌ها!$E$39)+(AVERAGE(ارزیابی!BV45:BY45)*وزن‌ها!$E$40)</f>
        <v>0.1</v>
      </c>
      <c r="BW81" s="83"/>
      <c r="BX81" s="84"/>
      <c r="BY81" s="85">
        <f>BV81*وزن‌ها!$F$37</f>
        <v>6.6666666666666602E-3</v>
      </c>
      <c r="BZ81" s="86">
        <f>BY81/وزن‌ها!$F$37</f>
        <v>0.1</v>
      </c>
      <c r="CA81" s="82">
        <f>(CA42*وزن‌ها!$E$37)+(AVERAGE(ارزیابی!CA43:CD43)*وزن‌ها!$E$38)+(AVERAGE(ارزیابی!CA44:CD44)*وزن‌ها!$E$39)+(AVERAGE(ارزیابی!CA45:CD45)*وزن‌ها!$E$40)</f>
        <v>0</v>
      </c>
      <c r="CB81" s="83"/>
      <c r="CC81" s="84"/>
      <c r="CD81" s="85">
        <f>CA81*وزن‌ها!$F$37</f>
        <v>0</v>
      </c>
      <c r="CE81" s="86">
        <f>CD81/وزن‌ها!$F$37</f>
        <v>0</v>
      </c>
      <c r="CF81" s="82">
        <f>(CF42*وزن‌ها!$E$37)+(AVERAGE(ارزیابی!CF43:CI43)*وزن‌ها!$E$38)+(AVERAGE(ارزیابی!CF44:CI44)*وزن‌ها!$E$39)+(AVERAGE(ارزیابی!CF45:CI45)*وزن‌ها!$E$40)</f>
        <v>0</v>
      </c>
      <c r="CG81" s="83"/>
      <c r="CH81" s="84"/>
      <c r="CI81" s="85">
        <f>CF81*وزن‌ها!$F$37</f>
        <v>0</v>
      </c>
      <c r="CJ81" s="86">
        <f>CI81/وزن‌ها!$F$37</f>
        <v>0</v>
      </c>
      <c r="CK81" s="82">
        <f>(CK42*وزن‌ها!$E$37)+(AVERAGE(ارزیابی!CK43:CN43)*وزن‌ها!$E$38)+(AVERAGE(ارزیابی!CK44:CN44)*وزن‌ها!$E$39)+(AVERAGE(ارزیابی!CK45:CN45)*وزن‌ها!$E$40)</f>
        <v>0</v>
      </c>
      <c r="CL81" s="83"/>
      <c r="CM81" s="84"/>
      <c r="CN81" s="85">
        <f>CK81*وزن‌ها!$F$37</f>
        <v>0</v>
      </c>
      <c r="CO81" s="86">
        <f>CN81/وزن‌ها!$F$37</f>
        <v>0</v>
      </c>
      <c r="CP81" s="82">
        <f>(CP42*وزن‌ها!$E$37)+(AVERAGE(ارزیابی!CP43:CS43)*وزن‌ها!$E$38)+(AVERAGE(ارزیابی!CP44:CS44)*وزن‌ها!$E$39)+(AVERAGE(ارزیابی!CP45:CS45)*وزن‌ها!$E$40)</f>
        <v>0</v>
      </c>
      <c r="CQ81" s="83"/>
      <c r="CR81" s="84"/>
      <c r="CS81" s="85">
        <f>CP81*وزن‌ها!$F$37</f>
        <v>0</v>
      </c>
      <c r="CT81" s="86">
        <f>CS81/وزن‌ها!$F$37</f>
        <v>0</v>
      </c>
      <c r="CU81" s="82">
        <f>(CU42*وزن‌ها!$E$37)+(AVERAGE(ارزیابی!CU43:CX43)*وزن‌ها!$E$38)+(AVERAGE(ارزیابی!CU44:CX44)*وزن‌ها!$E$39)+(AVERAGE(ارزیابی!CU45:CX45)*وزن‌ها!$E$40)</f>
        <v>0.55000000000000004</v>
      </c>
      <c r="CV81" s="83"/>
      <c r="CW81" s="84"/>
      <c r="CX81" s="85">
        <f>CU81*وزن‌ها!$F$37</f>
        <v>3.6666666666666632E-2</v>
      </c>
      <c r="CY81" s="86">
        <f>CX81/وزن‌ها!$F$37</f>
        <v>0.55000000000000004</v>
      </c>
      <c r="CZ81" s="82">
        <f>(CZ42*وزن‌ها!$E$37)+(AVERAGE(ارزیابی!CZ43:DC43)*وزن‌ها!$E$38)+(AVERAGE(ارزیابی!CZ44:DC44)*وزن‌ها!$E$39)+(AVERAGE(ارزیابی!CZ45:DC45)*وزن‌ها!$E$40)</f>
        <v>0</v>
      </c>
      <c r="DA81" s="83"/>
      <c r="DB81" s="84"/>
      <c r="DC81" s="85">
        <f>CZ81*وزن‌ها!$F$37</f>
        <v>0</v>
      </c>
      <c r="DD81" s="86">
        <f>DC81/وزن‌ها!$F$37</f>
        <v>0</v>
      </c>
      <c r="DE81" s="82">
        <f>(DE42*وزن‌ها!$E$37)+(AVERAGE(ارزیابی!DE43:DH43)*وزن‌ها!$E$38)+(AVERAGE(ارزیابی!DE44:DH44)*وزن‌ها!$E$39)+(AVERAGE(ارزیابی!DE45:DH45)*وزن‌ها!$E$40)</f>
        <v>0</v>
      </c>
      <c r="DF81" s="83"/>
      <c r="DG81" s="84"/>
      <c r="DH81" s="85">
        <f>DE81*وزن‌ها!$F$37</f>
        <v>0</v>
      </c>
      <c r="DI81" s="86">
        <f>DH81/وزن‌ها!$F$37</f>
        <v>0</v>
      </c>
      <c r="DJ81" s="82">
        <f>(DJ42*وزن‌ها!$E$37)+(AVERAGE(ارزیابی!DJ43:DM43)*وزن‌ها!$E$38)+(AVERAGE(ارزیابی!DJ44:DM44)*وزن‌ها!$E$39)+(AVERAGE(ارزیابی!DJ45:DM45)*وزن‌ها!$E$40)</f>
        <v>0</v>
      </c>
      <c r="DK81" s="83"/>
      <c r="DL81" s="84"/>
      <c r="DM81" s="85">
        <f>DJ81*وزن‌ها!$F$37</f>
        <v>0</v>
      </c>
      <c r="DN81" s="86">
        <f>DM81/وزن‌ها!$F$37</f>
        <v>0</v>
      </c>
      <c r="DO81" s="82">
        <f>(DO42*وزن‌ها!$E$37)+(AVERAGE(ارزیابی!DO43:DR43)*وزن‌ها!$E$38)+(AVERAGE(ارزیابی!DO44:DR44)*وزن‌ها!$E$39)+(AVERAGE(ارزیابی!DO45:DR45)*وزن‌ها!$E$40)</f>
        <v>0</v>
      </c>
      <c r="DP81" s="83"/>
      <c r="DQ81" s="84"/>
      <c r="DR81" s="85">
        <f>DO81*وزن‌ها!$F$37</f>
        <v>0</v>
      </c>
      <c r="DS81" s="86">
        <f>DR81/وزن‌ها!$F$37</f>
        <v>0</v>
      </c>
      <c r="DT81" s="82">
        <f>(DT42*وزن‌ها!$E$37)+(AVERAGE(ارزیابی!DT43:DW43)*وزن‌ها!$E$38)+(AVERAGE(ارزیابی!DT44:DW44)*وزن‌ها!$E$39)+(AVERAGE(ارزیابی!DT45:DW45)*وزن‌ها!$E$40)</f>
        <v>0</v>
      </c>
      <c r="DU81" s="83"/>
      <c r="DV81" s="84"/>
      <c r="DW81" s="85">
        <f>DT81*وزن‌ها!$F$37</f>
        <v>0</v>
      </c>
      <c r="DX81" s="86">
        <f>DW81/وزن‌ها!$F$37</f>
        <v>0</v>
      </c>
      <c r="DY81" s="82">
        <f>(DY42*وزن‌ها!$E$37)+(AVERAGE(ارزیابی!DY43:EB43)*وزن‌ها!$E$38)+(AVERAGE(ارزیابی!DY44:EB44)*وزن‌ها!$E$39)+(AVERAGE(ارزیابی!DY45:EB45)*وزن‌ها!$E$40)</f>
        <v>0</v>
      </c>
      <c r="DZ81" s="83"/>
      <c r="EA81" s="84"/>
      <c r="EB81" s="85">
        <f>DY81*وزن‌ها!$F$37</f>
        <v>0</v>
      </c>
      <c r="EC81" s="86">
        <f>EB81/وزن‌ها!$F$37</f>
        <v>0</v>
      </c>
      <c r="ED81" s="82">
        <f>(ED42*وزن‌ها!$E$37)+(AVERAGE(ارزیابی!ED43:EG43)*وزن‌ها!$E$38)+(AVERAGE(ارزیابی!ED44:EG44)*وزن‌ها!$E$39)+(AVERAGE(ارزیابی!ED45:EG45)*وزن‌ها!$E$40)</f>
        <v>0</v>
      </c>
      <c r="EE81" s="83"/>
      <c r="EF81" s="84"/>
      <c r="EG81" s="85">
        <f>ED81*وزن‌ها!$F$37</f>
        <v>0</v>
      </c>
      <c r="EH81" s="86">
        <f>EG81/وزن‌ها!$F$37</f>
        <v>0</v>
      </c>
      <c r="EI81" s="82">
        <f>(EI42*وزن‌ها!$E$37)+(AVERAGE(ارزیابی!EI43:EL43)*وزن‌ها!$E$38)+(AVERAGE(ارزیابی!EI44:EL44)*وزن‌ها!$E$39)+(AVERAGE(ارزیابی!EI45:EL45)*وزن‌ها!$E$40)</f>
        <v>0</v>
      </c>
      <c r="EJ81" s="83"/>
      <c r="EK81" s="84"/>
      <c r="EL81" s="85">
        <f>EI81*وزن‌ها!$F$37</f>
        <v>0</v>
      </c>
      <c r="EM81" s="86">
        <f>EL81/وزن‌ها!$F$37</f>
        <v>0</v>
      </c>
      <c r="EN81" s="82">
        <f>(EN42*وزن‌ها!$E$37)+(AVERAGE(ارزیابی!EN43:EQ43)*وزن‌ها!$E$38)+(AVERAGE(ارزیابی!EN44:EQ44)*وزن‌ها!$E$39)+(AVERAGE(ارزیابی!EN45:EQ45)*وزن‌ها!$E$40)</f>
        <v>0</v>
      </c>
      <c r="EO81" s="83"/>
      <c r="EP81" s="84"/>
      <c r="EQ81" s="85">
        <f>EN81*وزن‌ها!$F$37</f>
        <v>0</v>
      </c>
      <c r="ER81" s="86">
        <f>EQ81/وزن‌ها!$F$37</f>
        <v>0</v>
      </c>
      <c r="ES81" s="82">
        <f>(ES42*وزن‌ها!$E$37)+(AVERAGE(ارزیابی!ES43:EV43)*وزن‌ها!$E$38)+(AVERAGE(ارزیابی!ES44:EV44)*وزن‌ها!$E$39)+(AVERAGE(ارزیابی!ES45:EV45)*وزن‌ها!$E$40)</f>
        <v>0</v>
      </c>
      <c r="ET81" s="83"/>
      <c r="EU81" s="84"/>
      <c r="EV81" s="85">
        <f>ES81*وزن‌ها!$F$37</f>
        <v>0</v>
      </c>
      <c r="EW81" s="86">
        <f>EV81/وزن‌ها!$F$37</f>
        <v>0</v>
      </c>
      <c r="EX81" s="82">
        <f>(EX42*وزن‌ها!$E$37)+(AVERAGE(ارزیابی!EX43:FA43)*وزن‌ها!$E$38)+(AVERAGE(ارزیابی!EX44:FA44)*وزن‌ها!$E$39)+(AVERAGE(ارزیابی!EX45:FA45)*وزن‌ها!$E$40)</f>
        <v>0</v>
      </c>
      <c r="EY81" s="83"/>
      <c r="EZ81" s="84"/>
      <c r="FA81" s="85">
        <f>EX81*وزن‌ها!$F$37</f>
        <v>0</v>
      </c>
      <c r="FB81" s="86">
        <f>FA81/وزن‌ها!$F$37</f>
        <v>0</v>
      </c>
      <c r="FC81" s="82">
        <f>(FC42*وزن‌ها!$E$37)+(AVERAGE(ارزیابی!FC43:FF43)*وزن‌ها!$E$38)+(AVERAGE(ارزیابی!FC44:FF44)*وزن‌ها!$E$39)+(AVERAGE(ارزیابی!FC45:FF45)*وزن‌ها!$E$40)</f>
        <v>0</v>
      </c>
      <c r="FD81" s="83"/>
      <c r="FE81" s="84"/>
      <c r="FF81" s="85">
        <f>FC81*وزن‌ها!$F$37</f>
        <v>0</v>
      </c>
      <c r="FG81" s="86">
        <f>FF81/وزن‌ها!$F$37</f>
        <v>0</v>
      </c>
      <c r="FH81" s="82">
        <f>(FH42*وزن‌ها!$E$37)+(AVERAGE(ارزیابی!FH43:FK43)*وزن‌ها!$E$38)+(AVERAGE(ارزیابی!FH44:FK44)*وزن‌ها!$E$39)+(AVERAGE(ارزیابی!FH45:FK45)*وزن‌ها!$E$40)</f>
        <v>0</v>
      </c>
      <c r="FI81" s="83"/>
      <c r="FJ81" s="84"/>
      <c r="FK81" s="85">
        <f>FH81*وزن‌ها!$F$37</f>
        <v>0</v>
      </c>
      <c r="FL81" s="86">
        <f>FK81/وزن‌ها!$F$37</f>
        <v>0</v>
      </c>
      <c r="FM81" s="82">
        <f>(FM42*وزن‌ها!$E$37)+(AVERAGE(ارزیابی!FM43:FP43)*وزن‌ها!$E$38)+(AVERAGE(ارزیابی!FM44:FP44)*وزن‌ها!$E$39)+(AVERAGE(ارزیابی!FM45:FP45)*وزن‌ها!$E$40)</f>
        <v>0.77499999999999991</v>
      </c>
      <c r="FN81" s="83"/>
      <c r="FO81" s="84"/>
      <c r="FP81" s="85">
        <f>FM81*وزن‌ها!$F$37</f>
        <v>5.1666666666666604E-2</v>
      </c>
      <c r="FQ81" s="86">
        <f>FP81/وزن‌ها!$F$37</f>
        <v>0.77499999999999991</v>
      </c>
      <c r="FR81" s="82">
        <f>(FR42*وزن‌ها!$E$37)+(AVERAGE(ارزیابی!FR43:FU43)*وزن‌ها!$E$38)+(AVERAGE(ارزیابی!FR44:FU44)*وزن‌ها!$E$39)+(AVERAGE(ارزیابی!FR45:FU45)*وزن‌ها!$E$40)</f>
        <v>0</v>
      </c>
      <c r="FS81" s="83"/>
      <c r="FT81" s="84"/>
      <c r="FU81" s="85">
        <f>FR81*وزن‌ها!$F$37</f>
        <v>0</v>
      </c>
      <c r="FV81" s="86">
        <f>FU81/وزن‌ها!$F$37</f>
        <v>0</v>
      </c>
      <c r="FW81" s="82">
        <f>(FW42*وزن‌ها!$E$37)+(AVERAGE(ارزیابی!FW43:FZ43)*وزن‌ها!$E$38)+(AVERAGE(ارزیابی!FW44:FZ44)*وزن‌ها!$E$39)+(AVERAGE(ارزیابی!FW45:FZ45)*وزن‌ها!$E$40)</f>
        <v>0</v>
      </c>
      <c r="FX81" s="83"/>
      <c r="FY81" s="84"/>
      <c r="FZ81" s="85">
        <f>FW81*وزن‌ها!$F$37</f>
        <v>0</v>
      </c>
      <c r="GA81" s="86">
        <f>FZ81/وزن‌ها!$F$37</f>
        <v>0</v>
      </c>
      <c r="GB81" s="82">
        <f>(GB42*وزن‌ها!$E$37)+(AVERAGE(ارزیابی!GB43:GE43)*وزن‌ها!$E$38)+(AVERAGE(ارزیابی!GB44:GE44)*وزن‌ها!$E$39)+(AVERAGE(ارزیابی!GB45:GE45)*وزن‌ها!$E$40)</f>
        <v>0</v>
      </c>
      <c r="GC81" s="83"/>
      <c r="GD81" s="84"/>
      <c r="GE81" s="85">
        <f>GB81*وزن‌ها!$F$37</f>
        <v>0</v>
      </c>
      <c r="GF81" s="86">
        <f>GE81/وزن‌ها!$F$37</f>
        <v>0</v>
      </c>
      <c r="GG81" s="82">
        <f>(GG42*وزن‌ها!$E$37)+(AVERAGE(ارزیابی!GG43:GJ43)*وزن‌ها!$E$38)+(AVERAGE(ارزیابی!GG44:GJ44)*وزن‌ها!$E$39)+(AVERAGE(ارزیابی!GG45:GJ45)*وزن‌ها!$E$40)</f>
        <v>0</v>
      </c>
      <c r="GH81" s="83"/>
      <c r="GI81" s="84"/>
      <c r="GJ81" s="85">
        <f>GG81*وزن‌ها!$F$37</f>
        <v>0</v>
      </c>
      <c r="GK81" s="86">
        <f>GJ81/وزن‌ها!$F$37</f>
        <v>0</v>
      </c>
      <c r="GL81" s="82">
        <f>(GL42*وزن‌ها!$E$37)+(AVERAGE(ارزیابی!GL43:GO43)*وزن‌ها!$E$38)+(AVERAGE(ارزیابی!GL44:GO44)*وزن‌ها!$E$39)+(AVERAGE(ارزیابی!GL45:GO45)*وزن‌ها!$E$40)</f>
        <v>0.55000000000000004</v>
      </c>
      <c r="GM81" s="83"/>
      <c r="GN81" s="84"/>
      <c r="GO81" s="85">
        <f>GL81*وزن‌ها!$F$37</f>
        <v>3.6666666666666632E-2</v>
      </c>
      <c r="GP81" s="86">
        <f>GO81/وزن‌ها!$F$37</f>
        <v>0.55000000000000004</v>
      </c>
      <c r="GQ81" s="82">
        <f>(GQ42*وزن‌ها!$E$37)+(AVERAGE(ارزیابی!GQ43:GT43)*وزن‌ها!$E$38)+(AVERAGE(ارزیابی!GQ44:GT44)*وزن‌ها!$E$39)+(AVERAGE(ارزیابی!GQ45:GT45)*وزن‌ها!$E$40)</f>
        <v>0</v>
      </c>
      <c r="GR81" s="83"/>
      <c r="GS81" s="84"/>
      <c r="GT81" s="85">
        <f>GQ81*وزن‌ها!$F$37</f>
        <v>0</v>
      </c>
      <c r="GU81" s="86">
        <f>GT81/وزن‌ها!$F$37</f>
        <v>0</v>
      </c>
      <c r="GV81" s="82">
        <f>(GV42*وزن‌ها!$E$37)+(AVERAGE(ارزیابی!GV43:GY43)*وزن‌ها!$E$38)+(AVERAGE(ارزیابی!GV44:GY44)*وزن‌ها!$E$39)+(AVERAGE(ارزیابی!GV45:GY45)*وزن‌ها!$E$40)</f>
        <v>0</v>
      </c>
      <c r="GW81" s="83"/>
      <c r="GX81" s="84"/>
      <c r="GY81" s="85">
        <f>GV81*وزن‌ها!$F$37</f>
        <v>0</v>
      </c>
      <c r="GZ81" s="86">
        <f>GY81/وزن‌ها!$F$37</f>
        <v>0</v>
      </c>
      <c r="HA81" s="82">
        <f>(HA42*وزن‌ها!$E$37)+(AVERAGE(ارزیابی!HA43:HD43)*وزن‌ها!$E$38)+(AVERAGE(ارزیابی!HA44:HD44)*وزن‌ها!$E$39)+(AVERAGE(ارزیابی!HA45:HD45)*وزن‌ها!$E$40)</f>
        <v>0</v>
      </c>
      <c r="HB81" s="83"/>
      <c r="HC81" s="84"/>
      <c r="HD81" s="85">
        <f>HA81*وزن‌ها!$F$37</f>
        <v>0</v>
      </c>
      <c r="HE81" s="86">
        <f>HD81/وزن‌ها!$F$37</f>
        <v>0</v>
      </c>
      <c r="HF81" s="82">
        <f>(HF42*وزن‌ها!$E$37)+(AVERAGE(ارزیابی!HF43:HI43)*وزن‌ها!$E$38)+(AVERAGE(ارزیابی!HF44:HI44)*وزن‌ها!$E$39)+(AVERAGE(ارزیابی!HF45:HI45)*وزن‌ها!$E$40)</f>
        <v>0</v>
      </c>
      <c r="HG81" s="83"/>
      <c r="HH81" s="84"/>
      <c r="HI81" s="85">
        <f>HF81*وزن‌ها!$F$37</f>
        <v>0</v>
      </c>
      <c r="HJ81" s="86">
        <f>HI81/وزن‌ها!$F$37</f>
        <v>0</v>
      </c>
      <c r="HK81" s="82">
        <f>(HK42*وزن‌ها!$E$37)+(AVERAGE(ارزیابی!HK43:HN43)*وزن‌ها!$E$38)+(AVERAGE(ارزیابی!HK44:HN44)*وزن‌ها!$E$39)+(AVERAGE(ارزیابی!HK45:HN45)*وزن‌ها!$E$40)</f>
        <v>0</v>
      </c>
      <c r="HL81" s="83"/>
      <c r="HM81" s="84"/>
      <c r="HN81" s="85">
        <f>HK81*وزن‌ها!$F$37</f>
        <v>0</v>
      </c>
      <c r="HO81" s="86">
        <f>HN81/وزن‌ها!$F$37</f>
        <v>0</v>
      </c>
      <c r="HP81" s="82">
        <f>(HP42*وزن‌ها!$E$37)+(AVERAGE(ارزیابی!HP43:HS43)*وزن‌ها!$E$38)+(AVERAGE(ارزیابی!HP44:HS44)*وزن‌ها!$E$39)+(AVERAGE(ارزیابی!HP45:HS45)*وزن‌ها!$E$40)</f>
        <v>0</v>
      </c>
      <c r="HQ81" s="83"/>
      <c r="HR81" s="84"/>
      <c r="HS81" s="85">
        <f>HP81*وزن‌ها!$F$37</f>
        <v>0</v>
      </c>
      <c r="HT81" s="86">
        <f>HS81/وزن‌ها!$F$37</f>
        <v>0</v>
      </c>
      <c r="HU81" s="82">
        <f>(HU42*وزن‌ها!$E$37)+(AVERAGE(ارزیابی!HU43:HX43)*وزن‌ها!$E$38)+(AVERAGE(ارزیابی!HU44:HX44)*وزن‌ها!$E$39)+(AVERAGE(ارزیابی!HU45:HX45)*وزن‌ها!$E$40)</f>
        <v>0</v>
      </c>
      <c r="HV81" s="83"/>
      <c r="HW81" s="84"/>
      <c r="HX81" s="85">
        <f>HU81*وزن‌ها!$F$37</f>
        <v>0</v>
      </c>
      <c r="HY81" s="86">
        <f>HX81/وزن‌ها!$F$37</f>
        <v>0</v>
      </c>
      <c r="HZ81" s="82">
        <f>(HZ42*وزن‌ها!$E$37)+(AVERAGE(ارزیابی!HZ43:IC43)*وزن‌ها!$E$38)+(AVERAGE(ارزیابی!HZ44:IC44)*وزن‌ها!$E$39)+(AVERAGE(ارزیابی!HZ45:IC45)*وزن‌ها!$E$40)</f>
        <v>0.1</v>
      </c>
      <c r="IA81" s="83"/>
      <c r="IB81" s="84"/>
      <c r="IC81" s="85">
        <f>HZ81*وزن‌ها!$F$37</f>
        <v>6.6666666666666602E-3</v>
      </c>
      <c r="ID81" s="86">
        <f>IC81/وزن‌ها!$F$37</f>
        <v>0.1</v>
      </c>
      <c r="IE81" s="82">
        <f>(IE42*وزن‌ها!$E$37)+(AVERAGE(ارزیابی!IE43:IH43)*وزن‌ها!$E$38)+(AVERAGE(ارزیابی!IE44:IH44)*وزن‌ها!$E$39)+(AVERAGE(ارزیابی!IE45:IH45)*وزن‌ها!$E$40)</f>
        <v>0</v>
      </c>
      <c r="IF81" s="83"/>
      <c r="IG81" s="84"/>
      <c r="IH81" s="85">
        <f>IE81*وزن‌ها!$F$37</f>
        <v>0</v>
      </c>
      <c r="II81" s="86">
        <f>IH81/وزن‌ها!$F$37</f>
        <v>0</v>
      </c>
      <c r="IJ81" s="82">
        <f>(IJ42*وزن‌ها!$E$37)+(AVERAGE(ارزیابی!IJ43:IM43)*وزن‌ها!$E$38)+(AVERAGE(ارزیابی!IJ44:IM44)*وزن‌ها!$E$39)+(AVERAGE(ارزیابی!IJ45:IM45)*وزن‌ها!$E$40)</f>
        <v>0</v>
      </c>
      <c r="IK81" s="83"/>
      <c r="IL81" s="84"/>
      <c r="IM81" s="85">
        <f>IJ81*وزن‌ها!$F$37</f>
        <v>0</v>
      </c>
      <c r="IN81" s="86">
        <f>IM81/وزن‌ها!$F$37</f>
        <v>0</v>
      </c>
      <c r="IO81" s="82">
        <f>(IO42*وزن‌ها!$E$37)+(AVERAGE(ارزیابی!IO43:IR43)*وزن‌ها!$E$38)+(AVERAGE(ارزیابی!IO44:IR44)*وزن‌ها!$E$39)+(AVERAGE(ارزیابی!IO45:IR45)*وزن‌ها!$E$40)</f>
        <v>0</v>
      </c>
      <c r="IP81" s="83"/>
      <c r="IQ81" s="84"/>
      <c r="IR81" s="85">
        <f>IO81*وزن‌ها!$F$37</f>
        <v>0</v>
      </c>
      <c r="IS81" s="86">
        <f>IR81/وزن‌ها!$F$37</f>
        <v>0</v>
      </c>
      <c r="IT81" s="82">
        <f>(IT42*وزن‌ها!$E$37)+(AVERAGE(ارزیابی!IT43:IW43)*وزن‌ها!$E$38)+(AVERAGE(ارزیابی!IT44:IW44)*وزن‌ها!$E$39)+(AVERAGE(ارزیابی!IT45:IW45)*وزن‌ها!$E$40)</f>
        <v>0</v>
      </c>
      <c r="IU81" s="83"/>
      <c r="IV81" s="84"/>
      <c r="IW81" s="85">
        <f>IT81*وزن‌ها!$F$37</f>
        <v>0</v>
      </c>
      <c r="IX81" s="86">
        <f>IW81/وزن‌ها!$F$37</f>
        <v>0</v>
      </c>
      <c r="IY81" s="82">
        <f>(IY42*وزن‌ها!$E$37)+(AVERAGE(ارزیابی!IY43:JB43)*وزن‌ها!$E$38)+(AVERAGE(ارزیابی!IY44:JB44)*وزن‌ها!$E$39)+(AVERAGE(ارزیابی!IY45:JB45)*وزن‌ها!$E$40)</f>
        <v>0</v>
      </c>
      <c r="IZ81" s="83"/>
      <c r="JA81" s="84"/>
      <c r="JB81" s="85">
        <f>IY81*وزن‌ها!$F$37</f>
        <v>0</v>
      </c>
      <c r="JC81" s="86">
        <f>JB81/وزن‌ها!$F$37</f>
        <v>0</v>
      </c>
      <c r="JD81" s="82">
        <f>(JD42*وزن‌ها!$E$37)+(AVERAGE(ارزیابی!JD43:JG43)*وزن‌ها!$E$38)+(AVERAGE(ارزیابی!JD44:JG44)*وزن‌ها!$E$39)+(AVERAGE(ارزیابی!JD45:JG45)*وزن‌ها!$E$40)</f>
        <v>0</v>
      </c>
      <c r="JE81" s="83"/>
      <c r="JF81" s="84"/>
      <c r="JG81" s="85">
        <f>JD81*وزن‌ها!$F$37</f>
        <v>0</v>
      </c>
      <c r="JH81" s="86">
        <f>JG81/وزن‌ها!$F$37</f>
        <v>0</v>
      </c>
      <c r="JI81" s="82">
        <f>(JI42*وزن‌ها!$E$37)+(AVERAGE(ارزیابی!JI43:JL43)*وزن‌ها!$E$38)+(AVERAGE(ارزیابی!JI44:JL44)*وزن‌ها!$E$39)+(AVERAGE(ارزیابی!JI45:JL45)*وزن‌ها!$E$40)</f>
        <v>0</v>
      </c>
      <c r="JJ81" s="83"/>
      <c r="JK81" s="84"/>
      <c r="JL81" s="85">
        <f>JI81*وزن‌ها!$F$37</f>
        <v>0</v>
      </c>
      <c r="JM81" s="86">
        <f>JL81/وزن‌ها!$F$37</f>
        <v>0</v>
      </c>
      <c r="JN81" s="82">
        <f>(JN42*وزن‌ها!$E$37)+(AVERAGE(ارزیابی!JN43:JQ43)*وزن‌ها!$E$38)+(AVERAGE(ارزیابی!JN44:JQ44)*وزن‌ها!$E$39)+(AVERAGE(ارزیابی!JN45:JQ45)*وزن‌ها!$E$40)</f>
        <v>1</v>
      </c>
      <c r="JO81" s="83"/>
      <c r="JP81" s="84"/>
      <c r="JQ81" s="85">
        <f>JN81*وزن‌ها!$F$37</f>
        <v>6.6666666666666596E-2</v>
      </c>
      <c r="JR81" s="86">
        <f>JQ81/وزن‌ها!$F$37</f>
        <v>1</v>
      </c>
      <c r="JS81" s="82">
        <f>(JS42*وزن‌ها!$E$37)+(AVERAGE(ارزیابی!JS43:JV43)*وزن‌ها!$E$38)+(AVERAGE(ارزیابی!JS44:JV44)*وزن‌ها!$E$39)+(AVERAGE(ارزیابی!JS45:JV45)*وزن‌ها!$E$40)</f>
        <v>0</v>
      </c>
      <c r="JT81" s="83"/>
      <c r="JU81" s="84"/>
      <c r="JV81" s="85">
        <f>JS81*وزن‌ها!$F$37</f>
        <v>0</v>
      </c>
      <c r="JW81" s="86">
        <f>JV81/وزن‌ها!$F$37</f>
        <v>0</v>
      </c>
      <c r="JX81" s="82">
        <f>(JX42*وزن‌ها!$E$37)+(AVERAGE(ارزیابی!JX43:KA43)*وزن‌ها!$E$38)+(AVERAGE(ارزیابی!JX44:KA44)*وزن‌ها!$E$39)+(AVERAGE(ارزیابی!JX45:KA45)*وزن‌ها!$E$40)</f>
        <v>0</v>
      </c>
      <c r="JY81" s="83"/>
      <c r="JZ81" s="84"/>
      <c r="KA81" s="85">
        <f>JX81*وزن‌ها!$F$37</f>
        <v>0</v>
      </c>
      <c r="KB81" s="86">
        <f>KA81/وزن‌ها!$F$37</f>
        <v>0</v>
      </c>
      <c r="KC81" s="82">
        <f>(KC42*وزن‌ها!$E$37)+(AVERAGE(ارزیابی!KC43:KF43)*وزن‌ها!$E$38)+(AVERAGE(ارزیابی!KC44:KF44)*وزن‌ها!$E$39)+(AVERAGE(ارزیابی!KC45:KF45)*وزن‌ها!$E$40)</f>
        <v>0</v>
      </c>
      <c r="KD81" s="83"/>
      <c r="KE81" s="84"/>
      <c r="KF81" s="85">
        <f>KC81*وزن‌ها!$F$37</f>
        <v>0</v>
      </c>
      <c r="KG81" s="86">
        <f>KF81/وزن‌ها!$F$37</f>
        <v>0</v>
      </c>
      <c r="KH81" s="82">
        <f>(KH42*وزن‌ها!$E$37)+(AVERAGE(ارزیابی!KH43:KK43)*وزن‌ها!$E$38)+(AVERAGE(ارزیابی!KH44:KK44)*وزن‌ها!$E$39)+(AVERAGE(ارزیابی!KH45:KK45)*وزن‌ها!$E$40)</f>
        <v>0</v>
      </c>
      <c r="KI81" s="83"/>
      <c r="KJ81" s="84"/>
      <c r="KK81" s="85">
        <f>KH81*وزن‌ها!$F$37</f>
        <v>0</v>
      </c>
      <c r="KL81" s="86">
        <f>KK81/وزن‌ها!$F$37</f>
        <v>0</v>
      </c>
      <c r="KM81" s="82">
        <f>(KM42*وزن‌ها!$E$37)+(AVERAGE(ارزیابی!KM43:KP43)*وزن‌ها!$E$38)+(AVERAGE(ارزیابی!KM44:KP44)*وزن‌ها!$E$39)+(AVERAGE(ارزیابی!KM45:KP45)*وزن‌ها!$E$40)</f>
        <v>0</v>
      </c>
      <c r="KN81" s="83"/>
      <c r="KO81" s="84"/>
      <c r="KP81" s="85">
        <f>KM81*وزن‌ها!$F$37</f>
        <v>0</v>
      </c>
      <c r="KQ81" s="86">
        <f>KP81/وزن‌ها!$F$37</f>
        <v>0</v>
      </c>
      <c r="KR81" s="82">
        <f>(KR42*وزن‌ها!$E$37)+(AVERAGE(ارزیابی!KR43:KU43)*وزن‌ها!$E$38)+(AVERAGE(ارزیابی!KR44:KU44)*وزن‌ها!$E$39)+(AVERAGE(ارزیابی!KR45:KU45)*وزن‌ها!$E$40)</f>
        <v>0</v>
      </c>
      <c r="KS81" s="83"/>
      <c r="KT81" s="84"/>
      <c r="KU81" s="85">
        <f>KR81*وزن‌ها!$F$37</f>
        <v>0</v>
      </c>
      <c r="KV81" s="86">
        <f>KU81/وزن‌ها!$F$37</f>
        <v>0</v>
      </c>
      <c r="KW81" s="82">
        <f>(KW42*وزن‌ها!$E$37)+(AVERAGE(ارزیابی!KW43:KZ43)*وزن‌ها!$E$38)+(AVERAGE(ارزیابی!KW44:KZ44)*وزن‌ها!$E$39)+(AVERAGE(ارزیابی!KW45:KZ45)*وزن‌ها!$E$40)</f>
        <v>0.25</v>
      </c>
      <c r="KX81" s="83"/>
      <c r="KY81" s="84"/>
      <c r="KZ81" s="85">
        <f>KW81*وزن‌ها!$F$37</f>
        <v>1.6666666666666649E-2</v>
      </c>
      <c r="LA81" s="86">
        <f>KZ81/وزن‌ها!$F$37</f>
        <v>0.25</v>
      </c>
      <c r="LB81" s="82">
        <f>(LB42*وزن‌ها!$E$37)+(AVERAGE(ارزیابی!LB43:LE43)*وزن‌ها!$E$38)+(AVERAGE(ارزیابی!LB44:LE44)*وزن‌ها!$E$39)+(AVERAGE(ارزیابی!LB45:LE45)*وزن‌ها!$E$40)</f>
        <v>0</v>
      </c>
      <c r="LC81" s="83"/>
      <c r="LD81" s="84"/>
      <c r="LE81" s="85">
        <f>LB81*وزن‌ها!$F$37</f>
        <v>0</v>
      </c>
      <c r="LF81" s="86">
        <f>LE81/وزن‌ها!$F$37</f>
        <v>0</v>
      </c>
      <c r="LG81" s="82">
        <f>(LG42*وزن‌ها!$E$37)+(AVERAGE(ارزیابی!LG43:LJ43)*وزن‌ها!$E$38)+(AVERAGE(ارزیابی!LG44:LJ44)*وزن‌ها!$E$39)+(AVERAGE(ارزیابی!LG45:LJ45)*وزن‌ها!$E$40)</f>
        <v>0.625</v>
      </c>
      <c r="LH81" s="83"/>
      <c r="LI81" s="84"/>
      <c r="LJ81" s="85">
        <f>LG81*وزن‌ها!$F$37</f>
        <v>4.1666666666666623E-2</v>
      </c>
      <c r="LK81" s="86">
        <f>LJ81/وزن‌ها!$F$37</f>
        <v>0.625</v>
      </c>
      <c r="LL81" s="82">
        <f>(LL42*وزن‌ها!$E$37)+(AVERAGE(ارزیابی!LL43:LO43)*وزن‌ها!$E$38)+(AVERAGE(ارزیابی!LL44:LO44)*وزن‌ها!$E$39)+(AVERAGE(ارزیابی!LL45:LO45)*وزن‌ها!$E$40)</f>
        <v>0.55000000000000004</v>
      </c>
      <c r="LM81" s="83"/>
      <c r="LN81" s="84"/>
      <c r="LO81" s="85">
        <f>LL81*وزن‌ها!$F$37</f>
        <v>3.6666666666666632E-2</v>
      </c>
      <c r="LP81" s="86">
        <f>LO81/وزن‌ها!$F$37</f>
        <v>0.55000000000000004</v>
      </c>
      <c r="LQ81" s="82">
        <f>(LQ42*وزن‌ها!$E$37)+(AVERAGE(ارزیابی!LQ43:LT43)*وزن‌ها!$E$38)+(AVERAGE(ارزیابی!LQ44:LT44)*وزن‌ها!$E$39)+(AVERAGE(ارزیابی!LQ45:LT45)*وزن‌ها!$E$40)</f>
        <v>0</v>
      </c>
      <c r="LR81" s="83"/>
      <c r="LS81" s="84"/>
      <c r="LT81" s="85">
        <f>LQ81*وزن‌ها!$F$37</f>
        <v>0</v>
      </c>
      <c r="LU81" s="86">
        <f>LT81/وزن‌ها!$F$37</f>
        <v>0</v>
      </c>
      <c r="LV81" s="82">
        <f>(LV42*وزن‌ها!$E$37)+(AVERAGE(ارزیابی!LV43:LY43)*وزن‌ها!$E$38)+(AVERAGE(ارزیابی!LV44:LY44)*وزن‌ها!$E$39)+(AVERAGE(ارزیابی!LV45:LY45)*وزن‌ها!$E$40)</f>
        <v>0</v>
      </c>
      <c r="LW81" s="83"/>
      <c r="LX81" s="84"/>
      <c r="LY81" s="85">
        <f>LV81*وزن‌ها!$F$37</f>
        <v>0</v>
      </c>
      <c r="LZ81" s="86">
        <f>LY81/وزن‌ها!$F$37</f>
        <v>0</v>
      </c>
      <c r="MA81" s="82">
        <f>(MA42*وزن‌ها!$E$37)+(AVERAGE(ارزیابی!MA43:MD43)*وزن‌ها!$E$38)+(AVERAGE(ارزیابی!MA44:MD44)*وزن‌ها!$E$39)+(AVERAGE(ارزیابی!MA45:MD45)*وزن‌ها!$E$40)</f>
        <v>0</v>
      </c>
      <c r="MB81" s="83"/>
      <c r="MC81" s="84"/>
      <c r="MD81" s="85">
        <f>MA81*وزن‌ها!$F$37</f>
        <v>0</v>
      </c>
      <c r="ME81" s="86">
        <f>MD81/وزن‌ها!$F$37</f>
        <v>0</v>
      </c>
      <c r="MF81" s="82">
        <f>(MF42*وزن‌ها!$E$37)+(AVERAGE(ارزیابی!MF43:MI43)*وزن‌ها!$E$38)+(AVERAGE(ارزیابی!MF44:MI44)*وزن‌ها!$E$39)+(AVERAGE(ارزیابی!MF45:MI45)*وزن‌ها!$E$40)</f>
        <v>0</v>
      </c>
      <c r="MG81" s="83"/>
      <c r="MH81" s="84"/>
      <c r="MI81" s="85">
        <f>MF81*وزن‌ها!$F$37</f>
        <v>0</v>
      </c>
      <c r="MJ81" s="86">
        <f>MI81/وزن‌ها!$F$37</f>
        <v>0</v>
      </c>
      <c r="MK81" s="82">
        <f>(MK42*وزن‌ها!$E$37)+(AVERAGE(ارزیابی!MK43:MN43)*وزن‌ها!$E$38)+(AVERAGE(ارزیابی!MK44:MN44)*وزن‌ها!$E$39)+(AVERAGE(ارزیابی!MK45:MN45)*وزن‌ها!$E$40)</f>
        <v>0</v>
      </c>
      <c r="ML81" s="83"/>
      <c r="MM81" s="84"/>
      <c r="MN81" s="85">
        <f>MK81*وزن‌ها!$F$37</f>
        <v>0</v>
      </c>
      <c r="MO81" s="86">
        <f>MN81/وزن‌ها!$F$37</f>
        <v>0</v>
      </c>
      <c r="MP81" s="82">
        <f>(MP42*وزن‌ها!$E$37)+(AVERAGE(ارزیابی!MP43:MS43)*وزن‌ها!$E$38)+(AVERAGE(ارزیابی!MP44:MS44)*وزن‌ها!$E$39)+(AVERAGE(ارزیابی!MP45:MS45)*وزن‌ها!$E$40)</f>
        <v>0</v>
      </c>
      <c r="MQ81" s="83"/>
      <c r="MR81" s="84"/>
      <c r="MS81" s="85">
        <f>MP81*وزن‌ها!$F$37</f>
        <v>0</v>
      </c>
      <c r="MT81" s="86">
        <f>MS81/وزن‌ها!$F$37</f>
        <v>0</v>
      </c>
      <c r="MU81" s="82">
        <f>(MU42*وزن‌ها!$E$37)+(AVERAGE(ارزیابی!MU43:MX43)*وزن‌ها!$E$38)+(AVERAGE(ارزیابی!MU44:MX44)*وزن‌ها!$E$39)+(AVERAGE(ارزیابی!MU45:MX45)*وزن‌ها!$E$40)</f>
        <v>0</v>
      </c>
      <c r="MV81" s="83"/>
      <c r="MW81" s="84"/>
      <c r="MX81" s="85">
        <f>MU81*وزن‌ها!$F$37</f>
        <v>0</v>
      </c>
      <c r="MY81" s="86">
        <f>MX81/وزن‌ها!$F$37</f>
        <v>0</v>
      </c>
      <c r="MZ81" s="82">
        <f>(MZ42*وزن‌ها!$E$37)+(AVERAGE(ارزیابی!MZ43:NC43)*وزن‌ها!$E$38)+(AVERAGE(ارزیابی!MZ44:NC44)*وزن‌ها!$E$39)+(AVERAGE(ارزیابی!MZ45:NC45)*وزن‌ها!$E$40)</f>
        <v>0</v>
      </c>
      <c r="NA81" s="83"/>
      <c r="NB81" s="84"/>
      <c r="NC81" s="85">
        <f>MZ81*وزن‌ها!$F$37</f>
        <v>0</v>
      </c>
      <c r="ND81" s="86">
        <f>NC81/وزن‌ها!$F$37</f>
        <v>0</v>
      </c>
      <c r="NE81" s="82">
        <f>(NE42*وزن‌ها!$E$37)+(AVERAGE(ارزیابی!NE43:NH43)*وزن‌ها!$E$38)+(AVERAGE(ارزیابی!NE44:NH44)*وزن‌ها!$E$39)+(AVERAGE(ارزیابی!NE45:NH45)*وزن‌ها!$E$40)</f>
        <v>0</v>
      </c>
      <c r="NF81" s="83"/>
      <c r="NG81" s="84"/>
      <c r="NH81" s="85">
        <f>NE81*وزن‌ها!$F$37</f>
        <v>0</v>
      </c>
      <c r="NI81" s="86">
        <f>NH81/وزن‌ها!$F$37</f>
        <v>0</v>
      </c>
      <c r="NJ81" s="82">
        <f>(NJ42*وزن‌ها!$E$37)+(AVERAGE(ارزیابی!NJ43:NM43)*وزن‌ها!$E$38)+(AVERAGE(ارزیابی!NJ44:NM44)*وزن‌ها!$E$39)+(AVERAGE(ارزیابی!NJ45:NM45)*وزن‌ها!$E$40)</f>
        <v>0</v>
      </c>
      <c r="NK81" s="83"/>
      <c r="NL81" s="84"/>
      <c r="NM81" s="85">
        <f>NJ81*وزن‌ها!$F$37</f>
        <v>0</v>
      </c>
      <c r="NN81" s="86">
        <f>NM81/وزن‌ها!$F$37</f>
        <v>0</v>
      </c>
      <c r="NO81" s="82">
        <f>(NO42*وزن‌ها!$E$37)+(AVERAGE(ارزیابی!NO43:NR43)*وزن‌ها!$E$38)+(AVERAGE(ارزیابی!NO44:NR44)*وزن‌ها!$E$39)+(AVERAGE(ارزیابی!NO45:NR45)*وزن‌ها!$E$40)</f>
        <v>0</v>
      </c>
      <c r="NP81" s="83"/>
      <c r="NQ81" s="84"/>
      <c r="NR81" s="85">
        <f>NO81*وزن‌ها!$F$37</f>
        <v>0</v>
      </c>
      <c r="NS81" s="86">
        <f>NR81/وزن‌ها!$F$37</f>
        <v>0</v>
      </c>
      <c r="NT81" s="82">
        <f>(NT42*وزن‌ها!$E$37)+(AVERAGE(ارزیابی!NT43:NW43)*وزن‌ها!$E$38)+(AVERAGE(ارزیابی!NT44:NW44)*وزن‌ها!$E$39)+(AVERAGE(ارزیابی!NT45:NW45)*وزن‌ها!$E$40)</f>
        <v>0</v>
      </c>
      <c r="NU81" s="83"/>
      <c r="NV81" s="84"/>
      <c r="NW81" s="85">
        <f>NT81*وزن‌ها!$F$37</f>
        <v>0</v>
      </c>
      <c r="NX81" s="86">
        <f>NW81/وزن‌ها!$F$37</f>
        <v>0</v>
      </c>
      <c r="NY81" s="82">
        <f>(NY42*وزن‌ها!$E$37)+(AVERAGE(ارزیابی!NY43:OB43)*وزن‌ها!$E$38)+(AVERAGE(ارزیابی!NY44:OB44)*وزن‌ها!$E$39)+(AVERAGE(ارزیابی!NY45:OB45)*وزن‌ها!$E$40)</f>
        <v>0</v>
      </c>
      <c r="NZ81" s="83"/>
      <c r="OA81" s="84"/>
      <c r="OB81" s="85">
        <f>NY81*وزن‌ها!$F$37</f>
        <v>0</v>
      </c>
      <c r="OC81" s="86">
        <f>OB81/وزن‌ها!$F$37</f>
        <v>0</v>
      </c>
      <c r="OD81" s="82">
        <f>(OD42*وزن‌ها!$E$37)+(AVERAGE(ارزیابی!OD43:OG43)*وزن‌ها!$E$38)+(AVERAGE(ارزیابی!OD44:OG44)*وزن‌ها!$E$39)+(AVERAGE(ارزیابی!OD45:OG45)*وزن‌ها!$E$40)</f>
        <v>0</v>
      </c>
      <c r="OE81" s="83"/>
      <c r="OF81" s="84"/>
      <c r="OG81" s="85">
        <f>OD81*وزن‌ها!$F$37</f>
        <v>0</v>
      </c>
      <c r="OH81" s="86">
        <f>OG81/وزن‌ها!$F$37</f>
        <v>0</v>
      </c>
      <c r="OI81" s="82">
        <f>(OI42*وزن‌ها!$E$37)+(AVERAGE(ارزیابی!OI43:OL43)*وزن‌ها!$E$38)+(AVERAGE(ارزیابی!OI44:OL44)*وزن‌ها!$E$39)+(AVERAGE(ارزیابی!OI45:OL45)*وزن‌ها!$E$40)</f>
        <v>0</v>
      </c>
      <c r="OJ81" s="83"/>
      <c r="OK81" s="84"/>
      <c r="OL81" s="85">
        <f>OI81*وزن‌ها!$F$37</f>
        <v>0</v>
      </c>
      <c r="OM81" s="86">
        <f>OL81/وزن‌ها!$F$37</f>
        <v>0</v>
      </c>
      <c r="ON81" s="82">
        <f>(ON42*وزن‌ها!$E$37)+(AVERAGE(ارزیابی!ON43:OQ43)*وزن‌ها!$E$38)+(AVERAGE(ارزیابی!ON44:OQ44)*وزن‌ها!$E$39)+(AVERAGE(ارزیابی!ON45:OQ45)*وزن‌ها!$E$40)</f>
        <v>0</v>
      </c>
      <c r="OO81" s="83"/>
      <c r="OP81" s="84"/>
      <c r="OQ81" s="85">
        <f>ON81*وزن‌ها!$F$37</f>
        <v>0</v>
      </c>
      <c r="OR81" s="86">
        <f>OQ81/وزن‌ها!$F$37</f>
        <v>0</v>
      </c>
      <c r="OS81" s="82">
        <f>(OS42*وزن‌ها!$E$37)+(AVERAGE(ارزیابی!OS43:OV43)*وزن‌ها!$E$38)+(AVERAGE(ارزیابی!OS44:OV44)*وزن‌ها!$E$39)+(AVERAGE(ارزیابی!OS45:OV45)*وزن‌ها!$E$40)</f>
        <v>0</v>
      </c>
      <c r="OT81" s="83"/>
      <c r="OU81" s="84"/>
      <c r="OV81" s="85">
        <f>OS81*وزن‌ها!$F$37</f>
        <v>0</v>
      </c>
      <c r="OW81" s="86">
        <f>OV81/وزن‌ها!$F$37</f>
        <v>0</v>
      </c>
      <c r="OX81" s="82">
        <f>(OX42*وزن‌ها!$E$37)+(AVERAGE(ارزیابی!OX43:PA43)*وزن‌ها!$E$38)+(AVERAGE(ارزیابی!OX44:PA44)*وزن‌ها!$E$39)+(AVERAGE(ارزیابی!OX45:PA45)*وزن‌ها!$E$40)</f>
        <v>0</v>
      </c>
      <c r="OY81" s="83"/>
      <c r="OZ81" s="84"/>
      <c r="PA81" s="85">
        <f>OX81*وزن‌ها!$F$37</f>
        <v>0</v>
      </c>
      <c r="PB81" s="86">
        <f>PA81/وزن‌ها!$F$37</f>
        <v>0</v>
      </c>
      <c r="PC81" s="82">
        <f>(PC42*وزن‌ها!$E$37)+(AVERAGE(ارزیابی!PC43:PF43)*وزن‌ها!$E$38)+(AVERAGE(ارزیابی!PC44:PF44)*وزن‌ها!$E$39)+(AVERAGE(ارزیابی!PC45:PF45)*وزن‌ها!$E$40)</f>
        <v>0</v>
      </c>
      <c r="PD81" s="83"/>
      <c r="PE81" s="84"/>
      <c r="PF81" s="85">
        <f>PC81*وزن‌ها!$F$37</f>
        <v>0</v>
      </c>
      <c r="PG81" s="86">
        <f>PF81/وزن‌ها!$F$37</f>
        <v>0</v>
      </c>
      <c r="PH81" s="82">
        <f>(PH42*وزن‌ها!$E$37)+(AVERAGE(ارزیابی!PH43:PK43)*وزن‌ها!$E$38)+(AVERAGE(ارزیابی!PH44:PK44)*وزن‌ها!$E$39)+(AVERAGE(ارزیابی!PH45:PK45)*وزن‌ها!$E$40)</f>
        <v>0</v>
      </c>
      <c r="PI81" s="83"/>
      <c r="PJ81" s="84"/>
      <c r="PK81" s="85">
        <f>PH81*وزن‌ها!$F$37</f>
        <v>0</v>
      </c>
      <c r="PL81" s="86">
        <f>PK81/وزن‌ها!$F$37</f>
        <v>0</v>
      </c>
      <c r="PM81" s="82">
        <f>(PM42*وزن‌ها!$E$37)+(AVERAGE(ارزیابی!PM43:PP43)*وزن‌ها!$E$38)+(AVERAGE(ارزیابی!PM44:PP44)*وزن‌ها!$E$39)+(AVERAGE(ارزیابی!PM45:PP45)*وزن‌ها!$E$40)</f>
        <v>0</v>
      </c>
      <c r="PN81" s="83"/>
      <c r="PO81" s="84"/>
      <c r="PP81" s="85">
        <f>PM81*وزن‌ها!$F$37</f>
        <v>0</v>
      </c>
      <c r="PQ81" s="86">
        <f>PP81/وزن‌ها!$F$37</f>
        <v>0</v>
      </c>
      <c r="PR81" s="82">
        <f>(PR42*وزن‌ها!$E$37)+(AVERAGE(ارزیابی!PR43:PU43)*وزن‌ها!$E$38)+(AVERAGE(ارزیابی!PR44:PU44)*وزن‌ها!$E$39)+(AVERAGE(ارزیابی!PR45:PU45)*وزن‌ها!$E$40)</f>
        <v>0</v>
      </c>
      <c r="PS81" s="83"/>
      <c r="PT81" s="84"/>
      <c r="PU81" s="85">
        <f>PR81*وزن‌ها!$F$37</f>
        <v>0</v>
      </c>
      <c r="PV81" s="86">
        <f>PU81/وزن‌ها!$F$37</f>
        <v>0</v>
      </c>
      <c r="PW81" s="82">
        <f>(PW42*وزن‌ها!$E$37)+(AVERAGE(ارزیابی!PW43:PZ43)*وزن‌ها!$E$38)+(AVERAGE(ارزیابی!PW44:PZ44)*وزن‌ها!$E$39)+(AVERAGE(ارزیابی!PW45:PZ45)*وزن‌ها!$E$40)</f>
        <v>0</v>
      </c>
      <c r="PX81" s="83"/>
      <c r="PY81" s="84"/>
      <c r="PZ81" s="85">
        <f>PW81*وزن‌ها!$F$37</f>
        <v>0</v>
      </c>
      <c r="QA81" s="86">
        <f>PZ81/وزن‌ها!$F$37</f>
        <v>0</v>
      </c>
      <c r="QB81" s="82">
        <f>(QB42*وزن‌ها!$E$37)+(AVERAGE(ارزیابی!QB43:QE43)*وزن‌ها!$E$38)+(AVERAGE(ارزیابی!QB44:QE44)*وزن‌ها!$E$39)+(AVERAGE(ارزیابی!QB45:QE45)*وزن‌ها!$E$40)</f>
        <v>0</v>
      </c>
      <c r="QC81" s="83"/>
      <c r="QD81" s="84"/>
      <c r="QE81" s="85">
        <f>QB81*وزن‌ها!$F$37</f>
        <v>0</v>
      </c>
      <c r="QF81" s="86">
        <f>QE81/وزن‌ها!$F$37</f>
        <v>0</v>
      </c>
      <c r="QG81" s="82">
        <f>(QG42*وزن‌ها!$E$37)+(AVERAGE(ارزیابی!QG43:QJ43)*وزن‌ها!$E$38)+(AVERAGE(ارزیابی!QG44:QJ44)*وزن‌ها!$E$39)+(AVERAGE(ارزیابی!QG45:QJ45)*وزن‌ها!$E$40)</f>
        <v>0</v>
      </c>
      <c r="QH81" s="83"/>
      <c r="QI81" s="84"/>
      <c r="QJ81" s="85">
        <f>QG81*وزن‌ها!$F$37</f>
        <v>0</v>
      </c>
      <c r="QK81" s="86">
        <f>QJ81/وزن‌ها!$F$37</f>
        <v>0</v>
      </c>
      <c r="QL81" s="82">
        <f>(QL42*وزن‌ها!$E$37)+(AVERAGE(ارزیابی!QL43:QO43)*وزن‌ها!$E$38)+(AVERAGE(ارزیابی!QL44:QO44)*وزن‌ها!$E$39)+(AVERAGE(ارزیابی!QL45:QO45)*وزن‌ها!$E$40)</f>
        <v>0</v>
      </c>
      <c r="QM81" s="83"/>
      <c r="QN81" s="84"/>
      <c r="QO81" s="85">
        <f>QL81*وزن‌ها!$F$37</f>
        <v>0</v>
      </c>
      <c r="QP81" s="86">
        <f>QO81/وزن‌ها!$F$37</f>
        <v>0</v>
      </c>
      <c r="QQ81" s="82">
        <f>(QQ42*وزن‌ها!$E$37)+(AVERAGE(ارزیابی!QQ43:QT43)*وزن‌ها!$E$38)+(AVERAGE(ارزیابی!QQ44:QT44)*وزن‌ها!$E$39)+(AVERAGE(ارزیابی!QQ45:QT45)*وزن‌ها!$E$40)</f>
        <v>0</v>
      </c>
      <c r="QR81" s="83"/>
      <c r="QS81" s="84"/>
      <c r="QT81" s="85">
        <f>QQ81*وزن‌ها!$F$37</f>
        <v>0</v>
      </c>
      <c r="QU81" s="86">
        <f>QT81/وزن‌ها!$F$37</f>
        <v>0</v>
      </c>
      <c r="QV81" s="82">
        <f>(QV42*وزن‌ها!$E$37)+(AVERAGE(ارزیابی!QV43:QY43)*وزن‌ها!$E$38)+(AVERAGE(ارزیابی!QV44:QY44)*وزن‌ها!$E$39)+(AVERAGE(ارزیابی!QV45:QY45)*وزن‌ها!$E$40)</f>
        <v>0</v>
      </c>
      <c r="QW81" s="83"/>
      <c r="QX81" s="84"/>
      <c r="QY81" s="85">
        <f>QV81*وزن‌ها!$F$37</f>
        <v>0</v>
      </c>
      <c r="QZ81" s="86">
        <f>QY81/وزن‌ها!$F$37</f>
        <v>0</v>
      </c>
      <c r="RA81" s="82">
        <f>(RA42*وزن‌ها!$E$37)+(AVERAGE(ارزیابی!RA43:RD43)*وزن‌ها!$E$38)+(AVERAGE(ارزیابی!RA44:RD44)*وزن‌ها!$E$39)+(AVERAGE(ارزیابی!RA45:RD45)*وزن‌ها!$E$40)</f>
        <v>0</v>
      </c>
      <c r="RB81" s="83"/>
      <c r="RC81" s="84"/>
      <c r="RD81" s="85">
        <f>RA81*وزن‌ها!$F$37</f>
        <v>0</v>
      </c>
      <c r="RE81" s="86">
        <f>RD81/وزن‌ها!$F$37</f>
        <v>0</v>
      </c>
      <c r="RF81" s="82">
        <f>(RF42*وزن‌ها!$E$37)+(AVERAGE(ارزیابی!RF43:RI43)*وزن‌ها!$E$38)+(AVERAGE(ارزیابی!RF44:RI44)*وزن‌ها!$E$39)+(AVERAGE(ارزیابی!RF45:RI45)*وزن‌ها!$E$40)</f>
        <v>0</v>
      </c>
      <c r="RG81" s="83"/>
      <c r="RH81" s="84"/>
      <c r="RI81" s="85">
        <f>RF81*وزن‌ها!$F$37</f>
        <v>0</v>
      </c>
      <c r="RJ81" s="86">
        <f>RI81/وزن‌ها!$F$37</f>
        <v>0</v>
      </c>
      <c r="RK81" s="82">
        <f>(RK42*وزن‌ها!$E$37)+(AVERAGE(ارزیابی!RK43:RN43)*وزن‌ها!$E$38)+(AVERAGE(ارزیابی!RK44:RN44)*وزن‌ها!$E$39)+(AVERAGE(ارزیابی!RK45:RN45)*وزن‌ها!$E$40)</f>
        <v>0</v>
      </c>
      <c r="RL81" s="83"/>
      <c r="RM81" s="84"/>
      <c r="RN81" s="85">
        <f>RK81*وزن‌ها!$F$37</f>
        <v>0</v>
      </c>
      <c r="RO81" s="86">
        <f>RN81/وزن‌ها!$F$37</f>
        <v>0</v>
      </c>
      <c r="RP81" s="82">
        <f>(RP42*وزن‌ها!$E$37)+(AVERAGE(ارزیابی!RP43:RS43)*وزن‌ها!$E$38)+(AVERAGE(ارزیابی!RP44:RS44)*وزن‌ها!$E$39)+(AVERAGE(ارزیابی!RP45:RS45)*وزن‌ها!$E$40)</f>
        <v>0</v>
      </c>
      <c r="RQ81" s="83"/>
      <c r="RR81" s="84"/>
      <c r="RS81" s="85">
        <f>RP81*وزن‌ها!$F$37</f>
        <v>0</v>
      </c>
      <c r="RT81" s="86">
        <f>RS81/وزن‌ها!$F$37</f>
        <v>0</v>
      </c>
      <c r="RU81" s="82">
        <f>(RU42*وزن‌ها!$E$37)+(AVERAGE(ارزیابی!RU43:RX43)*وزن‌ها!$E$38)+(AVERAGE(ارزیابی!RU44:RX44)*وزن‌ها!$E$39)+(AVERAGE(ارزیابی!RU45:RX45)*وزن‌ها!$E$40)</f>
        <v>0</v>
      </c>
      <c r="RV81" s="83"/>
      <c r="RW81" s="84"/>
      <c r="RX81" s="85">
        <f>RU81*وزن‌ها!$F$37</f>
        <v>0</v>
      </c>
      <c r="RY81" s="86">
        <f>RX81/وزن‌ها!$F$37</f>
        <v>0</v>
      </c>
      <c r="RZ81" s="82">
        <f>(RZ42*وزن‌ها!$E$37)+(AVERAGE(ارزیابی!RZ43:SC43)*وزن‌ها!$E$38)+(AVERAGE(ارزیابی!RZ44:SC44)*وزن‌ها!$E$39)+(AVERAGE(ارزیابی!RZ45:SC45)*وزن‌ها!$E$40)</f>
        <v>0</v>
      </c>
      <c r="SA81" s="83"/>
      <c r="SB81" s="84"/>
      <c r="SC81" s="85">
        <f>RZ81*وزن‌ها!$F$37</f>
        <v>0</v>
      </c>
      <c r="SD81" s="86">
        <f>SC81/وزن‌ها!$F$37</f>
        <v>0</v>
      </c>
      <c r="SE81" s="82">
        <f>(SE42*وزن‌ها!$E$37)+(AVERAGE(ارزیابی!SE43:SH43)*وزن‌ها!$E$38)+(AVERAGE(ارزیابی!SE44:SH44)*وزن‌ها!$E$39)+(AVERAGE(ارزیابی!SE45:SH45)*وزن‌ها!$E$40)</f>
        <v>0</v>
      </c>
      <c r="SF81" s="83"/>
      <c r="SG81" s="84"/>
      <c r="SH81" s="85">
        <f>SE81*وزن‌ها!$F$37</f>
        <v>0</v>
      </c>
      <c r="SI81" s="86">
        <f>SH81/وزن‌ها!$F$37</f>
        <v>0</v>
      </c>
      <c r="SJ81" s="82">
        <f>(SJ42*وزن‌ها!$E$37)+(AVERAGE(ارزیابی!SJ43:SM43)*وزن‌ها!$E$38)+(AVERAGE(ارزیابی!SJ44:SM44)*وزن‌ها!$E$39)+(AVERAGE(ارزیابی!SJ45:SM45)*وزن‌ها!$E$40)</f>
        <v>0</v>
      </c>
      <c r="SK81" s="83"/>
      <c r="SL81" s="84"/>
      <c r="SM81" s="85">
        <f>SJ81*وزن‌ها!$F$37</f>
        <v>0</v>
      </c>
      <c r="SN81" s="86">
        <f>SM81/وزن‌ها!$F$37</f>
        <v>0</v>
      </c>
      <c r="SO81" s="82">
        <f>(SO42*وزن‌ها!$E$37)+(AVERAGE(ارزیابی!SO43:SR43)*وزن‌ها!$E$38)+(AVERAGE(ارزیابی!SO44:SR44)*وزن‌ها!$E$39)+(AVERAGE(ارزیابی!SO45:SR45)*وزن‌ها!$E$40)</f>
        <v>0</v>
      </c>
      <c r="SP81" s="83"/>
      <c r="SQ81" s="84"/>
      <c r="SR81" s="85">
        <f>SO81*وزن‌ها!$F$37</f>
        <v>0</v>
      </c>
      <c r="SS81" s="86">
        <f>SR81/وزن‌ها!$F$37</f>
        <v>0</v>
      </c>
      <c r="ST81" s="82">
        <f>(ST42*وزن‌ها!$E$37)+(AVERAGE(ارزیابی!ST43:SW43)*وزن‌ها!$E$38)+(AVERAGE(ارزیابی!ST44:SW44)*وزن‌ها!$E$39)+(AVERAGE(ارزیابی!ST45:SW45)*وزن‌ها!$E$40)</f>
        <v>0</v>
      </c>
      <c r="SU81" s="83"/>
      <c r="SV81" s="84"/>
      <c r="SW81" s="85">
        <f>ST81*وزن‌ها!$F$37</f>
        <v>0</v>
      </c>
      <c r="SX81" s="86">
        <f>SW81/وزن‌ها!$F$37</f>
        <v>0</v>
      </c>
      <c r="SY81" s="82">
        <f>(SY42*وزن‌ها!$E$37)+(AVERAGE(ارزیابی!SY43:TB43)*وزن‌ها!$E$38)+(AVERAGE(ارزیابی!SY44:TB44)*وزن‌ها!$E$39)+(AVERAGE(ارزیابی!SY45:TB45)*وزن‌ها!$E$40)</f>
        <v>0</v>
      </c>
      <c r="SZ81" s="83"/>
      <c r="TA81" s="84"/>
      <c r="TB81" s="85">
        <f>SY81*وزن‌ها!$F$37</f>
        <v>0</v>
      </c>
      <c r="TC81" s="86">
        <f>TB81/وزن‌ها!$F$37</f>
        <v>0</v>
      </c>
      <c r="TD81" s="82">
        <f>(TD42*وزن‌ها!$E$37)+(AVERAGE(ارزیابی!TD43:TG43)*وزن‌ها!$E$38)+(AVERAGE(ارزیابی!TD44:TG44)*وزن‌ها!$E$39)+(AVERAGE(ارزیابی!TD45:TG45)*وزن‌ها!$E$40)</f>
        <v>0</v>
      </c>
      <c r="TE81" s="83"/>
      <c r="TF81" s="84"/>
      <c r="TG81" s="85">
        <f>TD81*وزن‌ها!$F$37</f>
        <v>0</v>
      </c>
      <c r="TH81" s="86">
        <f>TG81/وزن‌ها!$F$37</f>
        <v>0</v>
      </c>
      <c r="TI81" s="82">
        <f>(TI42*وزن‌ها!$E$37)+(AVERAGE(ارزیابی!TI43:TL43)*وزن‌ها!$E$38)+(AVERAGE(ارزیابی!TI44:TL44)*وزن‌ها!$E$39)+(AVERAGE(ارزیابی!TI45:TL45)*وزن‌ها!$E$40)</f>
        <v>0</v>
      </c>
      <c r="TJ81" s="83"/>
      <c r="TK81" s="84"/>
      <c r="TL81" s="85">
        <f>TI81*وزن‌ها!$F$37</f>
        <v>0</v>
      </c>
      <c r="TM81" s="86">
        <f>TL81/وزن‌ها!$F$37</f>
        <v>0</v>
      </c>
      <c r="TN81" s="82">
        <f>(TN42*وزن‌ها!$E$37)+(AVERAGE(ارزیابی!TN43:TQ43)*وزن‌ها!$E$38)+(AVERAGE(ارزیابی!TN44:TQ44)*وزن‌ها!$E$39)+(AVERAGE(ارزیابی!TN45:TQ45)*وزن‌ها!$E$40)</f>
        <v>0</v>
      </c>
      <c r="TO81" s="83"/>
      <c r="TP81" s="84"/>
      <c r="TQ81" s="85">
        <f>TN81*وزن‌ها!$F$37</f>
        <v>0</v>
      </c>
      <c r="TR81" s="86">
        <f>TQ81/وزن‌ها!$F$37</f>
        <v>0</v>
      </c>
      <c r="TS81" s="82">
        <f>(TS42*وزن‌ها!$E$37)+(AVERAGE(ارزیابی!TS43:TV43)*وزن‌ها!$E$38)+(AVERAGE(ارزیابی!TS44:TV44)*وزن‌ها!$E$39)+(AVERAGE(ارزیابی!TS45:TV45)*وزن‌ها!$E$40)</f>
        <v>0</v>
      </c>
      <c r="TT81" s="83"/>
      <c r="TU81" s="84"/>
      <c r="TV81" s="85">
        <f>TS81*وزن‌ها!$F$37</f>
        <v>0</v>
      </c>
      <c r="TW81" s="86">
        <f>TV81/وزن‌ها!$F$37</f>
        <v>0</v>
      </c>
      <c r="TX81" s="82">
        <f>(TX42*وزن‌ها!$E$37)+(AVERAGE(ارزیابی!TX43:UA43)*وزن‌ها!$E$38)+(AVERAGE(ارزیابی!TX44:UA44)*وزن‌ها!$E$39)+(AVERAGE(ارزیابی!TX45:UA45)*وزن‌ها!$E$40)</f>
        <v>0</v>
      </c>
      <c r="TY81" s="83"/>
      <c r="TZ81" s="84"/>
      <c r="UA81" s="85">
        <f>TX81*وزن‌ها!$F$37</f>
        <v>0</v>
      </c>
      <c r="UB81" s="86">
        <f>UA81/وزن‌ها!$F$37</f>
        <v>0</v>
      </c>
      <c r="UC81" s="82">
        <f>(UC42*وزن‌ها!$E$37)+(AVERAGE(ارزیابی!UC43:UF43)*وزن‌ها!$E$38)+(AVERAGE(ارزیابی!UC44:UF44)*وزن‌ها!$E$39)+(AVERAGE(ارزیابی!UC45:UF45)*وزن‌ها!$E$40)</f>
        <v>0</v>
      </c>
      <c r="UD81" s="83"/>
      <c r="UE81" s="84"/>
      <c r="UF81" s="85">
        <f>UC81*وزن‌ها!$F$37</f>
        <v>0</v>
      </c>
      <c r="UG81" s="86">
        <f>UF81/وزن‌ها!$F$37</f>
        <v>0</v>
      </c>
      <c r="UH81" s="82">
        <f>(UH42*وزن‌ها!$E$37)+(AVERAGE(ارزیابی!UH43:UK43)*وزن‌ها!$E$38)+(AVERAGE(ارزیابی!UH44:UK44)*وزن‌ها!$E$39)+(AVERAGE(ارزیابی!UH45:UK45)*وزن‌ها!$E$40)</f>
        <v>0</v>
      </c>
      <c r="UI81" s="83"/>
      <c r="UJ81" s="84"/>
      <c r="UK81" s="85">
        <f>UH81*وزن‌ها!$F$37</f>
        <v>0</v>
      </c>
      <c r="UL81" s="86">
        <f>UK81/وزن‌ها!$F$37</f>
        <v>0</v>
      </c>
      <c r="UM81" s="82">
        <f>(UM42*وزن‌ها!$E$37)+(AVERAGE(ارزیابی!UM43:UP43)*وزن‌ها!$E$38)+(AVERAGE(ارزیابی!UM44:UP44)*وزن‌ها!$E$39)+(AVERAGE(ارزیابی!UM45:UP45)*وزن‌ها!$E$40)</f>
        <v>0</v>
      </c>
      <c r="UN81" s="83"/>
      <c r="UO81" s="84"/>
      <c r="UP81" s="85">
        <f>UM81*وزن‌ها!$F$37</f>
        <v>0</v>
      </c>
      <c r="UQ81" s="86">
        <f>UP81/وزن‌ها!$F$37</f>
        <v>0</v>
      </c>
      <c r="UR81" s="82">
        <f>(UR42*وزن‌ها!$E$37)+(AVERAGE(ارزیابی!UR43:UU43)*وزن‌ها!$E$38)+(AVERAGE(ارزیابی!UR44:UU44)*وزن‌ها!$E$39)+(AVERAGE(ارزیابی!UR45:UU45)*وزن‌ها!$E$40)</f>
        <v>0</v>
      </c>
      <c r="US81" s="83"/>
      <c r="UT81" s="84"/>
      <c r="UU81" s="85">
        <f>UR81*وزن‌ها!$F$37</f>
        <v>0</v>
      </c>
      <c r="UV81" s="86">
        <f>UU81/وزن‌ها!$F$37</f>
        <v>0</v>
      </c>
      <c r="UW81" s="82">
        <f>(UW42*وزن‌ها!$E$37)+(AVERAGE(ارزیابی!UW43:UZ43)*وزن‌ها!$E$38)+(AVERAGE(ارزیابی!UW44:UZ44)*وزن‌ها!$E$39)+(AVERAGE(ارزیابی!UW45:UZ45)*وزن‌ها!$E$40)</f>
        <v>0</v>
      </c>
      <c r="UX81" s="83"/>
      <c r="UY81" s="84"/>
      <c r="UZ81" s="85">
        <f>UW81*وزن‌ها!$F$37</f>
        <v>0</v>
      </c>
      <c r="VA81" s="86">
        <f>UZ81/وزن‌ها!$F$37</f>
        <v>0</v>
      </c>
      <c r="VB81" s="82">
        <f>(VB42*وزن‌ها!$E$37)+(AVERAGE(ارزیابی!VB43:VE43)*وزن‌ها!$E$38)+(AVERAGE(ارزیابی!VB44:VE44)*وزن‌ها!$E$39)+(AVERAGE(ارزیابی!VB45:VE45)*وزن‌ها!$E$40)</f>
        <v>0</v>
      </c>
      <c r="VC81" s="83"/>
      <c r="VD81" s="84"/>
      <c r="VE81" s="85">
        <f>VB81*وزن‌ها!$F$37</f>
        <v>0</v>
      </c>
      <c r="VF81" s="86">
        <f>VE81/وزن‌ها!$F$37</f>
        <v>0</v>
      </c>
      <c r="VG81" s="82">
        <f>(VG42*وزن‌ها!$E$37)+(AVERAGE(ارزیابی!VG43:VJ43)*وزن‌ها!$E$38)+(AVERAGE(ارزیابی!VG44:VJ44)*وزن‌ها!$E$39)+(AVERAGE(ارزیابی!VG45:VJ45)*وزن‌ها!$E$40)</f>
        <v>0</v>
      </c>
      <c r="VH81" s="83"/>
      <c r="VI81" s="84"/>
      <c r="VJ81" s="85">
        <f>VG81*وزن‌ها!$F$37</f>
        <v>0</v>
      </c>
      <c r="VK81" s="86">
        <f>VJ81/وزن‌ها!$F$37</f>
        <v>0</v>
      </c>
      <c r="VL81" s="82">
        <f>(VL42*وزن‌ها!$E$37)+(AVERAGE(ارزیابی!VL43:VO43)*وزن‌ها!$E$38)+(AVERAGE(ارزیابی!VL44:VO44)*وزن‌ها!$E$39)+(AVERAGE(ارزیابی!VL45:VO45)*وزن‌ها!$E$40)</f>
        <v>0.32499999999999996</v>
      </c>
      <c r="VM81" s="83"/>
      <c r="VN81" s="84"/>
      <c r="VO81" s="85">
        <f>VL81*وزن‌ها!$F$37</f>
        <v>2.166666666666664E-2</v>
      </c>
      <c r="VP81" s="86">
        <f>VO81/وزن‌ها!$F$37</f>
        <v>0.32499999999999996</v>
      </c>
      <c r="VQ81" s="82">
        <f>(VQ42*وزن‌ها!$E$37)+(AVERAGE(ارزیابی!VQ43:VT43)*وزن‌ها!$E$38)+(AVERAGE(ارزیابی!VQ44:VT44)*وزن‌ها!$E$39)+(AVERAGE(ارزیابی!VQ45:VT45)*وزن‌ها!$E$40)</f>
        <v>0</v>
      </c>
      <c r="VR81" s="83"/>
      <c r="VS81" s="84"/>
      <c r="VT81" s="85">
        <f>VQ81*وزن‌ها!$F$37</f>
        <v>0</v>
      </c>
      <c r="VU81" s="86">
        <f>VT81/وزن‌ها!$F$37</f>
        <v>0</v>
      </c>
      <c r="VV81" s="82">
        <f>(VV42*وزن‌ها!$E$37)+(AVERAGE(ارزیابی!VV43:VY43)*وزن‌ها!$E$38)+(AVERAGE(ارزیابی!VV44:VY44)*وزن‌ها!$E$39)+(AVERAGE(ارزیابی!VV45:VY45)*وزن‌ها!$E$40)</f>
        <v>0</v>
      </c>
      <c r="VW81" s="83"/>
      <c r="VX81" s="84"/>
      <c r="VY81" s="85">
        <f>VV81*وزن‌ها!$F$37</f>
        <v>0</v>
      </c>
      <c r="VZ81" s="86">
        <f>VY81/وزن‌ها!$F$37</f>
        <v>0</v>
      </c>
      <c r="WA81" s="82">
        <f>(WA42*وزن‌ها!$E$37)+(AVERAGE(ارزیابی!WA43:WD43)*وزن‌ها!$E$38)+(AVERAGE(ارزیابی!WA44:WD44)*وزن‌ها!$E$39)+(AVERAGE(ارزیابی!WA45:WD45)*وزن‌ها!$E$40)</f>
        <v>0</v>
      </c>
      <c r="WB81" s="83"/>
      <c r="WC81" s="84"/>
      <c r="WD81" s="85">
        <f>WA81*وزن‌ها!$F$37</f>
        <v>0</v>
      </c>
      <c r="WE81" s="86">
        <f>WD81/وزن‌ها!$F$37</f>
        <v>0</v>
      </c>
      <c r="WF81" s="82">
        <f>(WF42*وزن‌ها!$E$37)+(AVERAGE(ارزیابی!WF43:WI43)*وزن‌ها!$E$38)+(AVERAGE(ارزیابی!WF44:WI44)*وزن‌ها!$E$39)+(AVERAGE(ارزیابی!WF45:WI45)*وزن‌ها!$E$40)</f>
        <v>0</v>
      </c>
      <c r="WG81" s="83"/>
      <c r="WH81" s="84"/>
      <c r="WI81" s="85">
        <f>WF81*وزن‌ها!$F$37</f>
        <v>0</v>
      </c>
      <c r="WJ81" s="86">
        <f>WI81/وزن‌ها!$F$37</f>
        <v>0</v>
      </c>
      <c r="WK81" s="82">
        <f>(WK42*وزن‌ها!$E$37)+(AVERAGE(ارزیابی!WK43:WN43)*وزن‌ها!$E$38)+(AVERAGE(ارزیابی!WK44:WN44)*وزن‌ها!$E$39)+(AVERAGE(ارزیابی!WK45:WN45)*وزن‌ها!$E$40)</f>
        <v>0</v>
      </c>
      <c r="WL81" s="83"/>
      <c r="WM81" s="84"/>
      <c r="WN81" s="85">
        <f>WK81*وزن‌ها!$F$37</f>
        <v>0</v>
      </c>
      <c r="WO81" s="86">
        <f>WN81/وزن‌ها!$F$37</f>
        <v>0</v>
      </c>
      <c r="WP81" s="82">
        <f>(WP42*وزن‌ها!$E$37)+(AVERAGE(ارزیابی!WP43:WS43)*وزن‌ها!$E$38)+(AVERAGE(ارزیابی!WP44:WS44)*وزن‌ها!$E$39)+(AVERAGE(ارزیابی!WP45:WS45)*وزن‌ها!$E$40)</f>
        <v>0</v>
      </c>
      <c r="WQ81" s="83"/>
      <c r="WR81" s="84"/>
      <c r="WS81" s="85">
        <f>WP81*وزن‌ها!$F$37</f>
        <v>0</v>
      </c>
      <c r="WT81" s="86">
        <f>WS81/وزن‌ها!$F$37</f>
        <v>0</v>
      </c>
      <c r="WU81" s="82">
        <f>(WU42*وزن‌ها!$E$37)+(AVERAGE(ارزیابی!WU43:WX43)*وزن‌ها!$E$38)+(AVERAGE(ارزیابی!WU44:WX44)*وزن‌ها!$E$39)+(AVERAGE(ارزیابی!WU45:WX45)*وزن‌ها!$E$40)</f>
        <v>0</v>
      </c>
      <c r="WV81" s="83"/>
      <c r="WW81" s="84"/>
      <c r="WX81" s="85">
        <f>WU81*وزن‌ها!$F$37</f>
        <v>0</v>
      </c>
      <c r="WY81" s="86">
        <f>WX81/وزن‌ها!$F$37</f>
        <v>0</v>
      </c>
      <c r="WZ81" s="82">
        <f>(WZ42*وزن‌ها!$E$37)+(AVERAGE(ارزیابی!WZ43:XC43)*وزن‌ها!$E$38)+(AVERAGE(ارزیابی!WZ44:XC44)*وزن‌ها!$E$39)+(AVERAGE(ارزیابی!WZ45:XC45)*وزن‌ها!$E$40)</f>
        <v>0</v>
      </c>
      <c r="XA81" s="83"/>
      <c r="XB81" s="84"/>
      <c r="XC81" s="85">
        <f>WZ81*وزن‌ها!$F$37</f>
        <v>0</v>
      </c>
      <c r="XD81" s="86">
        <f>XC81/وزن‌ها!$F$37</f>
        <v>0</v>
      </c>
      <c r="XE81" s="82">
        <f>(XE42*وزن‌ها!$E$37)+(AVERAGE(ارزیابی!XE43:XH43)*وزن‌ها!$E$38)+(AVERAGE(ارزیابی!XE44:XH44)*وزن‌ها!$E$39)+(AVERAGE(ارزیابی!XE45:XH45)*وزن‌ها!$E$40)</f>
        <v>0</v>
      </c>
      <c r="XF81" s="83"/>
      <c r="XG81" s="84"/>
      <c r="XH81" s="85">
        <f>XE81*وزن‌ها!$F$37</f>
        <v>0</v>
      </c>
      <c r="XI81" s="86">
        <f>XH81/وزن‌ها!$F$37</f>
        <v>0</v>
      </c>
      <c r="XJ81" s="82">
        <f>(XJ42*وزن‌ها!$E$37)+(AVERAGE(ارزیابی!XJ43:XM43)*وزن‌ها!$E$38)+(AVERAGE(ارزیابی!XJ44:XM44)*وزن‌ها!$E$39)+(AVERAGE(ارزیابی!XJ45:XM45)*وزن‌ها!$E$40)</f>
        <v>0</v>
      </c>
      <c r="XK81" s="83"/>
      <c r="XL81" s="84"/>
      <c r="XM81" s="85">
        <f>XJ81*وزن‌ها!$F$37</f>
        <v>0</v>
      </c>
      <c r="XN81" s="86">
        <f>XM81/وزن‌ها!$F$37</f>
        <v>0</v>
      </c>
      <c r="XO81" s="82">
        <f>(XO42*وزن‌ها!$E$37)+(AVERAGE(ارزیابی!XO43:XR43)*وزن‌ها!$E$38)+(AVERAGE(ارزیابی!XO44:XR44)*وزن‌ها!$E$39)+(AVERAGE(ارزیابی!XO45:XR45)*وزن‌ها!$E$40)</f>
        <v>0</v>
      </c>
      <c r="XP81" s="83"/>
      <c r="XQ81" s="84"/>
      <c r="XR81" s="85">
        <f>XO81*وزن‌ها!$F$37</f>
        <v>0</v>
      </c>
      <c r="XS81" s="86">
        <f>XR81/وزن‌ها!$F$37</f>
        <v>0</v>
      </c>
      <c r="XT81" s="82">
        <f>(XT42*وزن‌ها!$E$37)+(AVERAGE(ارزیابی!XT43:XW43)*وزن‌ها!$E$38)+(AVERAGE(ارزیابی!XT44:XW44)*وزن‌ها!$E$39)+(AVERAGE(ارزیابی!XT45:XW45)*وزن‌ها!$E$40)</f>
        <v>0</v>
      </c>
      <c r="XU81" s="83"/>
      <c r="XV81" s="84"/>
      <c r="XW81" s="85">
        <f>XT81*وزن‌ها!$F$37</f>
        <v>0</v>
      </c>
      <c r="XX81" s="86">
        <f>XW81/وزن‌ها!$F$37</f>
        <v>0</v>
      </c>
      <c r="XY81" s="82">
        <f>(XY42*وزن‌ها!$E$37)+(AVERAGE(ارزیابی!XY43:YB43)*وزن‌ها!$E$38)+(AVERAGE(ارزیابی!XY44:YB44)*وزن‌ها!$E$39)+(AVERAGE(ارزیابی!XY45:YB45)*وزن‌ها!$E$40)</f>
        <v>0</v>
      </c>
      <c r="XZ81" s="83"/>
      <c r="YA81" s="84"/>
      <c r="YB81" s="85">
        <f>XY81*وزن‌ها!$F$37</f>
        <v>0</v>
      </c>
      <c r="YC81" s="86">
        <f>YB81/وزن‌ها!$F$37</f>
        <v>0</v>
      </c>
      <c r="YD81" s="82">
        <f>(YD42*وزن‌ها!$E$37)+(AVERAGE(ارزیابی!YD43:YG43)*وزن‌ها!$E$38)+(AVERAGE(ارزیابی!YD44:YG44)*وزن‌ها!$E$39)+(AVERAGE(ارزیابی!YD45:YG45)*وزن‌ها!$E$40)</f>
        <v>0</v>
      </c>
      <c r="YE81" s="83"/>
      <c r="YF81" s="84"/>
      <c r="YG81" s="85">
        <f>YD81*وزن‌ها!$F$37</f>
        <v>0</v>
      </c>
      <c r="YH81" s="86">
        <f>YG81/وزن‌ها!$F$37</f>
        <v>0</v>
      </c>
      <c r="YI81" s="82">
        <f>(YI42*وزن‌ها!$E$37)+(AVERAGE(ارزیابی!YI43:YL43)*وزن‌ها!$E$38)+(AVERAGE(ارزیابی!YI44:YL44)*وزن‌ها!$E$39)+(AVERAGE(ارزیابی!YI45:YL45)*وزن‌ها!$E$40)</f>
        <v>0</v>
      </c>
      <c r="YJ81" s="83"/>
      <c r="YK81" s="84"/>
      <c r="YL81" s="85">
        <f>YI81*وزن‌ها!$F$37</f>
        <v>0</v>
      </c>
      <c r="YM81" s="86">
        <f>YL81/وزن‌ها!$F$37</f>
        <v>0</v>
      </c>
      <c r="YN81" s="82">
        <f>(YN42*وزن‌ها!$E$37)+(AVERAGE(ارزیابی!YN43:YQ43)*وزن‌ها!$E$38)+(AVERAGE(ارزیابی!YN44:YQ44)*وزن‌ها!$E$39)+(AVERAGE(ارزیابی!YN45:YQ45)*وزن‌ها!$E$40)</f>
        <v>0</v>
      </c>
      <c r="YO81" s="83"/>
      <c r="YP81" s="84"/>
      <c r="YQ81" s="85">
        <f>YN81*وزن‌ها!$F$37</f>
        <v>0</v>
      </c>
      <c r="YR81" s="86">
        <f>YQ81/وزن‌ها!$F$37</f>
        <v>0</v>
      </c>
      <c r="YS81" s="82">
        <f>(YS42*وزن‌ها!$E$37)+(AVERAGE(ارزیابی!YS43:YV43)*وزن‌ها!$E$38)+(AVERAGE(ارزیابی!YS44:YV44)*وزن‌ها!$E$39)+(AVERAGE(ارزیابی!YS45:YV45)*وزن‌ها!$E$40)</f>
        <v>0</v>
      </c>
      <c r="YT81" s="83"/>
      <c r="YU81" s="84"/>
      <c r="YV81" s="85">
        <f>YS81*وزن‌ها!$F$37</f>
        <v>0</v>
      </c>
      <c r="YW81" s="86">
        <f>YV81/وزن‌ها!$F$37</f>
        <v>0</v>
      </c>
      <c r="YX81" s="82">
        <f>(YX42*وزن‌ها!$E$37)+(AVERAGE(ارزیابی!YX43:ZA43)*وزن‌ها!$E$38)+(AVERAGE(ارزیابی!YX44:ZA44)*وزن‌ها!$E$39)+(AVERAGE(ارزیابی!YX45:ZA45)*وزن‌ها!$E$40)</f>
        <v>0</v>
      </c>
      <c r="YY81" s="83"/>
      <c r="YZ81" s="84"/>
      <c r="ZA81" s="85">
        <f>YX81*وزن‌ها!$F$37</f>
        <v>0</v>
      </c>
      <c r="ZB81" s="86">
        <f>ZA81/وزن‌ها!$F$37</f>
        <v>0</v>
      </c>
      <c r="ZC81" s="82">
        <f>(ZC42*وزن‌ها!$E$37)+(AVERAGE(ارزیابی!ZC43:ZF43)*وزن‌ها!$E$38)+(AVERAGE(ارزیابی!ZC44:ZF44)*وزن‌ها!$E$39)+(AVERAGE(ارزیابی!ZC45:ZF45)*وزن‌ها!$E$40)</f>
        <v>0</v>
      </c>
      <c r="ZD81" s="83"/>
      <c r="ZE81" s="84"/>
      <c r="ZF81" s="85">
        <f>ZC81*وزن‌ها!$F$37</f>
        <v>0</v>
      </c>
      <c r="ZG81" s="86">
        <f>ZF81/وزن‌ها!$F$37</f>
        <v>0</v>
      </c>
      <c r="ZH81" s="82">
        <f>(ZH42*وزن‌ها!$E$37)+(AVERAGE(ارزیابی!ZH43:ZK43)*وزن‌ها!$E$38)+(AVERAGE(ارزیابی!ZH44:ZK44)*وزن‌ها!$E$39)+(AVERAGE(ارزیابی!ZH45:ZK45)*وزن‌ها!$E$40)</f>
        <v>0</v>
      </c>
      <c r="ZI81" s="83"/>
      <c r="ZJ81" s="84"/>
      <c r="ZK81" s="85">
        <f>ZH81*وزن‌ها!$F$37</f>
        <v>0</v>
      </c>
      <c r="ZL81" s="86">
        <f>ZK81/وزن‌ها!$F$37</f>
        <v>0</v>
      </c>
      <c r="ZM81" s="82">
        <f>(ZM42*وزن‌ها!$E$37)+(AVERAGE(ارزیابی!ZM43:ZP43)*وزن‌ها!$E$38)+(AVERAGE(ارزیابی!ZM44:ZP44)*وزن‌ها!$E$39)+(AVERAGE(ارزیابی!ZM45:ZP45)*وزن‌ها!$E$40)</f>
        <v>0</v>
      </c>
      <c r="ZN81" s="83"/>
      <c r="ZO81" s="84"/>
      <c r="ZP81" s="85">
        <f>ZM81*وزن‌ها!$F$37</f>
        <v>0</v>
      </c>
      <c r="ZQ81" s="86">
        <f>ZP81/وزن‌ها!$F$37</f>
        <v>0</v>
      </c>
      <c r="ZR81" s="82">
        <f>(ZR42*وزن‌ها!$E$37)+(AVERAGE(ارزیابی!ZR43:ZU43)*وزن‌ها!$E$38)+(AVERAGE(ارزیابی!ZR44:ZU44)*وزن‌ها!$E$39)+(AVERAGE(ارزیابی!ZR45:ZU45)*وزن‌ها!$E$40)</f>
        <v>0</v>
      </c>
      <c r="ZS81" s="83"/>
      <c r="ZT81" s="84"/>
      <c r="ZU81" s="85">
        <f>ZR81*وزن‌ها!$F$37</f>
        <v>0</v>
      </c>
      <c r="ZV81" s="86">
        <f>ZU81/وزن‌ها!$F$37</f>
        <v>0</v>
      </c>
      <c r="ZW81" s="82">
        <f>(ZW42*وزن‌ها!$E$37)+(AVERAGE(ارزیابی!ZW43:ZZ43)*وزن‌ها!$E$38)+(AVERAGE(ارزیابی!ZW44:ZZ44)*وزن‌ها!$E$39)+(AVERAGE(ارزیابی!ZW45:ZZ45)*وزن‌ها!$E$40)</f>
        <v>0</v>
      </c>
      <c r="ZX81" s="83"/>
      <c r="ZY81" s="84"/>
      <c r="ZZ81" s="85">
        <f>ZW81*وزن‌ها!$F$37</f>
        <v>0</v>
      </c>
      <c r="AAA81" s="86">
        <f>ZZ81/وزن‌ها!$F$37</f>
        <v>0</v>
      </c>
      <c r="AAB81" s="82">
        <f>(AAB42*وزن‌ها!$E$37)+(AVERAGE(ارزیابی!AAB43:AAE43)*وزن‌ها!$E$38)+(AVERAGE(ارزیابی!AAB44:AAE44)*وزن‌ها!$E$39)+(AVERAGE(ارزیابی!AAB45:AAE45)*وزن‌ها!$E$40)</f>
        <v>0</v>
      </c>
      <c r="AAC81" s="83"/>
      <c r="AAD81" s="84"/>
      <c r="AAE81" s="85">
        <f>AAB81*وزن‌ها!$F$37</f>
        <v>0</v>
      </c>
      <c r="AAF81" s="86">
        <f>AAE81/وزن‌ها!$F$37</f>
        <v>0</v>
      </c>
      <c r="AAG81" s="82">
        <f>(AAG42*وزن‌ها!$E$37)+(AVERAGE(ارزیابی!AAG43:AAJ43)*وزن‌ها!$E$38)+(AVERAGE(ارزیابی!AAG44:AAJ44)*وزن‌ها!$E$39)+(AVERAGE(ارزیابی!AAG45:AAJ45)*وزن‌ها!$E$40)</f>
        <v>0.1</v>
      </c>
      <c r="AAH81" s="83"/>
      <c r="AAI81" s="84"/>
      <c r="AAJ81" s="85">
        <f>AAG81*وزن‌ها!$F$37</f>
        <v>6.6666666666666602E-3</v>
      </c>
      <c r="AAK81" s="86">
        <f>AAJ81/وزن‌ها!$F$37</f>
        <v>0.1</v>
      </c>
      <c r="AAL81" s="82">
        <f>(AAL42*وزن‌ها!$E$37)+(AVERAGE(ارزیابی!AAL43:AAO43)*وزن‌ها!$E$38)+(AVERAGE(ارزیابی!AAL44:AAO44)*وزن‌ها!$E$39)+(AVERAGE(ارزیابی!AAL45:AAO45)*وزن‌ها!$E$40)</f>
        <v>0</v>
      </c>
      <c r="AAM81" s="83"/>
      <c r="AAN81" s="84"/>
      <c r="AAO81" s="85">
        <f>AAL81*وزن‌ها!$F$37</f>
        <v>0</v>
      </c>
      <c r="AAP81" s="86">
        <f>AAO81/وزن‌ها!$F$37</f>
        <v>0</v>
      </c>
      <c r="AAQ81" s="82">
        <f>(AAQ42*وزن‌ها!$E$37)+(AVERAGE(ارزیابی!AAQ43:AAT43)*وزن‌ها!$E$38)+(AVERAGE(ارزیابی!AAQ44:AAT44)*وزن‌ها!$E$39)+(AVERAGE(ارزیابی!AAQ45:AAT45)*وزن‌ها!$E$40)</f>
        <v>0</v>
      </c>
      <c r="AAR81" s="83"/>
      <c r="AAS81" s="84"/>
      <c r="AAT81" s="85">
        <f>AAQ81*وزن‌ها!$F$37</f>
        <v>0</v>
      </c>
      <c r="AAU81" s="86">
        <f>AAT81/وزن‌ها!$F$37</f>
        <v>0</v>
      </c>
      <c r="AAV81" s="82">
        <f>(AAV42*وزن‌ها!$E$37)+(AVERAGE(ارزیابی!AAV43:AAY43)*وزن‌ها!$E$38)+(AVERAGE(ارزیابی!AAV44:AAY44)*وزن‌ها!$E$39)+(AVERAGE(ارزیابی!AAV45:AAY45)*وزن‌ها!$E$40)</f>
        <v>0</v>
      </c>
      <c r="AAW81" s="83"/>
      <c r="AAX81" s="84"/>
      <c r="AAY81" s="85">
        <f>AAV81*وزن‌ها!$F$37</f>
        <v>0</v>
      </c>
      <c r="AAZ81" s="86">
        <f>AAY81/وزن‌ها!$F$37</f>
        <v>0</v>
      </c>
      <c r="ABA81" s="82">
        <f>(ABA42*وزن‌ها!$E$37)+(AVERAGE(ارزیابی!ABA43:ABD43)*وزن‌ها!$E$38)+(AVERAGE(ارزیابی!ABA44:ABD44)*وزن‌ها!$E$39)+(AVERAGE(ارزیابی!ABA45:ABD45)*وزن‌ها!$E$40)</f>
        <v>0</v>
      </c>
      <c r="ABB81" s="83"/>
      <c r="ABC81" s="84"/>
      <c r="ABD81" s="85">
        <f>ABA81*وزن‌ها!$F$37</f>
        <v>0</v>
      </c>
      <c r="ABE81" s="86">
        <f>ABD81/وزن‌ها!$F$37</f>
        <v>0</v>
      </c>
    </row>
    <row r="82" spans="1:733" ht="18.75" customHeight="1" x14ac:dyDescent="0.25">
      <c r="D82" s="82">
        <f>(D46*وزن‌ها!$E$41)+(AVERAGE(ارزیابی!D47:G47)*وزن‌ها!$E$42)+(ارزیابی!D48*وزن‌ها!$E$43)+(AVERAGE(ارزیابی!D49:G49)*وزن‌ها!$E$44)+(AVERAGE(ارزیابی!D50:G50)*وزن‌ها!$E$45)</f>
        <v>0.19500000000000001</v>
      </c>
      <c r="E82" s="83">
        <f>D82</f>
        <v>0.19500000000000001</v>
      </c>
      <c r="F82" s="84"/>
      <c r="G82" s="85">
        <f>D82*وزن‌ها!$F$41</f>
        <v>1.2999999999999987E-2</v>
      </c>
      <c r="H82" s="86">
        <f>G82/وزن‌ها!$F$41</f>
        <v>0.19500000000000001</v>
      </c>
      <c r="I82" s="82">
        <f>(I46*وزن‌ها!$E$41)+(AVERAGE(ارزیابی!I47:L47)*وزن‌ها!$E$42)+(ارزیابی!I48*وزن‌ها!$E$43)+(AVERAGE(ارزیابی!I49:L49)*وزن‌ها!$E$44)+(AVERAGE(ارزیابی!I50:L50)*وزن‌ها!$E$45)</f>
        <v>1</v>
      </c>
      <c r="J82" s="83">
        <f>I82</f>
        <v>1</v>
      </c>
      <c r="K82" s="84"/>
      <c r="L82" s="85">
        <f>I82*وزن‌ها!$F$41</f>
        <v>6.6666666666666596E-2</v>
      </c>
      <c r="M82" s="86">
        <f>L82/وزن‌ها!$F$41</f>
        <v>1</v>
      </c>
      <c r="N82" s="82">
        <f>(N46*وزن‌ها!$E$41)+(AVERAGE(ارزیابی!N47:Q47)*وزن‌ها!$E$42)+(ارزیابی!N48*وزن‌ها!$E$43)+(AVERAGE(ارزیابی!N49:Q49)*وزن‌ها!$E$44)+(AVERAGE(ارزیابی!N50:Q50)*وزن‌ها!$E$45)</f>
        <v>0</v>
      </c>
      <c r="O82" s="83">
        <f>N82</f>
        <v>0</v>
      </c>
      <c r="P82" s="84"/>
      <c r="Q82" s="85">
        <f>N82*وزن‌ها!$F$41</f>
        <v>0</v>
      </c>
      <c r="R82" s="86">
        <f>Q82/وزن‌ها!$F$41</f>
        <v>0</v>
      </c>
      <c r="S82" s="82">
        <f>(S46*وزن‌ها!$E$41)+(AVERAGE(ارزیابی!S47:V47)*وزن‌ها!$E$42)+(ارزیابی!S48*وزن‌ها!$E$43)+(AVERAGE(ارزیابی!S49:V49)*وزن‌ها!$E$44)+(AVERAGE(ارزیابی!S50:V50)*وزن‌ها!$E$45)</f>
        <v>0</v>
      </c>
      <c r="T82" s="83">
        <f>S82</f>
        <v>0</v>
      </c>
      <c r="U82" s="84"/>
      <c r="V82" s="85">
        <f>S82*وزن‌ها!$F$41</f>
        <v>0</v>
      </c>
      <c r="W82" s="86">
        <f>V82/وزن‌ها!$F$41</f>
        <v>0</v>
      </c>
      <c r="X82" s="82">
        <f>(X46*وزن‌ها!$E$41)+(AVERAGE(ارزیابی!X47:AA47)*وزن‌ها!$E$42)+(ارزیابی!X48*وزن‌ها!$E$43)+(AVERAGE(ارزیابی!X49:AA49)*وزن‌ها!$E$44)+(AVERAGE(ارزیابی!X50:AA50)*وزن‌ها!$E$45)</f>
        <v>0.08</v>
      </c>
      <c r="Y82" s="83">
        <f>X82</f>
        <v>0.08</v>
      </c>
      <c r="Z82" s="84"/>
      <c r="AA82" s="85">
        <f>X82*وزن‌ها!$F$41</f>
        <v>5.333333333333328E-3</v>
      </c>
      <c r="AB82" s="86">
        <f>AA82/وزن‌ها!$F$41</f>
        <v>0.08</v>
      </c>
      <c r="AC82" s="82">
        <f>(AC46*وزن‌ها!$E$41)+(AVERAGE(ارزیابی!AC47:AF47)*وزن‌ها!$E$42)+(ارزیابی!AC48*وزن‌ها!$E$43)+(AVERAGE(ارزیابی!AC49:AF49)*وزن‌ها!$E$44)+(AVERAGE(ارزیابی!AC50:AF50)*وزن‌ها!$E$45)</f>
        <v>0.92499999999999993</v>
      </c>
      <c r="AD82" s="83">
        <f>AC82</f>
        <v>0.92499999999999993</v>
      </c>
      <c r="AE82" s="84"/>
      <c r="AF82" s="85">
        <f>AC82*وزن‌ها!$F$41</f>
        <v>6.1666666666666599E-2</v>
      </c>
      <c r="AG82" s="86">
        <f>AF82/وزن‌ها!$F$41</f>
        <v>0.92499999999999993</v>
      </c>
      <c r="AH82" s="82">
        <f>(AH46*وزن‌ها!$E$41)+(AVERAGE(ارزیابی!AH47:AK47)*وزن‌ها!$E$42)+(ارزیابی!AH48*وزن‌ها!$E$43)+(AVERAGE(ارزیابی!AH49:AK49)*وزن‌ها!$E$44)+(AVERAGE(ارزیابی!AH50:AK50)*وزن‌ها!$E$45)</f>
        <v>0</v>
      </c>
      <c r="AI82" s="83">
        <f>AH82</f>
        <v>0</v>
      </c>
      <c r="AJ82" s="84"/>
      <c r="AK82" s="85">
        <f>AH82*وزن‌ها!$F$41</f>
        <v>0</v>
      </c>
      <c r="AL82" s="86">
        <f>AK82/وزن‌ها!$F$41</f>
        <v>0</v>
      </c>
      <c r="AM82" s="82">
        <f>(AM46*وزن‌ها!$E$41)+(AVERAGE(ارزیابی!AM47:AP47)*وزن‌ها!$E$42)+(ارزیابی!AM48*وزن‌ها!$E$43)+(AVERAGE(ارزیابی!AM49:AP49)*وزن‌ها!$E$44)+(AVERAGE(ارزیابی!AM50:AP50)*وزن‌ها!$E$45)</f>
        <v>0.65749999999999997</v>
      </c>
      <c r="AN82" s="83">
        <f>AM82</f>
        <v>0.65749999999999997</v>
      </c>
      <c r="AO82" s="84"/>
      <c r="AP82" s="85">
        <f>AM82*وزن‌ها!$F$41</f>
        <v>4.3833333333333287E-2</v>
      </c>
      <c r="AQ82" s="86">
        <f>AP82/وزن‌ها!$F$41</f>
        <v>0.65749999999999997</v>
      </c>
      <c r="AR82" s="82">
        <f>(AR46*وزن‌ها!$E$41)+(AVERAGE(ارزیابی!AR47:AU47)*وزن‌ها!$E$42)+(ارزیابی!AR48*وزن‌ها!$E$43)+(AVERAGE(ارزیابی!AR49:AU49)*وزن‌ها!$E$44)+(AVERAGE(ارزیابی!AR50:AU50)*وزن‌ها!$E$45)</f>
        <v>0</v>
      </c>
      <c r="AS82" s="83">
        <f>AR82</f>
        <v>0</v>
      </c>
      <c r="AT82" s="84"/>
      <c r="AU82" s="85">
        <f>AR82*وزن‌ها!$F$41</f>
        <v>0</v>
      </c>
      <c r="AV82" s="86">
        <f>AU82/وزن‌ها!$F$41</f>
        <v>0</v>
      </c>
      <c r="AW82" s="82">
        <f>(AW46*وزن‌ها!$E$41)+(AVERAGE(ارزیابی!AW47:AZ47)*وزن‌ها!$E$42)+(ارزیابی!AW48*وزن‌ها!$E$43)+(AVERAGE(ارزیابی!AW49:AZ49)*وزن‌ها!$E$44)+(AVERAGE(ارزیابی!AW50:AZ50)*وزن‌ها!$E$45)</f>
        <v>0</v>
      </c>
      <c r="AX82" s="83">
        <f>AW82</f>
        <v>0</v>
      </c>
      <c r="AY82" s="84"/>
      <c r="AZ82" s="85">
        <f>AW82*وزن‌ها!$F$41</f>
        <v>0</v>
      </c>
      <c r="BA82" s="86">
        <f>AZ82/وزن‌ها!$F$41</f>
        <v>0</v>
      </c>
      <c r="BB82" s="82">
        <f>(BB46*وزن‌ها!$E$41)+(AVERAGE(ارزیابی!BB47:BE47)*وزن‌ها!$E$42)+(ارزیابی!BB48*وزن‌ها!$E$43)+(AVERAGE(ارزیابی!BB49:BE49)*وزن‌ها!$E$44)+(AVERAGE(ارزیابی!BB50:BE50)*وزن‌ها!$E$45)</f>
        <v>0</v>
      </c>
      <c r="BC82" s="83">
        <f>BB82</f>
        <v>0</v>
      </c>
      <c r="BD82" s="84"/>
      <c r="BE82" s="85">
        <f>BB82*وزن‌ها!$F$41</f>
        <v>0</v>
      </c>
      <c r="BF82" s="86">
        <f>BE82/وزن‌ها!$F$41</f>
        <v>0</v>
      </c>
      <c r="BG82" s="82">
        <f>(BG46*وزن‌ها!$E$41)+(AVERAGE(ارزیابی!BG47:BJ47)*وزن‌ها!$E$42)+(ارزیابی!BG48*وزن‌ها!$E$43)+(AVERAGE(ارزیابی!BG49:BJ49)*وزن‌ها!$E$44)+(AVERAGE(ارزیابی!BG50:BJ50)*وزن‌ها!$E$45)</f>
        <v>0</v>
      </c>
      <c r="BH82" s="83">
        <f>BG82</f>
        <v>0</v>
      </c>
      <c r="BI82" s="84"/>
      <c r="BJ82" s="85">
        <f>BG82*وزن‌ها!$F$41</f>
        <v>0</v>
      </c>
      <c r="BK82" s="86">
        <f>BJ82/وزن‌ها!$F$41</f>
        <v>0</v>
      </c>
      <c r="BL82" s="82">
        <f>(BL46*وزن‌ها!$E$41)+(AVERAGE(ارزیابی!BL47:BO47)*وزن‌ها!$E$42)+(ارزیابی!BL48*وزن‌ها!$E$43)+(AVERAGE(ارزیابی!BL49:BO49)*وزن‌ها!$E$44)+(AVERAGE(ارزیابی!BL50:BO50)*وزن‌ها!$E$45)</f>
        <v>0.1925</v>
      </c>
      <c r="BM82" s="83">
        <f>BL82</f>
        <v>0.1925</v>
      </c>
      <c r="BN82" s="84"/>
      <c r="BO82" s="85">
        <f>BL82*وزن‌ها!$F$41</f>
        <v>1.283333333333332E-2</v>
      </c>
      <c r="BP82" s="86">
        <f>BO82/وزن‌ها!$F$41</f>
        <v>0.1925</v>
      </c>
      <c r="BQ82" s="82">
        <f>(BQ46*وزن‌ها!$E$41)+(AVERAGE(ارزیابی!BQ47:BT47)*وزن‌ها!$E$42)+(ارزیابی!BQ48*وزن‌ها!$E$43)+(AVERAGE(ارزیابی!BQ49:BT49)*وزن‌ها!$E$44)+(AVERAGE(ارزیابی!BQ50:BT50)*وزن‌ها!$E$45)</f>
        <v>0.155</v>
      </c>
      <c r="BR82" s="83">
        <f>BQ82</f>
        <v>0.155</v>
      </c>
      <c r="BS82" s="84"/>
      <c r="BT82" s="85">
        <f>BQ82*وزن‌ها!$F$41</f>
        <v>1.0333333333333323E-2</v>
      </c>
      <c r="BU82" s="86">
        <f>BT82/وزن‌ها!$F$41</f>
        <v>0.155</v>
      </c>
      <c r="BV82" s="82">
        <f>(BV46*وزن‌ها!$E$41)+(AVERAGE(ارزیابی!BV47:BY47)*وزن‌ها!$E$42)+(ارزیابی!BV48*وزن‌ها!$E$43)+(AVERAGE(ارزیابی!BV49:BY49)*وزن‌ها!$E$44)+(AVERAGE(ارزیابی!BV50:BY50)*وزن‌ها!$E$45)</f>
        <v>0.36499999999999999</v>
      </c>
      <c r="BW82" s="83">
        <f>BV82</f>
        <v>0.36499999999999999</v>
      </c>
      <c r="BX82" s="84"/>
      <c r="BY82" s="85">
        <f>BV82*وزن‌ها!$F$41</f>
        <v>2.4333333333333308E-2</v>
      </c>
      <c r="BZ82" s="86">
        <f>BY82/وزن‌ها!$F$41</f>
        <v>0.36499999999999999</v>
      </c>
      <c r="CA82" s="82">
        <f>(CA46*وزن‌ها!$E$41)+(AVERAGE(ارزیابی!CA47:CD47)*وزن‌ها!$E$42)+(ارزیابی!CA48*وزن‌ها!$E$43)+(AVERAGE(ارزیابی!CA49:CD49)*وزن‌ها!$E$44)+(AVERAGE(ارزیابی!CA50:CD50)*وزن‌ها!$E$45)</f>
        <v>0.155</v>
      </c>
      <c r="CB82" s="83">
        <f>CA82</f>
        <v>0.155</v>
      </c>
      <c r="CC82" s="84"/>
      <c r="CD82" s="85">
        <f>CA82*وزن‌ها!$F$41</f>
        <v>1.0333333333333323E-2</v>
      </c>
      <c r="CE82" s="86">
        <f>CD82/وزن‌ها!$F$41</f>
        <v>0.155</v>
      </c>
      <c r="CF82" s="82">
        <f>(CF46*وزن‌ها!$E$41)+(AVERAGE(ارزیابی!CF47:CI47)*وزن‌ها!$E$42)+(ارزیابی!CF48*وزن‌ها!$E$43)+(AVERAGE(ارزیابی!CF49:CI49)*وزن‌ها!$E$44)+(AVERAGE(ارزیابی!CF50:CI50)*وزن‌ها!$E$45)</f>
        <v>0.19500000000000001</v>
      </c>
      <c r="CG82" s="83">
        <f>CF82</f>
        <v>0.19500000000000001</v>
      </c>
      <c r="CH82" s="84"/>
      <c r="CI82" s="85">
        <f>CF82*وزن‌ها!$F$41</f>
        <v>1.2999999999999987E-2</v>
      </c>
      <c r="CJ82" s="86">
        <f>CI82/وزن‌ها!$F$41</f>
        <v>0.19500000000000001</v>
      </c>
      <c r="CK82" s="82">
        <f>(CK46*وزن‌ها!$E$41)+(AVERAGE(ارزیابی!CK47:CN47)*وزن‌ها!$E$42)+(ارزیابی!CK48*وزن‌ها!$E$43)+(AVERAGE(ارزیابی!CK49:CN49)*وزن‌ها!$E$44)+(AVERAGE(ارزیابی!CK50:CN50)*وزن‌ها!$E$45)</f>
        <v>0.08</v>
      </c>
      <c r="CL82" s="83">
        <f>CK82</f>
        <v>0.08</v>
      </c>
      <c r="CM82" s="84"/>
      <c r="CN82" s="85">
        <f>CK82*وزن‌ها!$F$41</f>
        <v>5.333333333333328E-3</v>
      </c>
      <c r="CO82" s="86">
        <f>CN82/وزن‌ها!$F$41</f>
        <v>0.08</v>
      </c>
      <c r="CP82" s="82">
        <f>(CP46*وزن‌ها!$E$41)+(AVERAGE(ارزیابی!CP47:CS47)*وزن‌ها!$E$42)+(ارزیابی!CP48*وزن‌ها!$E$43)+(AVERAGE(ارزیابی!CP49:CS49)*وزن‌ها!$E$44)+(AVERAGE(ارزیابی!CP50:CS50)*وزن‌ها!$E$45)</f>
        <v>0.1925</v>
      </c>
      <c r="CQ82" s="83">
        <f>CP82</f>
        <v>0.1925</v>
      </c>
      <c r="CR82" s="84"/>
      <c r="CS82" s="85">
        <f>CP82*وزن‌ها!$F$41</f>
        <v>1.283333333333332E-2</v>
      </c>
      <c r="CT82" s="86">
        <f>CS82/وزن‌ها!$F$41</f>
        <v>0.1925</v>
      </c>
      <c r="CU82" s="82">
        <f>(CU46*وزن‌ها!$E$41)+(AVERAGE(ارزیابی!CU47:CX47)*وزن‌ها!$E$42)+(ارزیابی!CU48*وزن‌ها!$E$43)+(AVERAGE(ارزیابی!CU49:CX49)*وزن‌ها!$E$44)+(AVERAGE(ارزیابی!CU50:CX50)*وزن‌ها!$E$45)</f>
        <v>0.32750000000000001</v>
      </c>
      <c r="CV82" s="83">
        <f>CU82</f>
        <v>0.32750000000000001</v>
      </c>
      <c r="CW82" s="84"/>
      <c r="CX82" s="85">
        <f>CU82*وزن‌ها!$F$41</f>
        <v>2.1833333333333312E-2</v>
      </c>
      <c r="CY82" s="86">
        <f>CX82/وزن‌ها!$F$41</f>
        <v>0.32750000000000001</v>
      </c>
      <c r="CZ82" s="82">
        <f>(CZ46*وزن‌ها!$E$41)+(AVERAGE(ارزیابی!CZ47:DC47)*وزن‌ها!$E$42)+(ارزیابی!CZ48*وزن‌ها!$E$43)+(AVERAGE(ارزیابی!CZ49:DC49)*وزن‌ها!$E$44)+(AVERAGE(ارزیابی!CZ50:DC50)*وزن‌ها!$E$45)</f>
        <v>0</v>
      </c>
      <c r="DA82" s="83">
        <f>CZ82</f>
        <v>0</v>
      </c>
      <c r="DB82" s="84"/>
      <c r="DC82" s="85">
        <f>CZ82*وزن‌ها!$F$41</f>
        <v>0</v>
      </c>
      <c r="DD82" s="86">
        <f>DC82/وزن‌ها!$F$41</f>
        <v>0</v>
      </c>
      <c r="DE82" s="82">
        <f>(DE46*وزن‌ها!$E$41)+(AVERAGE(ارزیابی!DE47:DH47)*وزن‌ها!$E$42)+(ارزیابی!DE48*وزن‌ها!$E$43)+(AVERAGE(ارزیابی!DE49:DH49)*وزن‌ها!$E$44)+(AVERAGE(ارزیابی!DE50:DH50)*وزن‌ها!$E$45)</f>
        <v>0.36750000000000005</v>
      </c>
      <c r="DF82" s="83">
        <f>DE82</f>
        <v>0.36750000000000005</v>
      </c>
      <c r="DG82" s="84"/>
      <c r="DH82" s="85">
        <f>DE82*وزن‌ها!$F$41</f>
        <v>2.4499999999999977E-2</v>
      </c>
      <c r="DI82" s="86">
        <f>DH82/وزن‌ها!$F$41</f>
        <v>0.36750000000000005</v>
      </c>
      <c r="DJ82" s="82">
        <f>(DJ46*وزن‌ها!$E$41)+(AVERAGE(ارزیابی!DJ47:DM47)*وزن‌ها!$E$42)+(ارزیابی!DJ48*وزن‌ها!$E$43)+(AVERAGE(ارزیابی!DJ49:DM49)*وزن‌ها!$E$44)+(AVERAGE(ارزیابی!DJ50:DM50)*وزن‌ها!$E$45)</f>
        <v>0.155</v>
      </c>
      <c r="DK82" s="83">
        <f>DJ82</f>
        <v>0.155</v>
      </c>
      <c r="DL82" s="84"/>
      <c r="DM82" s="85">
        <f>DJ82*وزن‌ها!$F$41</f>
        <v>1.0333333333333323E-2</v>
      </c>
      <c r="DN82" s="86">
        <f>DM82/وزن‌ها!$F$41</f>
        <v>0.155</v>
      </c>
      <c r="DO82" s="82">
        <f>(DO46*وزن‌ها!$E$41)+(AVERAGE(ارزیابی!DO47:DR47)*وزن‌ها!$E$42)+(ارزیابی!DO48*وزن‌ها!$E$43)+(AVERAGE(ارزیابی!DO49:DR49)*وزن‌ها!$E$44)+(AVERAGE(ارزیابی!DO50:DR50)*وزن‌ها!$E$45)</f>
        <v>7.4999999999999997E-2</v>
      </c>
      <c r="DP82" s="83">
        <f>DO82</f>
        <v>7.4999999999999997E-2</v>
      </c>
      <c r="DQ82" s="84"/>
      <c r="DR82" s="85">
        <f>DO82*وزن‌ها!$F$41</f>
        <v>4.9999999999999949E-3</v>
      </c>
      <c r="DS82" s="86">
        <f>DR82/وزن‌ها!$F$41</f>
        <v>7.4999999999999997E-2</v>
      </c>
      <c r="DT82" s="82">
        <f>(DT46*وزن‌ها!$E$41)+(AVERAGE(ارزیابی!DT47:DW47)*وزن‌ها!$E$42)+(ارزیابی!DT48*وزن‌ها!$E$43)+(AVERAGE(ارزیابی!DT49:DW49)*وزن‌ها!$E$44)+(AVERAGE(ارزیابی!DT50:DW50)*وزن‌ها!$E$45)</f>
        <v>0.08</v>
      </c>
      <c r="DU82" s="83">
        <f>DT82</f>
        <v>0.08</v>
      </c>
      <c r="DV82" s="84"/>
      <c r="DW82" s="85">
        <f>DT82*وزن‌ها!$F$41</f>
        <v>5.333333333333328E-3</v>
      </c>
      <c r="DX82" s="86">
        <f>DW82/وزن‌ها!$F$41</f>
        <v>0.08</v>
      </c>
      <c r="DY82" s="82">
        <f>(DY46*وزن‌ها!$E$41)+(AVERAGE(ارزیابی!DY47:EB47)*وزن‌ها!$E$42)+(ارزیابی!DY48*وزن‌ها!$E$43)+(AVERAGE(ارزیابی!DY49:EB49)*وزن‌ها!$E$44)+(AVERAGE(ارزیابی!DY50:EB50)*وزن‌ها!$E$45)</f>
        <v>0</v>
      </c>
      <c r="DZ82" s="83">
        <f>DY82</f>
        <v>0</v>
      </c>
      <c r="EA82" s="84"/>
      <c r="EB82" s="85">
        <f>DY82*وزن‌ها!$F$41</f>
        <v>0</v>
      </c>
      <c r="EC82" s="86">
        <f>EB82/وزن‌ها!$F$41</f>
        <v>0</v>
      </c>
      <c r="ED82" s="82">
        <f>(ED46*وزن‌ها!$E$41)+(AVERAGE(ارزیابی!ED47:EG47)*وزن‌ها!$E$42)+(ارزیابی!ED48*وزن‌ها!$E$43)+(AVERAGE(ارزیابی!ED49:EG49)*وزن‌ها!$E$44)+(AVERAGE(ارزیابی!ED50:EG50)*وزن‌ها!$E$45)</f>
        <v>0.08</v>
      </c>
      <c r="EE82" s="83">
        <f>ED82</f>
        <v>0.08</v>
      </c>
      <c r="EF82" s="84"/>
      <c r="EG82" s="85">
        <f>ED82*وزن‌ها!$F$41</f>
        <v>5.333333333333328E-3</v>
      </c>
      <c r="EH82" s="86">
        <f>EG82/وزن‌ها!$F$41</f>
        <v>0.08</v>
      </c>
      <c r="EI82" s="82">
        <f>(EI46*وزن‌ها!$E$41)+(AVERAGE(ارزیابی!EI47:EL47)*وزن‌ها!$E$42)+(ارزیابی!EI48*وزن‌ها!$E$43)+(AVERAGE(ارزیابی!EI49:EL49)*وزن‌ها!$E$44)+(AVERAGE(ارزیابی!EI50:EL50)*وزن‌ها!$E$45)</f>
        <v>0.19500000000000001</v>
      </c>
      <c r="EJ82" s="83">
        <f>EI82</f>
        <v>0.19500000000000001</v>
      </c>
      <c r="EK82" s="84"/>
      <c r="EL82" s="85">
        <f>EI82*وزن‌ها!$F$41</f>
        <v>1.2999999999999987E-2</v>
      </c>
      <c r="EM82" s="86">
        <f>EL82/وزن‌ها!$F$41</f>
        <v>0.19500000000000001</v>
      </c>
      <c r="EN82" s="82">
        <f>(EN46*وزن‌ها!$E$41)+(AVERAGE(ارزیابی!EN47:EQ47)*وزن‌ها!$E$42)+(ارزیابی!EN48*وزن‌ها!$E$43)+(AVERAGE(ارزیابی!EN49:EQ49)*وزن‌ها!$E$44)+(AVERAGE(ارزیابی!EN50:EQ50)*وزن‌ها!$E$45)</f>
        <v>0.32750000000000001</v>
      </c>
      <c r="EO82" s="83">
        <f>EN82</f>
        <v>0.32750000000000001</v>
      </c>
      <c r="EP82" s="84"/>
      <c r="EQ82" s="85">
        <f>EN82*وزن‌ها!$F$41</f>
        <v>2.1833333333333312E-2</v>
      </c>
      <c r="ER82" s="86">
        <f>EQ82/وزن‌ها!$F$41</f>
        <v>0.32750000000000001</v>
      </c>
      <c r="ES82" s="82">
        <f>(ES46*وزن‌ها!$E$41)+(AVERAGE(ارزیابی!ES47:EV47)*وزن‌ها!$E$42)+(ارزیابی!ES48*وزن‌ها!$E$43)+(AVERAGE(ارزیابی!ES49:EV49)*وزن‌ها!$E$44)+(AVERAGE(ارزیابی!ES50:EV50)*وزن‌ها!$E$45)</f>
        <v>0.155</v>
      </c>
      <c r="ET82" s="83">
        <f>ES82</f>
        <v>0.155</v>
      </c>
      <c r="EU82" s="84"/>
      <c r="EV82" s="85">
        <f>ES82*وزن‌ها!$F$41</f>
        <v>1.0333333333333323E-2</v>
      </c>
      <c r="EW82" s="86">
        <f>EV82/وزن‌ها!$F$41</f>
        <v>0.155</v>
      </c>
      <c r="EX82" s="82">
        <f>(EX46*وزن‌ها!$E$41)+(AVERAGE(ارزیابی!EX47:FA47)*وزن‌ها!$E$42)+(ارزیابی!EX48*وزن‌ها!$E$43)+(AVERAGE(ارزیابی!EX49:FA49)*وزن‌ها!$E$44)+(AVERAGE(ارزیابی!EX50:FA50)*وزن‌ها!$E$45)</f>
        <v>0</v>
      </c>
      <c r="EY82" s="83">
        <f>EX82</f>
        <v>0</v>
      </c>
      <c r="EZ82" s="84"/>
      <c r="FA82" s="85">
        <f>EX82*وزن‌ها!$F$41</f>
        <v>0</v>
      </c>
      <c r="FB82" s="86">
        <f>FA82/وزن‌ها!$F$41</f>
        <v>0</v>
      </c>
      <c r="FC82" s="82">
        <f>(FC46*وزن‌ها!$E$41)+(AVERAGE(ارزیابی!FC47:FF47)*وزن‌ها!$E$42)+(ارزیابی!FC48*وزن‌ها!$E$43)+(AVERAGE(ارزیابی!FC49:FF49)*وزن‌ها!$E$44)+(AVERAGE(ارزیابی!FC50:FF50)*وزن‌ها!$E$45)</f>
        <v>0</v>
      </c>
      <c r="FD82" s="83">
        <f>FC82</f>
        <v>0</v>
      </c>
      <c r="FE82" s="84"/>
      <c r="FF82" s="85">
        <f>FC82*وزن‌ها!$F$41</f>
        <v>0</v>
      </c>
      <c r="FG82" s="86">
        <f>FF82/وزن‌ها!$F$41</f>
        <v>0</v>
      </c>
      <c r="FH82" s="82">
        <f>(FH46*وزن‌ها!$E$41)+(AVERAGE(ارزیابی!FH47:FK47)*وزن‌ها!$E$42)+(ارزیابی!FH48*وزن‌ها!$E$43)+(AVERAGE(ارزیابی!FH49:FK49)*وزن‌ها!$E$44)+(AVERAGE(ارزیابی!FH50:FK50)*وزن‌ها!$E$45)</f>
        <v>0.19500000000000001</v>
      </c>
      <c r="FI82" s="83">
        <f>FH82</f>
        <v>0.19500000000000001</v>
      </c>
      <c r="FJ82" s="84"/>
      <c r="FK82" s="85">
        <f>FH82*وزن‌ها!$F$41</f>
        <v>1.2999999999999987E-2</v>
      </c>
      <c r="FL82" s="86">
        <f>FK82/وزن‌ها!$F$41</f>
        <v>0.19500000000000001</v>
      </c>
      <c r="FM82" s="82">
        <f>(FM46*وزن‌ها!$E$41)+(AVERAGE(ارزیابی!FM47:FP47)*وزن‌ها!$E$42)+(ارزیابی!FM48*وزن‌ها!$E$43)+(AVERAGE(ارزیابی!FM49:FP49)*وزن‌ها!$E$44)+(AVERAGE(ارزیابی!FM50:FP50)*وزن‌ها!$E$45)</f>
        <v>0.08</v>
      </c>
      <c r="FN82" s="83">
        <f>FM82</f>
        <v>0.08</v>
      </c>
      <c r="FO82" s="84"/>
      <c r="FP82" s="85">
        <f>FM82*وزن‌ها!$F$41</f>
        <v>5.333333333333328E-3</v>
      </c>
      <c r="FQ82" s="86">
        <f>FP82/وزن‌ها!$F$41</f>
        <v>0.08</v>
      </c>
      <c r="FR82" s="82">
        <f>(FR46*وزن‌ها!$E$41)+(AVERAGE(ارزیابی!FR47:FU47)*وزن‌ها!$E$42)+(ارزیابی!FR48*وزن‌ها!$E$43)+(AVERAGE(ارزیابی!FR49:FU49)*وزن‌ها!$E$44)+(AVERAGE(ارزیابی!FR50:FU50)*وزن‌ها!$E$45)</f>
        <v>0</v>
      </c>
      <c r="FS82" s="83">
        <f>FR82</f>
        <v>0</v>
      </c>
      <c r="FT82" s="84"/>
      <c r="FU82" s="85">
        <f>FR82*وزن‌ها!$F$41</f>
        <v>0</v>
      </c>
      <c r="FV82" s="86">
        <f>FU82/وزن‌ها!$F$41</f>
        <v>0</v>
      </c>
      <c r="FW82" s="82">
        <f>(FW46*وزن‌ها!$E$41)+(AVERAGE(ارزیابی!FW47:FZ47)*وزن‌ها!$E$42)+(ارزیابی!FW48*وزن‌ها!$E$43)+(AVERAGE(ارزیابی!FW49:FZ49)*وزن‌ها!$E$44)+(AVERAGE(ارزیابی!FW50:FZ50)*وزن‌ها!$E$45)</f>
        <v>0</v>
      </c>
      <c r="FX82" s="83">
        <f>FW82</f>
        <v>0</v>
      </c>
      <c r="FY82" s="84"/>
      <c r="FZ82" s="85">
        <f>FW82*وزن‌ها!$F$41</f>
        <v>0</v>
      </c>
      <c r="GA82" s="86">
        <f>FZ82/وزن‌ها!$F$41</f>
        <v>0</v>
      </c>
      <c r="GB82" s="82">
        <f>(GB46*وزن‌ها!$E$41)+(AVERAGE(ارزیابی!GB47:GE47)*وزن‌ها!$E$42)+(ارزیابی!GB48*وزن‌ها!$E$43)+(AVERAGE(ارزیابی!GB49:GE49)*وزن‌ها!$E$44)+(AVERAGE(ارزیابی!GB50:GE50)*وزن‌ها!$E$45)</f>
        <v>0</v>
      </c>
      <c r="GC82" s="83">
        <f>GB82</f>
        <v>0</v>
      </c>
      <c r="GD82" s="84"/>
      <c r="GE82" s="85">
        <f>GB82*وزن‌ها!$F$41</f>
        <v>0</v>
      </c>
      <c r="GF82" s="86">
        <f>GE82/وزن‌ها!$F$41</f>
        <v>0</v>
      </c>
      <c r="GG82" s="82">
        <f>(GG46*وزن‌ها!$E$41)+(AVERAGE(ارزیابی!GG47:GJ47)*وزن‌ها!$E$42)+(ارزیابی!GG48*وزن‌ها!$E$43)+(AVERAGE(ارزیابی!GG49:GJ49)*وزن‌ها!$E$44)+(AVERAGE(ارزیابی!GG50:GJ50)*وزن‌ها!$E$45)</f>
        <v>0.3075</v>
      </c>
      <c r="GH82" s="83">
        <f>GG82</f>
        <v>0.3075</v>
      </c>
      <c r="GI82" s="84"/>
      <c r="GJ82" s="85">
        <f>GG82*وزن‌ها!$F$41</f>
        <v>2.0499999999999977E-2</v>
      </c>
      <c r="GK82" s="86">
        <f>GJ82/وزن‌ها!$F$41</f>
        <v>0.3075</v>
      </c>
      <c r="GL82" s="82">
        <f>(GL46*وزن‌ها!$E$41)+(AVERAGE(ارزیابی!GL47:GO47)*وزن‌ها!$E$42)+(ارزیابی!GL48*وزن‌ها!$E$43)+(AVERAGE(ارزیابی!GL49:GO49)*وزن‌ها!$E$44)+(AVERAGE(ارزیابی!GL50:GO50)*وزن‌ها!$E$45)</f>
        <v>0.19500000000000001</v>
      </c>
      <c r="GM82" s="83">
        <f>GL82</f>
        <v>0.19500000000000001</v>
      </c>
      <c r="GN82" s="84"/>
      <c r="GO82" s="85">
        <f>GL82*وزن‌ها!$F$41</f>
        <v>1.2999999999999987E-2</v>
      </c>
      <c r="GP82" s="86">
        <f>GO82/وزن‌ها!$F$41</f>
        <v>0.19500000000000001</v>
      </c>
      <c r="GQ82" s="82">
        <f>(GQ46*وزن‌ها!$E$41)+(AVERAGE(ارزیابی!GQ47:GT47)*وزن‌ها!$E$42)+(ارزیابی!GQ48*وزن‌ها!$E$43)+(AVERAGE(ارزیابی!GQ49:GT49)*وزن‌ها!$E$44)+(AVERAGE(ارزیابی!GQ50:GT50)*وزن‌ها!$E$45)</f>
        <v>0.31</v>
      </c>
      <c r="GR82" s="83">
        <f>GQ82</f>
        <v>0.31</v>
      </c>
      <c r="GS82" s="84"/>
      <c r="GT82" s="85">
        <f>GQ82*وزن‌ها!$F$41</f>
        <v>2.0666666666666646E-2</v>
      </c>
      <c r="GU82" s="86">
        <f>GT82/وزن‌ها!$F$41</f>
        <v>0.31</v>
      </c>
      <c r="GV82" s="82">
        <f>(GV46*وزن‌ها!$E$41)+(AVERAGE(ارزیابی!GV47:GY47)*وزن‌ها!$E$42)+(ارزیابی!GV48*وزن‌ها!$E$43)+(AVERAGE(ارزیابی!GV49:GY49)*وزن‌ها!$E$44)+(AVERAGE(ارزیابی!GV50:GY50)*وزن‌ها!$E$45)</f>
        <v>0.36499999999999999</v>
      </c>
      <c r="GW82" s="83">
        <f>GV82</f>
        <v>0.36499999999999999</v>
      </c>
      <c r="GX82" s="84"/>
      <c r="GY82" s="85">
        <f>GV82*وزن‌ها!$F$41</f>
        <v>2.4333333333333308E-2</v>
      </c>
      <c r="GZ82" s="86">
        <f>GY82/وزن‌ها!$F$41</f>
        <v>0.36499999999999999</v>
      </c>
      <c r="HA82" s="82">
        <f>(HA46*وزن‌ها!$E$41)+(AVERAGE(ارزیابی!HA47:HD47)*وزن‌ها!$E$42)+(ارزیابی!HA48*وزن‌ها!$E$43)+(AVERAGE(ارزیابی!HA49:HD49)*وزن‌ها!$E$44)+(AVERAGE(ارزیابی!HA50:HD50)*وزن‌ها!$E$45)</f>
        <v>0</v>
      </c>
      <c r="HB82" s="83">
        <f>HA82</f>
        <v>0</v>
      </c>
      <c r="HC82" s="84"/>
      <c r="HD82" s="85">
        <f>HA82*وزن‌ها!$F$41</f>
        <v>0</v>
      </c>
      <c r="HE82" s="86">
        <f>HD82/وزن‌ها!$F$41</f>
        <v>0</v>
      </c>
      <c r="HF82" s="82">
        <f>(HF46*وزن‌ها!$E$41)+(AVERAGE(ارزیابی!HF47:HI47)*وزن‌ها!$E$42)+(ارزیابی!HF48*وزن‌ها!$E$43)+(AVERAGE(ارزیابی!HF49:HI49)*وزن‌ها!$E$44)+(AVERAGE(ارزیابی!HF50:HI50)*وزن‌ها!$E$45)</f>
        <v>0</v>
      </c>
      <c r="HG82" s="83">
        <f>HF82</f>
        <v>0</v>
      </c>
      <c r="HH82" s="84"/>
      <c r="HI82" s="85">
        <f>HF82*وزن‌ها!$F$41</f>
        <v>0</v>
      </c>
      <c r="HJ82" s="86">
        <f>HI82/وزن‌ها!$F$41</f>
        <v>0</v>
      </c>
      <c r="HK82" s="82">
        <f>(HK46*وزن‌ها!$E$41)+(AVERAGE(ارزیابی!HK47:HN47)*وزن‌ها!$E$42)+(ارزیابی!HK48*وزن‌ها!$E$43)+(AVERAGE(ارزیابی!HK49:HN49)*وزن‌ها!$E$44)+(AVERAGE(ارزیابی!HK50:HN50)*وزن‌ها!$E$45)</f>
        <v>0</v>
      </c>
      <c r="HL82" s="83">
        <f>HK82</f>
        <v>0</v>
      </c>
      <c r="HM82" s="84"/>
      <c r="HN82" s="85">
        <f>HK82*وزن‌ها!$F$41</f>
        <v>0</v>
      </c>
      <c r="HO82" s="86">
        <f>HN82/وزن‌ها!$F$41</f>
        <v>0</v>
      </c>
      <c r="HP82" s="82">
        <f>(HP46*وزن‌ها!$E$41)+(AVERAGE(ارزیابی!HP47:HS47)*وزن‌ها!$E$42)+(ارزیابی!HP48*وزن‌ها!$E$43)+(AVERAGE(ارزیابی!HP49:HS49)*وزن‌ها!$E$44)+(AVERAGE(ارزیابی!HP50:HS50)*وزن‌ها!$E$45)</f>
        <v>0</v>
      </c>
      <c r="HQ82" s="83">
        <f>HP82</f>
        <v>0</v>
      </c>
      <c r="HR82" s="84"/>
      <c r="HS82" s="85">
        <f>HP82*وزن‌ها!$F$41</f>
        <v>0</v>
      </c>
      <c r="HT82" s="86">
        <f>HS82/وزن‌ها!$F$41</f>
        <v>0</v>
      </c>
      <c r="HU82" s="82">
        <f>(HU46*وزن‌ها!$E$41)+(AVERAGE(ارزیابی!HU47:HX47)*وزن‌ها!$E$42)+(ارزیابی!HU48*وزن‌ها!$E$43)+(AVERAGE(ارزیابی!HU49:HX49)*وزن‌ها!$E$44)+(AVERAGE(ارزیابی!HU50:HX50)*وزن‌ها!$E$45)</f>
        <v>0.32750000000000001</v>
      </c>
      <c r="HV82" s="83">
        <f>HU82</f>
        <v>0.32750000000000001</v>
      </c>
      <c r="HW82" s="84"/>
      <c r="HX82" s="85">
        <f>HU82*وزن‌ها!$F$41</f>
        <v>2.1833333333333312E-2</v>
      </c>
      <c r="HY82" s="86">
        <f>HX82/وزن‌ها!$F$41</f>
        <v>0.32750000000000001</v>
      </c>
      <c r="HZ82" s="82">
        <f>(HZ46*وزن‌ها!$E$41)+(AVERAGE(ارزیابی!HZ47:IC47)*وزن‌ها!$E$42)+(ارزیابی!HZ48*وزن‌ها!$E$43)+(AVERAGE(ارزیابی!HZ49:IC49)*وزن‌ها!$E$44)+(AVERAGE(ارزیابی!HZ50:IC50)*وزن‌ها!$E$45)</f>
        <v>0</v>
      </c>
      <c r="IA82" s="83">
        <f>HZ82</f>
        <v>0</v>
      </c>
      <c r="IB82" s="84"/>
      <c r="IC82" s="85">
        <f>HZ82*وزن‌ها!$F$41</f>
        <v>0</v>
      </c>
      <c r="ID82" s="86">
        <f>IC82/وزن‌ها!$F$41</f>
        <v>0</v>
      </c>
      <c r="IE82" s="82">
        <f>(IE46*وزن‌ها!$E$41)+(AVERAGE(ارزیابی!IE47:IH47)*وزن‌ها!$E$42)+(ارزیابی!IE48*وزن‌ها!$E$43)+(AVERAGE(ارزیابی!IE49:IH49)*وزن‌ها!$E$44)+(AVERAGE(ارزیابی!IE50:IH50)*وزن‌ها!$E$45)</f>
        <v>0</v>
      </c>
      <c r="IF82" s="83">
        <f>IE82</f>
        <v>0</v>
      </c>
      <c r="IG82" s="84"/>
      <c r="IH82" s="85">
        <f>IE82*وزن‌ها!$F$41</f>
        <v>0</v>
      </c>
      <c r="II82" s="86">
        <f>IH82/وزن‌ها!$F$41</f>
        <v>0</v>
      </c>
      <c r="IJ82" s="82">
        <f>(IJ46*وزن‌ها!$E$41)+(AVERAGE(ارزیابی!IJ47:IM47)*وزن‌ها!$E$42)+(ارزیابی!IJ48*وزن‌ها!$E$43)+(AVERAGE(ارزیابی!IJ49:IM49)*وزن‌ها!$E$44)+(AVERAGE(ارزیابی!IJ50:IM50)*وزن‌ها!$E$45)</f>
        <v>0.31</v>
      </c>
      <c r="IK82" s="83">
        <f>IJ82</f>
        <v>0.31</v>
      </c>
      <c r="IL82" s="84"/>
      <c r="IM82" s="85">
        <f>IJ82*وزن‌ها!$F$41</f>
        <v>2.0666666666666646E-2</v>
      </c>
      <c r="IN82" s="86">
        <f>IM82/وزن‌ها!$F$41</f>
        <v>0.31</v>
      </c>
      <c r="IO82" s="82">
        <f>(IO46*وزن‌ها!$E$41)+(AVERAGE(ارزیابی!IO47:IR47)*وزن‌ها!$E$42)+(ارزیابی!IO48*وزن‌ها!$E$43)+(AVERAGE(ارزیابی!IO49:IR49)*وزن‌ها!$E$44)+(AVERAGE(ارزیابی!IO50:IR50)*وزن‌ها!$E$45)</f>
        <v>0.155</v>
      </c>
      <c r="IP82" s="83">
        <f>IO82</f>
        <v>0.155</v>
      </c>
      <c r="IQ82" s="84"/>
      <c r="IR82" s="85">
        <f>IO82*وزن‌ها!$F$41</f>
        <v>1.0333333333333323E-2</v>
      </c>
      <c r="IS82" s="86">
        <f>IR82/وزن‌ها!$F$41</f>
        <v>0.155</v>
      </c>
      <c r="IT82" s="82">
        <f>(IT46*وزن‌ها!$E$41)+(AVERAGE(ارزیابی!IT47:IW47)*وزن‌ها!$E$42)+(ارزیابی!IT48*وزن‌ها!$E$43)+(AVERAGE(ارزیابی!IT49:IW49)*وزن‌ها!$E$44)+(AVERAGE(ارزیابی!IT50:IW50)*وزن‌ها!$E$45)</f>
        <v>0</v>
      </c>
      <c r="IU82" s="83">
        <f>IT82</f>
        <v>0</v>
      </c>
      <c r="IV82" s="84"/>
      <c r="IW82" s="85">
        <f>IT82*وزن‌ها!$F$41</f>
        <v>0</v>
      </c>
      <c r="IX82" s="86">
        <f>IW82/وزن‌ها!$F$41</f>
        <v>0</v>
      </c>
      <c r="IY82" s="82">
        <f>(IY46*وزن‌ها!$E$41)+(AVERAGE(ارزیابی!IY47:JB47)*وزن‌ها!$E$42)+(ارزیابی!IY48*وزن‌ها!$E$43)+(AVERAGE(ارزیابی!IY49:JB49)*وزن‌ها!$E$44)+(AVERAGE(ارزیابی!IY50:JB50)*وزن‌ها!$E$45)</f>
        <v>0.19500000000000001</v>
      </c>
      <c r="IZ82" s="83">
        <f>IY82</f>
        <v>0.19500000000000001</v>
      </c>
      <c r="JA82" s="84"/>
      <c r="JB82" s="85">
        <f>IY82*وزن‌ها!$F$41</f>
        <v>1.2999999999999987E-2</v>
      </c>
      <c r="JC82" s="86">
        <f>JB82/وزن‌ها!$F$41</f>
        <v>0.19500000000000001</v>
      </c>
      <c r="JD82" s="82">
        <f>(JD46*وزن‌ها!$E$41)+(AVERAGE(ارزیابی!JD47:JG47)*وزن‌ها!$E$42)+(ارزیابی!JD48*وزن‌ها!$E$43)+(AVERAGE(ارزیابی!JD49:JG49)*وزن‌ها!$E$44)+(AVERAGE(ارزیابی!JD50:JG50)*وزن‌ها!$E$45)</f>
        <v>0.27</v>
      </c>
      <c r="JE82" s="83">
        <f>JD82</f>
        <v>0.27</v>
      </c>
      <c r="JF82" s="84"/>
      <c r="JG82" s="85">
        <f>JD82*وزن‌ها!$F$41</f>
        <v>1.7999999999999981E-2</v>
      </c>
      <c r="JH82" s="86">
        <f>JG82/وزن‌ها!$F$41</f>
        <v>0.27</v>
      </c>
      <c r="JI82" s="82">
        <f>(JI46*وزن‌ها!$E$41)+(AVERAGE(ارزیابی!JI47:JL47)*وزن‌ها!$E$42)+(ارزیابی!JI48*وزن‌ها!$E$43)+(AVERAGE(ارزیابی!JI49:JL49)*وزن‌ها!$E$44)+(AVERAGE(ارزیابی!JI50:JL50)*وزن‌ها!$E$45)</f>
        <v>0</v>
      </c>
      <c r="JJ82" s="83">
        <f>JI82</f>
        <v>0</v>
      </c>
      <c r="JK82" s="84"/>
      <c r="JL82" s="85">
        <f>JI82*وزن‌ها!$F$41</f>
        <v>0</v>
      </c>
      <c r="JM82" s="86">
        <f>JL82/وزن‌ها!$F$41</f>
        <v>0</v>
      </c>
      <c r="JN82" s="82">
        <f>(JN46*وزن‌ها!$E$41)+(AVERAGE(ارزیابی!JN47:JQ47)*وزن‌ها!$E$42)+(ارزیابی!JN48*وزن‌ها!$E$43)+(AVERAGE(ارزیابی!JN49:JQ49)*وزن‌ها!$E$44)+(AVERAGE(ارزیابی!JN50:JQ50)*وزن‌ها!$E$45)</f>
        <v>0.34499999999999997</v>
      </c>
      <c r="JO82" s="83">
        <f>JN82</f>
        <v>0.34499999999999997</v>
      </c>
      <c r="JP82" s="84"/>
      <c r="JQ82" s="85">
        <f>JN82*وزن‌ها!$F$41</f>
        <v>2.2999999999999975E-2</v>
      </c>
      <c r="JR82" s="86">
        <f>JQ82/وزن‌ها!$F$41</f>
        <v>0.34499999999999997</v>
      </c>
      <c r="JS82" s="82">
        <f>(JS46*وزن‌ها!$E$41)+(AVERAGE(ارزیابی!JS47:JV47)*وزن‌ها!$E$42)+(ارزیابی!JS48*وزن‌ها!$E$43)+(AVERAGE(ارزیابی!JS49:JV49)*وزن‌ها!$E$44)+(AVERAGE(ارزیابی!JS50:JV50)*وزن‌ها!$E$45)</f>
        <v>0.19500000000000001</v>
      </c>
      <c r="JT82" s="83">
        <f>JS82</f>
        <v>0.19500000000000001</v>
      </c>
      <c r="JU82" s="84"/>
      <c r="JV82" s="85">
        <f>JS82*وزن‌ها!$F$41</f>
        <v>1.2999999999999987E-2</v>
      </c>
      <c r="JW82" s="86">
        <f>JV82/وزن‌ها!$F$41</f>
        <v>0.19500000000000001</v>
      </c>
      <c r="JX82" s="82">
        <f>(JX46*وزن‌ها!$E$41)+(AVERAGE(ارزیابی!JX47:KA47)*وزن‌ها!$E$42)+(ارزیابی!JX48*وزن‌ها!$E$43)+(AVERAGE(ارزیابی!JX49:KA49)*وزن‌ها!$E$44)+(AVERAGE(ارزیابی!JX50:KA50)*وزن‌ها!$E$45)</f>
        <v>0.13750000000000001</v>
      </c>
      <c r="JY82" s="83">
        <f>JX82</f>
        <v>0.13750000000000001</v>
      </c>
      <c r="JZ82" s="84"/>
      <c r="KA82" s="85">
        <f>JX82*وزن‌ها!$F$41</f>
        <v>9.166666666666658E-3</v>
      </c>
      <c r="KB82" s="86">
        <f>KA82/وزن‌ها!$F$41</f>
        <v>0.13750000000000001</v>
      </c>
      <c r="KC82" s="82">
        <f>(KC46*وزن‌ها!$E$41)+(AVERAGE(ارزیابی!KC47:KF47)*وزن‌ها!$E$42)+(ارزیابی!KC48*وزن‌ها!$E$43)+(AVERAGE(ارزیابی!KC49:KF49)*وزن‌ها!$E$44)+(AVERAGE(ارزیابی!KC50:KF50)*وزن‌ها!$E$45)</f>
        <v>0</v>
      </c>
      <c r="KD82" s="83">
        <f>KC82</f>
        <v>0</v>
      </c>
      <c r="KE82" s="84"/>
      <c r="KF82" s="85">
        <f>KC82*وزن‌ها!$F$41</f>
        <v>0</v>
      </c>
      <c r="KG82" s="86">
        <f>KF82/وزن‌ها!$F$41</f>
        <v>0</v>
      </c>
      <c r="KH82" s="82">
        <f>(KH46*وزن‌ها!$E$41)+(AVERAGE(ارزیابی!KH47:KK47)*وزن‌ها!$E$42)+(ارزیابی!KH48*وزن‌ها!$E$43)+(AVERAGE(ارزیابی!KH49:KK49)*وزن‌ها!$E$44)+(AVERAGE(ارزیابی!KH50:KK50)*وزن‌ها!$E$45)</f>
        <v>0</v>
      </c>
      <c r="KI82" s="83">
        <f>KH82</f>
        <v>0</v>
      </c>
      <c r="KJ82" s="84"/>
      <c r="KK82" s="85">
        <f>KH82*وزن‌ها!$F$41</f>
        <v>0</v>
      </c>
      <c r="KL82" s="86">
        <f>KK82/وزن‌ها!$F$41</f>
        <v>0</v>
      </c>
      <c r="KM82" s="82">
        <f>(KM46*وزن‌ها!$E$41)+(AVERAGE(ارزیابی!KM47:KP47)*وزن‌ها!$E$42)+(ارزیابی!KM48*وزن‌ها!$E$43)+(AVERAGE(ارزیابی!KM49:KP49)*وزن‌ها!$E$44)+(AVERAGE(ارزیابی!KM50:KP50)*وزن‌ها!$E$45)</f>
        <v>0</v>
      </c>
      <c r="KN82" s="83">
        <f>KM82</f>
        <v>0</v>
      </c>
      <c r="KO82" s="84"/>
      <c r="KP82" s="85">
        <f>KM82*وزن‌ها!$F$41</f>
        <v>0</v>
      </c>
      <c r="KQ82" s="86">
        <f>KP82/وزن‌ها!$F$41</f>
        <v>0</v>
      </c>
      <c r="KR82" s="82">
        <f>(KR46*وزن‌ها!$E$41)+(AVERAGE(ارزیابی!KR47:KU47)*وزن‌ها!$E$42)+(ارزیابی!KR48*وزن‌ها!$E$43)+(AVERAGE(ارزیابی!KR49:KU49)*وزن‌ها!$E$44)+(AVERAGE(ارزیابی!KR50:KU50)*وزن‌ها!$E$45)</f>
        <v>0</v>
      </c>
      <c r="KS82" s="83">
        <f>KR82</f>
        <v>0</v>
      </c>
      <c r="KT82" s="84"/>
      <c r="KU82" s="85">
        <f>KR82*وزن‌ها!$F$41</f>
        <v>0</v>
      </c>
      <c r="KV82" s="86">
        <f>KU82/وزن‌ها!$F$41</f>
        <v>0</v>
      </c>
      <c r="KW82" s="82">
        <f>(KW46*وزن‌ها!$E$41)+(AVERAGE(ارزیابی!KW47:KZ47)*وزن‌ها!$E$42)+(ارزیابی!KW48*وزن‌ها!$E$43)+(AVERAGE(ارزیابی!KW49:KZ49)*وزن‌ها!$E$44)+(AVERAGE(ارزیابی!KW50:KZ50)*وزن‌ها!$E$45)</f>
        <v>0.32750000000000001</v>
      </c>
      <c r="KX82" s="83">
        <f>KW82</f>
        <v>0.32750000000000001</v>
      </c>
      <c r="KY82" s="84"/>
      <c r="KZ82" s="85">
        <f>KW82*وزن‌ها!$F$41</f>
        <v>2.1833333333333312E-2</v>
      </c>
      <c r="LA82" s="86">
        <f>KZ82/وزن‌ها!$F$41</f>
        <v>0.32750000000000001</v>
      </c>
      <c r="LB82" s="82">
        <f>(LB46*وزن‌ها!$E$41)+(AVERAGE(ارزیابی!LB47:LE47)*وزن‌ها!$E$42)+(ارزیابی!LB48*وزن‌ها!$E$43)+(AVERAGE(ارزیابی!LB49:LE49)*وزن‌ها!$E$44)+(AVERAGE(ارزیابی!LB50:LE50)*وزن‌ها!$E$45)</f>
        <v>0</v>
      </c>
      <c r="LC82" s="83">
        <f>LB82</f>
        <v>0</v>
      </c>
      <c r="LD82" s="84"/>
      <c r="LE82" s="85">
        <f>LB82*وزن‌ها!$F$41</f>
        <v>0</v>
      </c>
      <c r="LF82" s="86">
        <f>LE82/وزن‌ها!$F$41</f>
        <v>0</v>
      </c>
      <c r="LG82" s="82">
        <f>(LG46*وزن‌ها!$E$41)+(AVERAGE(ارزیابی!LG47:LJ47)*وزن‌ها!$E$42)+(ارزیابی!LG48*وزن‌ها!$E$43)+(AVERAGE(ارزیابی!LG49:LJ49)*وزن‌ها!$E$44)+(AVERAGE(ارزیابی!LG50:LJ50)*وزن‌ها!$E$45)</f>
        <v>0.19500000000000001</v>
      </c>
      <c r="LH82" s="83">
        <f>LG82</f>
        <v>0.19500000000000001</v>
      </c>
      <c r="LI82" s="84"/>
      <c r="LJ82" s="85">
        <f>LG82*وزن‌ها!$F$41</f>
        <v>1.2999999999999987E-2</v>
      </c>
      <c r="LK82" s="86">
        <f>LJ82/وزن‌ها!$F$41</f>
        <v>0.19500000000000001</v>
      </c>
      <c r="LL82" s="82">
        <f>(LL46*وزن‌ها!$E$41)+(AVERAGE(ارزیابی!LL47:LO47)*وزن‌ها!$E$42)+(ارزیابی!LL48*وزن‌ها!$E$43)+(AVERAGE(ارزیابی!LL49:LO49)*وزن‌ها!$E$44)+(AVERAGE(ارزیابی!LL50:LO50)*وزن‌ها!$E$45)</f>
        <v>0.2525</v>
      </c>
      <c r="LM82" s="83">
        <f>LL82</f>
        <v>0.2525</v>
      </c>
      <c r="LN82" s="84"/>
      <c r="LO82" s="85">
        <f>LL82*وزن‌ها!$F$41</f>
        <v>1.6833333333333315E-2</v>
      </c>
      <c r="LP82" s="86">
        <f>LO82/وزن‌ها!$F$41</f>
        <v>0.2525</v>
      </c>
      <c r="LQ82" s="82">
        <f>(LQ46*وزن‌ها!$E$41)+(AVERAGE(ارزیابی!LQ47:LT47)*وزن‌ها!$E$42)+(ارزیابی!LQ48*وزن‌ها!$E$43)+(AVERAGE(ارزیابی!LQ49:LT49)*وزن‌ها!$E$44)+(AVERAGE(ارزیابی!LQ50:LT50)*وزن‌ها!$E$45)</f>
        <v>0</v>
      </c>
      <c r="LR82" s="83">
        <f>LQ82</f>
        <v>0</v>
      </c>
      <c r="LS82" s="84"/>
      <c r="LT82" s="85">
        <f>LQ82*وزن‌ها!$F$41</f>
        <v>0</v>
      </c>
      <c r="LU82" s="86">
        <f>LT82/وزن‌ها!$F$41</f>
        <v>0</v>
      </c>
      <c r="LV82" s="82">
        <f>(LV46*وزن‌ها!$E$41)+(AVERAGE(ارزیابی!LV47:LY47)*وزن‌ها!$E$42)+(ارزیابی!LV48*وزن‌ها!$E$43)+(AVERAGE(ارزیابی!LV49:LY49)*وزن‌ها!$E$44)+(AVERAGE(ارزیابی!LV50:LY50)*وزن‌ها!$E$45)</f>
        <v>0.11249999999999999</v>
      </c>
      <c r="LW82" s="83">
        <f>LV82</f>
        <v>0.11249999999999999</v>
      </c>
      <c r="LX82" s="84"/>
      <c r="LY82" s="85">
        <f>LV82*وزن‌ها!$F$41</f>
        <v>7.499999999999991E-3</v>
      </c>
      <c r="LZ82" s="86">
        <f>LY82/وزن‌ها!$F$41</f>
        <v>0.11249999999999999</v>
      </c>
      <c r="MA82" s="82">
        <f>(MA46*وزن‌ها!$E$41)+(AVERAGE(ارزیابی!MA47:MD47)*وزن‌ها!$E$42)+(ارزیابی!MA48*وزن‌ها!$E$43)+(AVERAGE(ارزیابی!MA49:MD49)*وزن‌ها!$E$44)+(AVERAGE(ارزیابی!MA50:MD50)*وزن‌ها!$E$45)</f>
        <v>3.7499999999999999E-2</v>
      </c>
      <c r="MB82" s="83">
        <f>MA82</f>
        <v>3.7499999999999999E-2</v>
      </c>
      <c r="MC82" s="84"/>
      <c r="MD82" s="85">
        <f>MA82*وزن‌ها!$F$41</f>
        <v>2.4999999999999974E-3</v>
      </c>
      <c r="ME82" s="86">
        <f>MD82/وزن‌ها!$F$41</f>
        <v>3.7499999999999999E-2</v>
      </c>
      <c r="MF82" s="82">
        <f>(MF46*وزن‌ها!$E$41)+(AVERAGE(ارزیابی!MF47:MI47)*وزن‌ها!$E$42)+(ارزیابی!MF48*وزن‌ها!$E$43)+(AVERAGE(ارزیابی!MF49:MI49)*وزن‌ها!$E$44)+(AVERAGE(ارزیابی!MF50:MI50)*وزن‌ها!$E$45)</f>
        <v>0</v>
      </c>
      <c r="MG82" s="83">
        <f>MF82</f>
        <v>0</v>
      </c>
      <c r="MH82" s="84"/>
      <c r="MI82" s="85">
        <f>MF82*وزن‌ها!$F$41</f>
        <v>0</v>
      </c>
      <c r="MJ82" s="86">
        <f>MI82/وزن‌ها!$F$41</f>
        <v>0</v>
      </c>
      <c r="MK82" s="82">
        <f>(MK46*وزن‌ها!$E$41)+(AVERAGE(ارزیابی!MK47:MN47)*وزن‌ها!$E$42)+(ارزیابی!MK48*وزن‌ها!$E$43)+(AVERAGE(ارزیابی!MK49:MN49)*وزن‌ها!$E$44)+(AVERAGE(ارزیابی!MK50:MN50)*وزن‌ها!$E$45)</f>
        <v>0</v>
      </c>
      <c r="ML82" s="83">
        <f>MK82</f>
        <v>0</v>
      </c>
      <c r="MM82" s="84"/>
      <c r="MN82" s="85">
        <f>MK82*وزن‌ها!$F$41</f>
        <v>0</v>
      </c>
      <c r="MO82" s="86">
        <f>MN82/وزن‌ها!$F$41</f>
        <v>0</v>
      </c>
      <c r="MP82" s="82">
        <f>(MP46*وزن‌ها!$E$41)+(AVERAGE(ارزیابی!MP47:MS47)*وزن‌ها!$E$42)+(ارزیابی!MP48*وزن‌ها!$E$43)+(AVERAGE(ارزیابی!MP49:MS49)*وزن‌ها!$E$44)+(AVERAGE(ارزیابی!MP50:MS50)*وزن‌ها!$E$45)</f>
        <v>0</v>
      </c>
      <c r="MQ82" s="83">
        <f>MP82</f>
        <v>0</v>
      </c>
      <c r="MR82" s="84"/>
      <c r="MS82" s="85">
        <f>MP82*وزن‌ها!$F$41</f>
        <v>0</v>
      </c>
      <c r="MT82" s="86">
        <f>MS82/وزن‌ها!$F$41</f>
        <v>0</v>
      </c>
      <c r="MU82" s="82">
        <f>(MU46*وزن‌ها!$E$41)+(AVERAGE(ارزیابی!MU47:MX47)*وزن‌ها!$E$42)+(ارزیابی!MU48*وزن‌ها!$E$43)+(AVERAGE(ارزیابی!MU49:MX49)*وزن‌ها!$E$44)+(AVERAGE(ارزیابی!MU50:MX50)*وزن‌ها!$E$45)</f>
        <v>0</v>
      </c>
      <c r="MV82" s="83">
        <f>MU82</f>
        <v>0</v>
      </c>
      <c r="MW82" s="84"/>
      <c r="MX82" s="85">
        <f>MU82*وزن‌ها!$F$41</f>
        <v>0</v>
      </c>
      <c r="MY82" s="86">
        <f>MX82/وزن‌ها!$F$41</f>
        <v>0</v>
      </c>
      <c r="MZ82" s="82">
        <f>(MZ46*وزن‌ها!$E$41)+(AVERAGE(ارزیابی!MZ47:NC47)*وزن‌ها!$E$42)+(ارزیابی!MZ48*وزن‌ها!$E$43)+(AVERAGE(ارزیابی!MZ49:NC49)*وزن‌ها!$E$44)+(AVERAGE(ارزیابی!MZ50:NC50)*وزن‌ها!$E$45)</f>
        <v>0.2525</v>
      </c>
      <c r="NA82" s="83">
        <f>MZ82</f>
        <v>0.2525</v>
      </c>
      <c r="NB82" s="84"/>
      <c r="NC82" s="85">
        <f>MZ82*وزن‌ها!$F$41</f>
        <v>1.6833333333333315E-2</v>
      </c>
      <c r="ND82" s="86">
        <f>NC82/وزن‌ها!$F$41</f>
        <v>0.2525</v>
      </c>
      <c r="NE82" s="82">
        <f>(NE46*وزن‌ها!$E$41)+(AVERAGE(ارزیابی!NE47:NH47)*وزن‌ها!$E$42)+(ارزیابی!NE48*وزن‌ها!$E$43)+(AVERAGE(ارزیابی!NE49:NH49)*وزن‌ها!$E$44)+(AVERAGE(ارزیابی!NE50:NH50)*وزن‌ها!$E$45)</f>
        <v>0.2525</v>
      </c>
      <c r="NF82" s="83">
        <f>NE82</f>
        <v>0.2525</v>
      </c>
      <c r="NG82" s="84"/>
      <c r="NH82" s="85">
        <f>NE82*وزن‌ها!$F$41</f>
        <v>1.6833333333333315E-2</v>
      </c>
      <c r="NI82" s="86">
        <f>NH82/وزن‌ها!$F$41</f>
        <v>0.2525</v>
      </c>
      <c r="NJ82" s="82">
        <f>(NJ46*وزن‌ها!$E$41)+(AVERAGE(ارزیابی!NJ47:NM47)*وزن‌ها!$E$42)+(ارزیابی!NJ48*وزن‌ها!$E$43)+(AVERAGE(ارزیابی!NJ49:NM49)*وزن‌ها!$E$44)+(AVERAGE(ارزیابی!NJ50:NM50)*وزن‌ها!$E$45)</f>
        <v>0</v>
      </c>
      <c r="NK82" s="83">
        <f>NJ82</f>
        <v>0</v>
      </c>
      <c r="NL82" s="84"/>
      <c r="NM82" s="85">
        <f>NJ82*وزن‌ها!$F$41</f>
        <v>0</v>
      </c>
      <c r="NN82" s="86">
        <f>NM82/وزن‌ها!$F$41</f>
        <v>0</v>
      </c>
      <c r="NO82" s="82">
        <f>(NO46*وزن‌ها!$E$41)+(AVERAGE(ارزیابی!NO47:NR47)*وزن‌ها!$E$42)+(ارزیابی!NO48*وزن‌ها!$E$43)+(AVERAGE(ارزیابی!NO49:NR49)*وزن‌ها!$E$44)+(AVERAGE(ارزیابی!NO50:NR50)*وزن‌ها!$E$45)</f>
        <v>0.3075</v>
      </c>
      <c r="NP82" s="83">
        <f>NO82</f>
        <v>0.3075</v>
      </c>
      <c r="NQ82" s="84"/>
      <c r="NR82" s="85">
        <f>NO82*وزن‌ها!$F$41</f>
        <v>2.0499999999999977E-2</v>
      </c>
      <c r="NS82" s="86">
        <f>NR82/وزن‌ها!$F$41</f>
        <v>0.3075</v>
      </c>
      <c r="NT82" s="82">
        <f>(NT46*وزن‌ها!$E$41)+(AVERAGE(ارزیابی!NT47:NW47)*وزن‌ها!$E$42)+(ارزیابی!NT48*وزن‌ها!$E$43)+(AVERAGE(ارزیابی!NT49:NW49)*وزن‌ها!$E$44)+(AVERAGE(ارزیابی!NT50:NW50)*وزن‌ها!$E$45)</f>
        <v>0</v>
      </c>
      <c r="NU82" s="83">
        <f>NT82</f>
        <v>0</v>
      </c>
      <c r="NV82" s="84"/>
      <c r="NW82" s="85">
        <f>NT82*وزن‌ها!$F$41</f>
        <v>0</v>
      </c>
      <c r="NX82" s="86">
        <f>NW82/وزن‌ها!$F$41</f>
        <v>0</v>
      </c>
      <c r="NY82" s="82">
        <f>(NY46*وزن‌ها!$E$41)+(AVERAGE(ارزیابی!NY47:OB47)*وزن‌ها!$E$42)+(ارزیابی!NY48*وزن‌ها!$E$43)+(AVERAGE(ارزیابی!NY49:OB49)*وزن‌ها!$E$44)+(AVERAGE(ارزیابی!NY50:OB50)*وزن‌ها!$E$45)</f>
        <v>0</v>
      </c>
      <c r="NZ82" s="83">
        <f>NY82</f>
        <v>0</v>
      </c>
      <c r="OA82" s="84"/>
      <c r="OB82" s="85">
        <f>NY82*وزن‌ها!$F$41</f>
        <v>0</v>
      </c>
      <c r="OC82" s="86">
        <f>OB82/وزن‌ها!$F$41</f>
        <v>0</v>
      </c>
      <c r="OD82" s="82">
        <f>(OD46*وزن‌ها!$E$41)+(AVERAGE(ارزیابی!OD47:OG47)*وزن‌ها!$E$42)+(ارزیابی!OD48*وزن‌ها!$E$43)+(AVERAGE(ارزیابی!OD49:OG49)*وزن‌ها!$E$44)+(AVERAGE(ارزیابی!OD50:OG50)*وزن‌ها!$E$45)</f>
        <v>0</v>
      </c>
      <c r="OE82" s="83">
        <f>OD82</f>
        <v>0</v>
      </c>
      <c r="OF82" s="84"/>
      <c r="OG82" s="85">
        <f>OD82*وزن‌ها!$F$41</f>
        <v>0</v>
      </c>
      <c r="OH82" s="86">
        <f>OG82/وزن‌ها!$F$41</f>
        <v>0</v>
      </c>
      <c r="OI82" s="82">
        <f>(OI46*وزن‌ها!$E$41)+(AVERAGE(ارزیابی!OI47:OL47)*وزن‌ها!$E$42)+(ارزیابی!OI48*وزن‌ها!$E$43)+(AVERAGE(ارزیابی!OI49:OL49)*وزن‌ها!$E$44)+(AVERAGE(ارزیابی!OI50:OL50)*وزن‌ها!$E$45)</f>
        <v>0</v>
      </c>
      <c r="OJ82" s="83">
        <f>OI82</f>
        <v>0</v>
      </c>
      <c r="OK82" s="84"/>
      <c r="OL82" s="85">
        <f>OI82*وزن‌ها!$F$41</f>
        <v>0</v>
      </c>
      <c r="OM82" s="86">
        <f>OL82/وزن‌ها!$F$41</f>
        <v>0</v>
      </c>
      <c r="ON82" s="82">
        <f>(ON46*وزن‌ها!$E$41)+(AVERAGE(ارزیابی!ON47:OQ47)*وزن‌ها!$E$42)+(ارزیابی!ON48*وزن‌ها!$E$43)+(AVERAGE(ارزیابی!ON49:OQ49)*وزن‌ها!$E$44)+(AVERAGE(ارزیابی!ON50:OQ50)*وزن‌ها!$E$45)</f>
        <v>0</v>
      </c>
      <c r="OO82" s="83">
        <f>ON82</f>
        <v>0</v>
      </c>
      <c r="OP82" s="84"/>
      <c r="OQ82" s="85">
        <f>ON82*وزن‌ها!$F$41</f>
        <v>0</v>
      </c>
      <c r="OR82" s="86">
        <f>OQ82/وزن‌ها!$F$41</f>
        <v>0</v>
      </c>
      <c r="OS82" s="82">
        <f>(OS46*وزن‌ها!$E$41)+(AVERAGE(ارزیابی!OS47:OV47)*وزن‌ها!$E$42)+(ارزیابی!OS48*وزن‌ها!$E$43)+(AVERAGE(ارزیابی!OS49:OV49)*وزن‌ها!$E$44)+(AVERAGE(ارزیابی!OS50:OV50)*وزن‌ها!$E$45)</f>
        <v>0.17250000000000001</v>
      </c>
      <c r="OT82" s="83">
        <f>OS82</f>
        <v>0.17250000000000001</v>
      </c>
      <c r="OU82" s="84"/>
      <c r="OV82" s="85">
        <f>OS82*وزن‌ها!$F$41</f>
        <v>1.1499999999999989E-2</v>
      </c>
      <c r="OW82" s="86">
        <f>OV82/وزن‌ها!$F$41</f>
        <v>0.17250000000000001</v>
      </c>
      <c r="OX82" s="82">
        <f>(OX46*وزن‌ها!$E$41)+(AVERAGE(ارزیابی!OX47:PA47)*وزن‌ها!$E$42)+(ارزیابی!OX48*وزن‌ها!$E$43)+(AVERAGE(ارزیابی!OX49:PA49)*وزن‌ها!$E$44)+(AVERAGE(ارزیابی!OX50:PA50)*وزن‌ها!$E$45)</f>
        <v>0</v>
      </c>
      <c r="OY82" s="83">
        <f>OX82</f>
        <v>0</v>
      </c>
      <c r="OZ82" s="84"/>
      <c r="PA82" s="85">
        <f>OX82*وزن‌ها!$F$41</f>
        <v>0</v>
      </c>
      <c r="PB82" s="86">
        <f>PA82/وزن‌ها!$F$41</f>
        <v>0</v>
      </c>
      <c r="PC82" s="82">
        <f>(PC46*وزن‌ها!$E$41)+(AVERAGE(ارزیابی!PC47:PF47)*وزن‌ها!$E$42)+(ارزیابی!PC48*وزن‌ها!$E$43)+(AVERAGE(ارزیابی!PC49:PF49)*وزن‌ها!$E$44)+(AVERAGE(ارزیابی!PC50:PF50)*وزن‌ها!$E$45)</f>
        <v>0</v>
      </c>
      <c r="PD82" s="83">
        <f>PC82</f>
        <v>0</v>
      </c>
      <c r="PE82" s="84"/>
      <c r="PF82" s="85">
        <f>PC82*وزن‌ها!$F$41</f>
        <v>0</v>
      </c>
      <c r="PG82" s="86">
        <f>PF82/وزن‌ها!$F$41</f>
        <v>0</v>
      </c>
      <c r="PH82" s="82">
        <f>(PH46*وزن‌ها!$E$41)+(AVERAGE(ارزیابی!PH47:PK47)*وزن‌ها!$E$42)+(ارزیابی!PH48*وزن‌ها!$E$43)+(AVERAGE(ارزیابی!PH49:PK49)*وزن‌ها!$E$44)+(AVERAGE(ارزیابی!PH50:PK50)*وزن‌ها!$E$45)</f>
        <v>0.19500000000000001</v>
      </c>
      <c r="PI82" s="83">
        <f>PH82</f>
        <v>0.19500000000000001</v>
      </c>
      <c r="PJ82" s="84"/>
      <c r="PK82" s="85">
        <f>PH82*وزن‌ها!$F$41</f>
        <v>1.2999999999999987E-2</v>
      </c>
      <c r="PL82" s="86">
        <f>PK82/وزن‌ها!$F$41</f>
        <v>0.19500000000000001</v>
      </c>
      <c r="PM82" s="82">
        <f>(PM46*وزن‌ها!$E$41)+(AVERAGE(ارزیابی!PM47:PP47)*وزن‌ها!$E$42)+(ارزیابی!PM48*وزن‌ها!$E$43)+(AVERAGE(ارزیابی!PM49:PP49)*وزن‌ها!$E$44)+(AVERAGE(ارزیابی!PM50:PP50)*وزن‌ها!$E$45)</f>
        <v>0.13750000000000001</v>
      </c>
      <c r="PN82" s="83">
        <f>PM82</f>
        <v>0.13750000000000001</v>
      </c>
      <c r="PO82" s="84"/>
      <c r="PP82" s="85">
        <f>PM82*وزن‌ها!$F$41</f>
        <v>9.166666666666658E-3</v>
      </c>
      <c r="PQ82" s="86">
        <f>PP82/وزن‌ها!$F$41</f>
        <v>0.13750000000000001</v>
      </c>
      <c r="PR82" s="82">
        <f>(PR46*وزن‌ها!$E$41)+(AVERAGE(ارزیابی!PR47:PU47)*وزن‌ها!$E$42)+(ارزیابی!PR48*وزن‌ها!$E$43)+(AVERAGE(ارزیابی!PR49:PU49)*وزن‌ها!$E$44)+(AVERAGE(ارزیابی!PR50:PU50)*وزن‌ها!$E$45)</f>
        <v>0.11749999999999999</v>
      </c>
      <c r="PS82" s="83">
        <f>PR82</f>
        <v>0.11749999999999999</v>
      </c>
      <c r="PT82" s="84"/>
      <c r="PU82" s="85">
        <f>PR82*وزن‌ها!$F$41</f>
        <v>7.8333333333333241E-3</v>
      </c>
      <c r="PV82" s="86">
        <f>PU82/وزن‌ها!$F$41</f>
        <v>0.11749999999999998</v>
      </c>
      <c r="PW82" s="82">
        <f>(PW46*وزن‌ها!$E$41)+(AVERAGE(ارزیابی!PW47:PZ47)*وزن‌ها!$E$42)+(ارزیابی!PW48*وزن‌ها!$E$43)+(AVERAGE(ارزیابی!PW49:PZ49)*وزن‌ها!$E$44)+(AVERAGE(ارزیابی!PW50:PZ50)*وزن‌ها!$E$45)</f>
        <v>0.2525</v>
      </c>
      <c r="PX82" s="83">
        <f>PW82</f>
        <v>0.2525</v>
      </c>
      <c r="PY82" s="84"/>
      <c r="PZ82" s="85">
        <f>PW82*وزن‌ها!$F$41</f>
        <v>1.6833333333333315E-2</v>
      </c>
      <c r="QA82" s="86">
        <f>PZ82/وزن‌ها!$F$41</f>
        <v>0.2525</v>
      </c>
      <c r="QB82" s="82">
        <f>(QB46*وزن‌ها!$E$41)+(AVERAGE(ارزیابی!QB47:QE47)*وزن‌ها!$E$42)+(ارزیابی!QB48*وزن‌ها!$E$43)+(AVERAGE(ارزیابی!QB49:QE49)*وزن‌ها!$E$44)+(AVERAGE(ارزیابی!QB50:QE50)*وزن‌ها!$E$45)</f>
        <v>0</v>
      </c>
      <c r="QC82" s="83">
        <f>QB82</f>
        <v>0</v>
      </c>
      <c r="QD82" s="84"/>
      <c r="QE82" s="85">
        <f>QB82*وزن‌ها!$F$41</f>
        <v>0</v>
      </c>
      <c r="QF82" s="86">
        <f>QE82/وزن‌ها!$F$41</f>
        <v>0</v>
      </c>
      <c r="QG82" s="82">
        <f>(QG46*وزن‌ها!$E$41)+(AVERAGE(ارزیابی!QG47:QJ47)*وزن‌ها!$E$42)+(ارزیابی!QG48*وزن‌ها!$E$43)+(AVERAGE(ارزیابی!QG49:QJ49)*وزن‌ها!$E$44)+(AVERAGE(ارزیابی!QG50:QJ50)*وزن‌ها!$E$45)</f>
        <v>0.08</v>
      </c>
      <c r="QH82" s="83">
        <f>QG82</f>
        <v>0.08</v>
      </c>
      <c r="QI82" s="84"/>
      <c r="QJ82" s="85">
        <f>QG82*وزن‌ها!$F$41</f>
        <v>5.333333333333328E-3</v>
      </c>
      <c r="QK82" s="86">
        <f>QJ82/وزن‌ها!$F$41</f>
        <v>0.08</v>
      </c>
      <c r="QL82" s="82">
        <f>(QL46*وزن‌ها!$E$41)+(AVERAGE(ارزیابی!QL47:QO47)*وزن‌ها!$E$42)+(ارزیابی!QL48*وزن‌ها!$E$43)+(AVERAGE(ارزیابی!QL49:QO49)*وزن‌ها!$E$44)+(AVERAGE(ارزیابی!QL50:QO50)*وزن‌ها!$E$45)</f>
        <v>0.19500000000000001</v>
      </c>
      <c r="QM82" s="83">
        <f>QL82</f>
        <v>0.19500000000000001</v>
      </c>
      <c r="QN82" s="84"/>
      <c r="QO82" s="85">
        <f>QL82*وزن‌ها!$F$41</f>
        <v>1.2999999999999987E-2</v>
      </c>
      <c r="QP82" s="86">
        <f>QO82/وزن‌ها!$F$41</f>
        <v>0.19500000000000001</v>
      </c>
      <c r="QQ82" s="82">
        <f>(QQ46*وزن‌ها!$E$41)+(AVERAGE(ارزیابی!QQ47:QT47)*وزن‌ها!$E$42)+(ارزیابی!QQ48*وزن‌ها!$E$43)+(AVERAGE(ارزیابی!QQ49:QT49)*وزن‌ها!$E$44)+(AVERAGE(ارزیابی!QQ50:QT50)*وزن‌ها!$E$45)</f>
        <v>0.2525</v>
      </c>
      <c r="QR82" s="83">
        <f>QQ82</f>
        <v>0.2525</v>
      </c>
      <c r="QS82" s="84"/>
      <c r="QT82" s="85">
        <f>QQ82*وزن‌ها!$F$41</f>
        <v>1.6833333333333315E-2</v>
      </c>
      <c r="QU82" s="86">
        <f>QT82/وزن‌ها!$F$41</f>
        <v>0.2525</v>
      </c>
      <c r="QV82" s="82">
        <f>(QV46*وزن‌ها!$E$41)+(AVERAGE(ارزیابی!QV47:QY47)*وزن‌ها!$E$42)+(ارزیابی!QV48*وزن‌ها!$E$43)+(AVERAGE(ارزیابی!QV49:QY49)*وزن‌ها!$E$44)+(AVERAGE(ارزیابی!QV50:QY50)*وزن‌ها!$E$45)</f>
        <v>0.27</v>
      </c>
      <c r="QW82" s="83">
        <f>QV82</f>
        <v>0.27</v>
      </c>
      <c r="QX82" s="84"/>
      <c r="QY82" s="85">
        <f>QV82*وزن‌ها!$F$41</f>
        <v>1.7999999999999981E-2</v>
      </c>
      <c r="QZ82" s="86">
        <f>QY82/وزن‌ها!$F$41</f>
        <v>0.27</v>
      </c>
      <c r="RA82" s="82">
        <f>(RA46*وزن‌ها!$E$41)+(AVERAGE(ارزیابی!RA47:RD47)*وزن‌ها!$E$42)+(ارزیابی!RA48*وزن‌ها!$E$43)+(AVERAGE(ارزیابی!RA49:RD49)*وزن‌ها!$E$44)+(AVERAGE(ارزیابی!RA50:RD50)*وزن‌ها!$E$45)</f>
        <v>0.08</v>
      </c>
      <c r="RB82" s="83">
        <f>RA82</f>
        <v>0.08</v>
      </c>
      <c r="RC82" s="84"/>
      <c r="RD82" s="85">
        <f>RA82*وزن‌ها!$F$41</f>
        <v>5.333333333333328E-3</v>
      </c>
      <c r="RE82" s="86">
        <f>RD82/وزن‌ها!$F$41</f>
        <v>0.08</v>
      </c>
      <c r="RF82" s="82">
        <f>(RF46*وزن‌ها!$E$41)+(AVERAGE(ارزیابی!RF47:RI47)*وزن‌ها!$E$42)+(ارزیابی!RF48*وزن‌ها!$E$43)+(AVERAGE(ارزیابی!RF49:RI49)*وزن‌ها!$E$44)+(AVERAGE(ارزیابی!RF50:RI50)*وزن‌ها!$E$45)</f>
        <v>0.19500000000000001</v>
      </c>
      <c r="RG82" s="83">
        <f>RF82</f>
        <v>0.19500000000000001</v>
      </c>
      <c r="RH82" s="84"/>
      <c r="RI82" s="85">
        <f>RF82*وزن‌ها!$F$41</f>
        <v>1.2999999999999987E-2</v>
      </c>
      <c r="RJ82" s="86">
        <f>RI82/وزن‌ها!$F$41</f>
        <v>0.19500000000000001</v>
      </c>
      <c r="RK82" s="82">
        <f>(RK46*وزن‌ها!$E$41)+(AVERAGE(ارزیابی!RK47:RN47)*وزن‌ها!$E$42)+(ارزیابی!RK48*وزن‌ها!$E$43)+(AVERAGE(ارزیابی!RK49:RN49)*وزن‌ها!$E$44)+(AVERAGE(ارزیابی!RK50:RN50)*وزن‌ها!$E$45)</f>
        <v>0.27</v>
      </c>
      <c r="RL82" s="83">
        <f>RK82</f>
        <v>0.27</v>
      </c>
      <c r="RM82" s="84"/>
      <c r="RN82" s="85">
        <f>RK82*وزن‌ها!$F$41</f>
        <v>1.7999999999999981E-2</v>
      </c>
      <c r="RO82" s="86">
        <f>RN82/وزن‌ها!$F$41</f>
        <v>0.27</v>
      </c>
      <c r="RP82" s="82">
        <f>(RP46*وزن‌ها!$E$41)+(AVERAGE(ارزیابی!RP47:RS47)*وزن‌ها!$E$42)+(ارزیابی!RP48*وزن‌ها!$E$43)+(AVERAGE(ارزیابی!RP49:RS49)*وزن‌ها!$E$44)+(AVERAGE(ارزیابی!RP50:RS50)*وزن‌ها!$E$45)</f>
        <v>0</v>
      </c>
      <c r="RQ82" s="83">
        <f>RP82</f>
        <v>0</v>
      </c>
      <c r="RR82" s="84"/>
      <c r="RS82" s="85">
        <f>RP82*وزن‌ها!$F$41</f>
        <v>0</v>
      </c>
      <c r="RT82" s="86">
        <f>RS82/وزن‌ها!$F$41</f>
        <v>0</v>
      </c>
      <c r="RU82" s="82">
        <f>(RU46*وزن‌ها!$E$41)+(AVERAGE(ارزیابی!RU47:RX47)*وزن‌ها!$E$42)+(ارزیابی!RU48*وزن‌ها!$E$43)+(AVERAGE(ارزیابی!RU49:RX49)*وزن‌ها!$E$44)+(AVERAGE(ارزیابی!RU50:RX50)*وزن‌ها!$E$45)</f>
        <v>0.2525</v>
      </c>
      <c r="RV82" s="83">
        <f>RU82</f>
        <v>0.2525</v>
      </c>
      <c r="RW82" s="84"/>
      <c r="RX82" s="85">
        <f>RU82*وزن‌ها!$F$41</f>
        <v>1.6833333333333315E-2</v>
      </c>
      <c r="RY82" s="86">
        <f>RX82/وزن‌ها!$F$41</f>
        <v>0.2525</v>
      </c>
      <c r="RZ82" s="82">
        <f>(RZ46*وزن‌ها!$E$41)+(AVERAGE(ارزیابی!RZ47:SC47)*وزن‌ها!$E$42)+(ارزیابی!RZ48*وزن‌ها!$E$43)+(AVERAGE(ارزیابی!RZ49:SC49)*وزن‌ها!$E$44)+(AVERAGE(ارزیابی!RZ50:SC50)*وزن‌ها!$E$45)</f>
        <v>0</v>
      </c>
      <c r="SA82" s="83">
        <f>RZ82</f>
        <v>0</v>
      </c>
      <c r="SB82" s="84"/>
      <c r="SC82" s="85">
        <f>RZ82*وزن‌ها!$F$41</f>
        <v>0</v>
      </c>
      <c r="SD82" s="86">
        <f>SC82/وزن‌ها!$F$41</f>
        <v>0</v>
      </c>
      <c r="SE82" s="82">
        <f>(SE46*وزن‌ها!$E$41)+(AVERAGE(ارزیابی!SE47:SH47)*وزن‌ها!$E$42)+(ارزیابی!SE48*وزن‌ها!$E$43)+(AVERAGE(ارزیابی!SE49:SH49)*وزن‌ها!$E$44)+(AVERAGE(ارزیابی!SE50:SH50)*وزن‌ها!$E$45)</f>
        <v>0.08</v>
      </c>
      <c r="SF82" s="83">
        <f>SE82</f>
        <v>0.08</v>
      </c>
      <c r="SG82" s="84"/>
      <c r="SH82" s="85">
        <f>SE82*وزن‌ها!$F$41</f>
        <v>5.333333333333328E-3</v>
      </c>
      <c r="SI82" s="86">
        <f>SH82/وزن‌ها!$F$41</f>
        <v>0.08</v>
      </c>
      <c r="SJ82" s="82">
        <f>(SJ46*وزن‌ها!$E$41)+(AVERAGE(ارزیابی!SJ47:SM47)*وزن‌ها!$E$42)+(ارزیابی!SJ48*وزن‌ها!$E$43)+(AVERAGE(ارزیابی!SJ49:SM49)*وزن‌ها!$E$44)+(AVERAGE(ارزیابی!SJ50:SM50)*وزن‌ها!$E$45)</f>
        <v>0</v>
      </c>
      <c r="SK82" s="83">
        <f>SJ82</f>
        <v>0</v>
      </c>
      <c r="SL82" s="84"/>
      <c r="SM82" s="85">
        <f>SJ82*وزن‌ها!$F$41</f>
        <v>0</v>
      </c>
      <c r="SN82" s="86">
        <f>SM82/وزن‌ها!$F$41</f>
        <v>0</v>
      </c>
      <c r="SO82" s="82">
        <f>(SO46*وزن‌ها!$E$41)+(AVERAGE(ارزیابی!SO47:SR47)*وزن‌ها!$E$42)+(ارزیابی!SO48*وزن‌ها!$E$43)+(AVERAGE(ارزیابی!SO49:SR49)*وزن‌ها!$E$44)+(AVERAGE(ارزیابی!SO50:SR50)*وزن‌ها!$E$45)</f>
        <v>0</v>
      </c>
      <c r="SP82" s="83">
        <f>SO82</f>
        <v>0</v>
      </c>
      <c r="SQ82" s="84"/>
      <c r="SR82" s="85">
        <f>SO82*وزن‌ها!$F$41</f>
        <v>0</v>
      </c>
      <c r="SS82" s="86">
        <f>SR82/وزن‌ها!$F$41</f>
        <v>0</v>
      </c>
      <c r="ST82" s="82">
        <f>(ST46*وزن‌ها!$E$41)+(AVERAGE(ارزیابی!ST47:SW47)*وزن‌ها!$E$42)+(ارزیابی!ST48*وزن‌ها!$E$43)+(AVERAGE(ارزیابی!ST49:SW49)*وزن‌ها!$E$44)+(AVERAGE(ارزیابی!ST50:SW50)*وزن‌ها!$E$45)</f>
        <v>0</v>
      </c>
      <c r="SU82" s="83">
        <f>ST82</f>
        <v>0</v>
      </c>
      <c r="SV82" s="84"/>
      <c r="SW82" s="85">
        <f>ST82*وزن‌ها!$F$41</f>
        <v>0</v>
      </c>
      <c r="SX82" s="86">
        <f>SW82/وزن‌ها!$F$41</f>
        <v>0</v>
      </c>
      <c r="SY82" s="82">
        <f>(SY46*وزن‌ها!$E$41)+(AVERAGE(ارزیابی!SY47:TB47)*وزن‌ها!$E$42)+(ارزیابی!SY48*وزن‌ها!$E$43)+(AVERAGE(ارزیابی!SY49:TB49)*وزن‌ها!$E$44)+(AVERAGE(ارزیابی!SY50:TB50)*وزن‌ها!$E$45)</f>
        <v>0.155</v>
      </c>
      <c r="SZ82" s="83">
        <f>SY82</f>
        <v>0.155</v>
      </c>
      <c r="TA82" s="84"/>
      <c r="TB82" s="85">
        <f>SY82*وزن‌ها!$F$41</f>
        <v>1.0333333333333323E-2</v>
      </c>
      <c r="TC82" s="86">
        <f>TB82/وزن‌ها!$F$41</f>
        <v>0.155</v>
      </c>
      <c r="TD82" s="82">
        <f>(TD46*وزن‌ها!$E$41)+(AVERAGE(ارزیابی!TD47:TG47)*وزن‌ها!$E$42)+(ارزیابی!TD48*وزن‌ها!$E$43)+(AVERAGE(ارزیابی!TD49:TG49)*وزن‌ها!$E$44)+(AVERAGE(ارزیابی!TD50:TG50)*وزن‌ها!$E$45)</f>
        <v>0.31</v>
      </c>
      <c r="TE82" s="83">
        <f>TD82</f>
        <v>0.31</v>
      </c>
      <c r="TF82" s="84"/>
      <c r="TG82" s="85">
        <f>TD82*وزن‌ها!$F$41</f>
        <v>2.0666666666666646E-2</v>
      </c>
      <c r="TH82" s="86">
        <f>TG82/وزن‌ها!$F$41</f>
        <v>0.31</v>
      </c>
      <c r="TI82" s="82">
        <f>(TI46*وزن‌ها!$E$41)+(AVERAGE(ارزیابی!TI47:TL47)*وزن‌ها!$E$42)+(ارزیابی!TI48*وزن‌ها!$E$43)+(AVERAGE(ارزیابی!TI49:TL49)*وزن‌ها!$E$44)+(AVERAGE(ارزیابی!TI50:TL50)*وزن‌ها!$E$45)</f>
        <v>0</v>
      </c>
      <c r="TJ82" s="83">
        <f>TI82</f>
        <v>0</v>
      </c>
      <c r="TK82" s="84"/>
      <c r="TL82" s="85">
        <f>TI82*وزن‌ها!$F$41</f>
        <v>0</v>
      </c>
      <c r="TM82" s="86">
        <f>TL82/وزن‌ها!$F$41</f>
        <v>0</v>
      </c>
      <c r="TN82" s="82">
        <f>(TN46*وزن‌ها!$E$41)+(AVERAGE(ارزیابی!TN47:TQ47)*وزن‌ها!$E$42)+(ارزیابی!TN48*وزن‌ها!$E$43)+(AVERAGE(ارزیابی!TN49:TQ49)*وزن‌ها!$E$44)+(AVERAGE(ارزیابی!TN50:TQ50)*وزن‌ها!$E$45)</f>
        <v>0.27</v>
      </c>
      <c r="TO82" s="83">
        <f>TN82</f>
        <v>0.27</v>
      </c>
      <c r="TP82" s="84"/>
      <c r="TQ82" s="85">
        <f>TN82*وزن‌ها!$F$41</f>
        <v>1.7999999999999981E-2</v>
      </c>
      <c r="TR82" s="86">
        <f>TQ82/وزن‌ها!$F$41</f>
        <v>0.27</v>
      </c>
      <c r="TS82" s="82">
        <f>(TS46*وزن‌ها!$E$41)+(AVERAGE(ارزیابی!TS47:TV47)*وزن‌ها!$E$42)+(ارزیابی!TS48*وزن‌ها!$E$43)+(AVERAGE(ارزیابی!TS49:TV49)*وزن‌ها!$E$44)+(AVERAGE(ارزیابی!TS50:TV50)*وزن‌ها!$E$45)</f>
        <v>0</v>
      </c>
      <c r="TT82" s="83">
        <f>TS82</f>
        <v>0</v>
      </c>
      <c r="TU82" s="84"/>
      <c r="TV82" s="85">
        <f>TS82*وزن‌ها!$F$41</f>
        <v>0</v>
      </c>
      <c r="TW82" s="86">
        <f>TV82/وزن‌ها!$F$41</f>
        <v>0</v>
      </c>
      <c r="TX82" s="82">
        <f>(TX46*وزن‌ها!$E$41)+(AVERAGE(ارزیابی!TX47:UA47)*وزن‌ها!$E$42)+(ارزیابی!TX48*وزن‌ها!$E$43)+(AVERAGE(ارزیابی!TX49:UA49)*وزن‌ها!$E$44)+(AVERAGE(ارزیابی!TX50:UA50)*وزن‌ها!$E$45)</f>
        <v>0.32750000000000001</v>
      </c>
      <c r="TY82" s="83">
        <f>TX82</f>
        <v>0.32750000000000001</v>
      </c>
      <c r="TZ82" s="84"/>
      <c r="UA82" s="85">
        <f>TX82*وزن‌ها!$F$41</f>
        <v>2.1833333333333312E-2</v>
      </c>
      <c r="UB82" s="86">
        <f>UA82/وزن‌ها!$F$41</f>
        <v>0.32750000000000001</v>
      </c>
      <c r="UC82" s="82">
        <f>(UC46*وزن‌ها!$E$41)+(AVERAGE(ارزیابی!UC47:UF47)*وزن‌ها!$E$42)+(ارزیابی!UC48*وزن‌ها!$E$43)+(AVERAGE(ارزیابی!UC49:UF49)*وزن‌ها!$E$44)+(AVERAGE(ارزیابی!UC50:UF50)*وزن‌ها!$E$45)</f>
        <v>0.32750000000000001</v>
      </c>
      <c r="UD82" s="83">
        <f>UC82</f>
        <v>0.32750000000000001</v>
      </c>
      <c r="UE82" s="84"/>
      <c r="UF82" s="85">
        <f>UC82*وزن‌ها!$F$41</f>
        <v>2.1833333333333312E-2</v>
      </c>
      <c r="UG82" s="86">
        <f>UF82/وزن‌ها!$F$41</f>
        <v>0.32750000000000001</v>
      </c>
      <c r="UH82" s="82">
        <f>(UH46*وزن‌ها!$E$41)+(AVERAGE(ارزیابی!UH47:UK47)*وزن‌ها!$E$42)+(ارزیابی!UH48*وزن‌ها!$E$43)+(AVERAGE(ارزیابی!UH49:UK49)*وزن‌ها!$E$44)+(AVERAGE(ارزیابی!UH50:UK50)*وزن‌ها!$E$45)</f>
        <v>0</v>
      </c>
      <c r="UI82" s="83">
        <f>UH82</f>
        <v>0</v>
      </c>
      <c r="UJ82" s="84"/>
      <c r="UK82" s="85">
        <f>UH82*وزن‌ها!$F$41</f>
        <v>0</v>
      </c>
      <c r="UL82" s="86">
        <f>UK82/وزن‌ها!$F$41</f>
        <v>0</v>
      </c>
      <c r="UM82" s="82">
        <f>(UM46*وزن‌ها!$E$41)+(AVERAGE(ارزیابی!UM47:UP47)*وزن‌ها!$E$42)+(ارزیابی!UM48*وزن‌ها!$E$43)+(AVERAGE(ارزیابی!UM49:UP49)*وزن‌ها!$E$44)+(AVERAGE(ارزیابی!UM50:UP50)*وزن‌ها!$E$45)</f>
        <v>0.13750000000000001</v>
      </c>
      <c r="UN82" s="83">
        <f>UM82</f>
        <v>0.13750000000000001</v>
      </c>
      <c r="UO82" s="84"/>
      <c r="UP82" s="85">
        <f>UM82*وزن‌ها!$F$41</f>
        <v>9.166666666666658E-3</v>
      </c>
      <c r="UQ82" s="86">
        <f>UP82/وزن‌ها!$F$41</f>
        <v>0.13750000000000001</v>
      </c>
      <c r="UR82" s="82">
        <f>(UR46*وزن‌ها!$E$41)+(AVERAGE(ارزیابی!UR47:UU47)*وزن‌ها!$E$42)+(ارزیابی!UR48*وزن‌ها!$E$43)+(AVERAGE(ارزیابی!UR49:UU49)*وزن‌ها!$E$44)+(AVERAGE(ارزیابی!UR50:UU50)*وزن‌ها!$E$45)</f>
        <v>0</v>
      </c>
      <c r="US82" s="83">
        <f>UR82</f>
        <v>0</v>
      </c>
      <c r="UT82" s="84"/>
      <c r="UU82" s="85">
        <f>UR82*وزن‌ها!$F$41</f>
        <v>0</v>
      </c>
      <c r="UV82" s="86">
        <f>UU82/وزن‌ها!$F$41</f>
        <v>0</v>
      </c>
      <c r="UW82" s="82">
        <f>(UW46*وزن‌ها!$E$41)+(AVERAGE(ارزیابی!UW47:UZ47)*وزن‌ها!$E$42)+(ارزیابی!UW48*وزن‌ها!$E$43)+(AVERAGE(ارزیابی!UW49:UZ49)*وزن‌ها!$E$44)+(AVERAGE(ارزیابی!UW50:UZ50)*وزن‌ها!$E$45)</f>
        <v>0</v>
      </c>
      <c r="UX82" s="83">
        <f>UW82</f>
        <v>0</v>
      </c>
      <c r="UY82" s="84"/>
      <c r="UZ82" s="85">
        <f>UW82*وزن‌ها!$F$41</f>
        <v>0</v>
      </c>
      <c r="VA82" s="86">
        <f>UZ82/وزن‌ها!$F$41</f>
        <v>0</v>
      </c>
      <c r="VB82" s="82">
        <f>(VB46*وزن‌ها!$E$41)+(AVERAGE(ارزیابی!VB47:VE47)*وزن‌ها!$E$42)+(ارزیابی!VB48*وزن‌ها!$E$43)+(AVERAGE(ارزیابی!VB49:VE49)*وزن‌ها!$E$44)+(AVERAGE(ارزیابی!VB50:VE50)*وزن‌ها!$E$45)</f>
        <v>0.1925</v>
      </c>
      <c r="VC82" s="83">
        <f>VB82</f>
        <v>0.1925</v>
      </c>
      <c r="VD82" s="84"/>
      <c r="VE82" s="85">
        <f>VB82*وزن‌ها!$F$41</f>
        <v>1.283333333333332E-2</v>
      </c>
      <c r="VF82" s="86">
        <f>VE82/وزن‌ها!$F$41</f>
        <v>0.1925</v>
      </c>
      <c r="VG82" s="82">
        <f>(VG46*وزن‌ها!$E$41)+(AVERAGE(ارزیابی!VG47:VJ47)*وزن‌ها!$E$42)+(ارزیابی!VG48*وزن‌ها!$E$43)+(AVERAGE(ارزیابی!VG49:VJ49)*وزن‌ها!$E$44)+(AVERAGE(ارزیابی!VG50:VJ50)*وزن‌ها!$E$45)</f>
        <v>0.155</v>
      </c>
      <c r="VH82" s="83">
        <f>VG82</f>
        <v>0.155</v>
      </c>
      <c r="VI82" s="84"/>
      <c r="VJ82" s="85">
        <f>VG82*وزن‌ها!$F$41</f>
        <v>1.0333333333333323E-2</v>
      </c>
      <c r="VK82" s="86">
        <f>VJ82/وزن‌ها!$F$41</f>
        <v>0.155</v>
      </c>
      <c r="VL82" s="82">
        <f>(VL46*وزن‌ها!$E$41)+(AVERAGE(ارزیابی!VL47:VO47)*وزن‌ها!$E$42)+(ارزیابی!VL48*وزن‌ها!$E$43)+(AVERAGE(ارزیابی!VL49:VO49)*وزن‌ها!$E$44)+(AVERAGE(ارزیابی!VL50:VO50)*وزن‌ها!$E$45)</f>
        <v>0.39</v>
      </c>
      <c r="VM82" s="83">
        <f>VL82</f>
        <v>0.39</v>
      </c>
      <c r="VN82" s="84"/>
      <c r="VO82" s="85">
        <f>VL82*وزن‌ها!$F$41</f>
        <v>2.5999999999999975E-2</v>
      </c>
      <c r="VP82" s="86">
        <f>VO82/وزن‌ها!$F$41</f>
        <v>0.39</v>
      </c>
      <c r="VQ82" s="82">
        <f>(VQ46*وزن‌ها!$E$41)+(AVERAGE(ارزیابی!VQ47:VT47)*وزن‌ها!$E$42)+(ارزیابی!VQ48*وزن‌ها!$E$43)+(AVERAGE(ارزیابی!VQ49:VT49)*وزن‌ها!$E$44)+(AVERAGE(ارزیابی!VQ50:VT50)*وزن‌ها!$E$45)</f>
        <v>0</v>
      </c>
      <c r="VR82" s="83">
        <f>VQ82</f>
        <v>0</v>
      </c>
      <c r="VS82" s="84"/>
      <c r="VT82" s="85">
        <f>VQ82*وزن‌ها!$F$41</f>
        <v>0</v>
      </c>
      <c r="VU82" s="86">
        <f>VT82/وزن‌ها!$F$41</f>
        <v>0</v>
      </c>
      <c r="VV82" s="82">
        <f>(VV46*وزن‌ها!$E$41)+(AVERAGE(ارزیابی!VV47:VY47)*وزن‌ها!$E$42)+(ارزیابی!VV48*وزن‌ها!$E$43)+(AVERAGE(ارزیابی!VV49:VY49)*وزن‌ها!$E$44)+(AVERAGE(ارزیابی!VV50:VY50)*وزن‌ها!$E$45)</f>
        <v>0.36749999999999999</v>
      </c>
      <c r="VW82" s="83">
        <f>VV82</f>
        <v>0.36749999999999999</v>
      </c>
      <c r="VX82" s="84"/>
      <c r="VY82" s="85">
        <f>VV82*وزن‌ها!$F$41</f>
        <v>2.4499999999999973E-2</v>
      </c>
      <c r="VZ82" s="86">
        <f>VY82/وزن‌ها!$F$41</f>
        <v>0.36749999999999999</v>
      </c>
      <c r="WA82" s="82">
        <f>(WA46*وزن‌ها!$E$41)+(AVERAGE(ارزیابی!WA47:WD47)*وزن‌ها!$E$42)+(ارزیابی!WA48*وزن‌ها!$E$43)+(AVERAGE(ارزیابی!WA49:WD49)*وزن‌ها!$E$44)+(AVERAGE(ارزیابی!WA50:WD50)*وزن‌ها!$E$45)</f>
        <v>0.13750000000000001</v>
      </c>
      <c r="WB82" s="83">
        <f>WA82</f>
        <v>0.13750000000000001</v>
      </c>
      <c r="WC82" s="84"/>
      <c r="WD82" s="85">
        <f>WA82*وزن‌ها!$F$41</f>
        <v>9.166666666666658E-3</v>
      </c>
      <c r="WE82" s="86">
        <f>WD82/وزن‌ها!$F$41</f>
        <v>0.13750000000000001</v>
      </c>
      <c r="WF82" s="82">
        <f>(WF46*وزن‌ها!$E$41)+(AVERAGE(ارزیابی!WF47:WI47)*وزن‌ها!$E$42)+(ارزیابی!WF48*وزن‌ها!$E$43)+(AVERAGE(ارزیابی!WF49:WI49)*وزن‌ها!$E$44)+(AVERAGE(ارزیابی!WF50:WI50)*وزن‌ها!$E$45)</f>
        <v>0.32750000000000001</v>
      </c>
      <c r="WG82" s="83">
        <f>WF82</f>
        <v>0.32750000000000001</v>
      </c>
      <c r="WH82" s="84"/>
      <c r="WI82" s="85">
        <f>WF82*وزن‌ها!$F$41</f>
        <v>2.1833333333333312E-2</v>
      </c>
      <c r="WJ82" s="86">
        <f>WI82/وزن‌ها!$F$41</f>
        <v>0.32750000000000001</v>
      </c>
      <c r="WK82" s="82">
        <f>(WK46*وزن‌ها!$E$41)+(AVERAGE(ارزیابی!WK47:WN47)*وزن‌ها!$E$42)+(ارزیابی!WK48*وزن‌ها!$E$43)+(AVERAGE(ارزیابی!WK49:WN49)*وزن‌ها!$E$44)+(AVERAGE(ارزیابی!WK50:WN50)*وزن‌ها!$E$45)</f>
        <v>0</v>
      </c>
      <c r="WL82" s="83">
        <f>WK82</f>
        <v>0</v>
      </c>
      <c r="WM82" s="84"/>
      <c r="WN82" s="85">
        <f>WK82*وزن‌ها!$F$41</f>
        <v>0</v>
      </c>
      <c r="WO82" s="86">
        <f>WN82/وزن‌ها!$F$41</f>
        <v>0</v>
      </c>
      <c r="WP82" s="82">
        <f>(WP46*وزن‌ها!$E$41)+(AVERAGE(ارزیابی!WP47:WS47)*وزن‌ها!$E$42)+(ارزیابی!WP48*وزن‌ها!$E$43)+(AVERAGE(ارزیابی!WP49:WS49)*وزن‌ها!$E$44)+(AVERAGE(ارزیابی!WP50:WS50)*وزن‌ها!$E$45)</f>
        <v>0.19500000000000001</v>
      </c>
      <c r="WQ82" s="83">
        <f>WP82</f>
        <v>0.19500000000000001</v>
      </c>
      <c r="WR82" s="84"/>
      <c r="WS82" s="85">
        <f>WP82*وزن‌ها!$F$41</f>
        <v>1.2999999999999987E-2</v>
      </c>
      <c r="WT82" s="86">
        <f>WS82/وزن‌ها!$F$41</f>
        <v>0.19500000000000001</v>
      </c>
      <c r="WU82" s="82">
        <f>(WU46*وزن‌ها!$E$41)+(AVERAGE(ارزیابی!WU47:WX47)*وزن‌ها!$E$42)+(ارزیابی!WU48*وزن‌ها!$E$43)+(AVERAGE(ارزیابی!WU49:WX49)*وزن‌ها!$E$44)+(AVERAGE(ارزیابی!WU50:WX50)*وزن‌ها!$E$45)</f>
        <v>0</v>
      </c>
      <c r="WV82" s="83">
        <f>WU82</f>
        <v>0</v>
      </c>
      <c r="WW82" s="84"/>
      <c r="WX82" s="85">
        <f>WU82*وزن‌ها!$F$41</f>
        <v>0</v>
      </c>
      <c r="WY82" s="86">
        <f>WX82/وزن‌ها!$F$41</f>
        <v>0</v>
      </c>
      <c r="WZ82" s="82">
        <f>(WZ46*وزن‌ها!$E$41)+(AVERAGE(ارزیابی!WZ47:XC47)*وزن‌ها!$E$42)+(ارزیابی!WZ48*وزن‌ها!$E$43)+(AVERAGE(ارزیابی!WZ49:XC49)*وزن‌ها!$E$44)+(AVERAGE(ارزیابی!WZ50:XC50)*وزن‌ها!$E$45)</f>
        <v>0</v>
      </c>
      <c r="XA82" s="83">
        <f>WZ82</f>
        <v>0</v>
      </c>
      <c r="XB82" s="84"/>
      <c r="XC82" s="85">
        <f>WZ82*وزن‌ها!$F$41</f>
        <v>0</v>
      </c>
      <c r="XD82" s="86">
        <f>XC82/وزن‌ها!$F$41</f>
        <v>0</v>
      </c>
      <c r="XE82" s="82">
        <f>(XE46*وزن‌ها!$E$41)+(AVERAGE(ارزیابی!XE47:XH47)*وزن‌ها!$E$42)+(ارزیابی!XE48*وزن‌ها!$E$43)+(AVERAGE(ارزیابی!XE49:XH49)*وزن‌ها!$E$44)+(AVERAGE(ارزیابی!XE50:XH50)*وزن‌ها!$E$45)</f>
        <v>0</v>
      </c>
      <c r="XF82" s="83">
        <f>XE82</f>
        <v>0</v>
      </c>
      <c r="XG82" s="84"/>
      <c r="XH82" s="85">
        <f>XE82*وزن‌ها!$F$41</f>
        <v>0</v>
      </c>
      <c r="XI82" s="86">
        <f>XH82/وزن‌ها!$F$41</f>
        <v>0</v>
      </c>
      <c r="XJ82" s="82">
        <f>(XJ46*وزن‌ها!$E$41)+(AVERAGE(ارزیابی!XJ47:XM47)*وزن‌ها!$E$42)+(ارزیابی!XJ48*وزن‌ها!$E$43)+(AVERAGE(ارزیابی!XJ49:XM49)*وزن‌ها!$E$44)+(AVERAGE(ارزیابی!XJ50:XM50)*وزن‌ها!$E$45)</f>
        <v>0.2525</v>
      </c>
      <c r="XK82" s="83">
        <f>XJ82</f>
        <v>0.2525</v>
      </c>
      <c r="XL82" s="84"/>
      <c r="XM82" s="85">
        <f>XJ82*وزن‌ها!$F$41</f>
        <v>1.6833333333333315E-2</v>
      </c>
      <c r="XN82" s="86">
        <f>XM82/وزن‌ها!$F$41</f>
        <v>0.2525</v>
      </c>
      <c r="XO82" s="82">
        <f>(XO46*وزن‌ها!$E$41)+(AVERAGE(ارزیابی!XO47:XR47)*وزن‌ها!$E$42)+(ارزیابی!XO48*وزن‌ها!$E$43)+(AVERAGE(ارزیابی!XO49:XR49)*وزن‌ها!$E$44)+(AVERAGE(ارزیابی!XO50:XR50)*وزن‌ها!$E$45)</f>
        <v>0</v>
      </c>
      <c r="XP82" s="83">
        <f>XO82</f>
        <v>0</v>
      </c>
      <c r="XQ82" s="84"/>
      <c r="XR82" s="85">
        <f>XO82*وزن‌ها!$F$41</f>
        <v>0</v>
      </c>
      <c r="XS82" s="86">
        <f>XR82/وزن‌ها!$F$41</f>
        <v>0</v>
      </c>
      <c r="XT82" s="82">
        <f>(XT46*وزن‌ها!$E$41)+(AVERAGE(ارزیابی!XT47:XW47)*وزن‌ها!$E$42)+(ارزیابی!XT48*وزن‌ها!$E$43)+(AVERAGE(ارزیابی!XT49:XW49)*وزن‌ها!$E$44)+(AVERAGE(ارزیابی!XT50:XW50)*وزن‌ها!$E$45)</f>
        <v>0.155</v>
      </c>
      <c r="XU82" s="83">
        <f>XT82</f>
        <v>0.155</v>
      </c>
      <c r="XV82" s="84"/>
      <c r="XW82" s="85">
        <f>XT82*وزن‌ها!$F$41</f>
        <v>1.0333333333333323E-2</v>
      </c>
      <c r="XX82" s="86">
        <f>XW82/وزن‌ها!$F$41</f>
        <v>0.155</v>
      </c>
      <c r="XY82" s="82">
        <f>(XY46*وزن‌ها!$E$41)+(AVERAGE(ارزیابی!XY47:YB47)*وزن‌ها!$E$42)+(ارزیابی!XY48*وزن‌ها!$E$43)+(AVERAGE(ارزیابی!XY49:YB49)*وزن‌ها!$E$44)+(AVERAGE(ارزیابی!XY50:YB50)*وزن‌ها!$E$45)</f>
        <v>0.32750000000000001</v>
      </c>
      <c r="XZ82" s="83">
        <f>XY82</f>
        <v>0.32750000000000001</v>
      </c>
      <c r="YA82" s="84"/>
      <c r="YB82" s="85">
        <f>XY82*وزن‌ها!$F$41</f>
        <v>2.1833333333333312E-2</v>
      </c>
      <c r="YC82" s="86">
        <f>YB82/وزن‌ها!$F$41</f>
        <v>0.32750000000000001</v>
      </c>
      <c r="YD82" s="82">
        <f>(YD46*وزن‌ها!$E$41)+(AVERAGE(ارزیابی!YD47:YG47)*وزن‌ها!$E$42)+(ارزیابی!YD48*وزن‌ها!$E$43)+(AVERAGE(ارزیابی!YD49:YG49)*وزن‌ها!$E$44)+(AVERAGE(ارزیابی!YD50:YG50)*وزن‌ها!$E$45)</f>
        <v>0</v>
      </c>
      <c r="YE82" s="83">
        <f>YD82</f>
        <v>0</v>
      </c>
      <c r="YF82" s="84"/>
      <c r="YG82" s="85">
        <f>YD82*وزن‌ها!$F$41</f>
        <v>0</v>
      </c>
      <c r="YH82" s="86">
        <f>YG82/وزن‌ها!$F$41</f>
        <v>0</v>
      </c>
      <c r="YI82" s="82">
        <f>(YI46*وزن‌ها!$E$41)+(AVERAGE(ارزیابی!YI47:YL47)*وزن‌ها!$E$42)+(ارزیابی!YI48*وزن‌ها!$E$43)+(AVERAGE(ارزیابی!YI49:YL49)*وزن‌ها!$E$44)+(AVERAGE(ارزیابی!YI50:YL50)*وزن‌ها!$E$45)</f>
        <v>0.2525</v>
      </c>
      <c r="YJ82" s="83">
        <f>YI82</f>
        <v>0.2525</v>
      </c>
      <c r="YK82" s="84"/>
      <c r="YL82" s="85">
        <f>YI82*وزن‌ها!$F$41</f>
        <v>1.6833333333333315E-2</v>
      </c>
      <c r="YM82" s="86">
        <f>YL82/وزن‌ها!$F$41</f>
        <v>0.2525</v>
      </c>
      <c r="YN82" s="82">
        <f>(YN46*وزن‌ها!$E$41)+(AVERAGE(ارزیابی!YN47:YQ47)*وزن‌ها!$E$42)+(ارزیابی!YN48*وزن‌ها!$E$43)+(AVERAGE(ارزیابی!YN49:YQ49)*وزن‌ها!$E$44)+(AVERAGE(ارزیابی!YN50:YQ50)*وزن‌ها!$E$45)</f>
        <v>0</v>
      </c>
      <c r="YO82" s="83">
        <f>YN82</f>
        <v>0</v>
      </c>
      <c r="YP82" s="84"/>
      <c r="YQ82" s="85">
        <f>YN82*وزن‌ها!$F$41</f>
        <v>0</v>
      </c>
      <c r="YR82" s="86">
        <f>YQ82/وزن‌ها!$F$41</f>
        <v>0</v>
      </c>
      <c r="YS82" s="82">
        <f>(YS46*وزن‌ها!$E$41)+(AVERAGE(ارزیابی!YS47:YV47)*وزن‌ها!$E$42)+(ارزیابی!YS48*وزن‌ها!$E$43)+(AVERAGE(ارزیابی!YS49:YV49)*وزن‌ها!$E$44)+(AVERAGE(ارزیابی!YS50:YV50)*وزن‌ها!$E$45)</f>
        <v>0</v>
      </c>
      <c r="YT82" s="83">
        <f>YS82</f>
        <v>0</v>
      </c>
      <c r="YU82" s="84"/>
      <c r="YV82" s="85">
        <f>YS82*وزن‌ها!$F$41</f>
        <v>0</v>
      </c>
      <c r="YW82" s="86">
        <f>YV82/وزن‌ها!$F$41</f>
        <v>0</v>
      </c>
      <c r="YX82" s="82">
        <f>(YX46*وزن‌ها!$E$41)+(AVERAGE(ارزیابی!YX47:ZA47)*وزن‌ها!$E$42)+(ارزیابی!YX48*وزن‌ها!$E$43)+(AVERAGE(ارزیابی!YX49:ZA49)*وزن‌ها!$E$44)+(AVERAGE(ارزیابی!YX50:ZA50)*وزن‌ها!$E$45)</f>
        <v>0.21249999999999999</v>
      </c>
      <c r="YY82" s="83">
        <f>YX82</f>
        <v>0.21249999999999999</v>
      </c>
      <c r="YZ82" s="84"/>
      <c r="ZA82" s="85">
        <f>YX82*وزن‌ها!$F$41</f>
        <v>1.4166666666666652E-2</v>
      </c>
      <c r="ZB82" s="86">
        <f>ZA82/وزن‌ها!$F$41</f>
        <v>0.21249999999999999</v>
      </c>
      <c r="ZC82" s="82">
        <f>(ZC46*وزن‌ها!$E$41)+(AVERAGE(ارزیابی!ZC47:ZF47)*وزن‌ها!$E$42)+(ارزیابی!ZC48*وزن‌ها!$E$43)+(AVERAGE(ارزیابی!ZC49:ZF49)*وزن‌ها!$E$44)+(AVERAGE(ارزیابی!ZC50:ZF50)*وزن‌ها!$E$45)</f>
        <v>0</v>
      </c>
      <c r="ZD82" s="83">
        <f>ZC82</f>
        <v>0</v>
      </c>
      <c r="ZE82" s="84"/>
      <c r="ZF82" s="85">
        <f>ZC82*وزن‌ها!$F$41</f>
        <v>0</v>
      </c>
      <c r="ZG82" s="86">
        <f>ZF82/وزن‌ها!$F$41</f>
        <v>0</v>
      </c>
      <c r="ZH82" s="82">
        <f>(ZH46*وزن‌ها!$E$41)+(AVERAGE(ارزیابی!ZH47:ZK47)*وزن‌ها!$E$42)+(ارزیابی!ZH48*وزن‌ها!$E$43)+(AVERAGE(ارزیابی!ZH49:ZK49)*وزن‌ها!$E$44)+(AVERAGE(ارزیابی!ZH50:ZK50)*وزن‌ها!$E$45)</f>
        <v>0.36499999999999999</v>
      </c>
      <c r="ZI82" s="83">
        <f>ZH82</f>
        <v>0.36499999999999999</v>
      </c>
      <c r="ZJ82" s="84"/>
      <c r="ZK82" s="85">
        <f>ZH82*وزن‌ها!$F$41</f>
        <v>2.4333333333333308E-2</v>
      </c>
      <c r="ZL82" s="86">
        <f>ZK82/وزن‌ها!$F$41</f>
        <v>0.36499999999999999</v>
      </c>
      <c r="ZM82" s="82">
        <f>(ZM46*وزن‌ها!$E$41)+(AVERAGE(ارزیابی!ZM47:ZP47)*وزن‌ها!$E$42)+(ارزیابی!ZM48*وزن‌ها!$E$43)+(AVERAGE(ارزیابی!ZM49:ZP49)*وزن‌ها!$E$44)+(AVERAGE(ارزیابی!ZM50:ZP50)*وزن‌ها!$E$45)</f>
        <v>0.25</v>
      </c>
      <c r="ZN82" s="83">
        <f>ZM82</f>
        <v>0.25</v>
      </c>
      <c r="ZO82" s="84"/>
      <c r="ZP82" s="85">
        <f>ZM82*وزن‌ها!$F$41</f>
        <v>1.6666666666666649E-2</v>
      </c>
      <c r="ZQ82" s="86">
        <f>ZP82/وزن‌ها!$F$41</f>
        <v>0.25</v>
      </c>
      <c r="ZR82" s="82">
        <f>(ZR46*وزن‌ها!$E$41)+(AVERAGE(ارزیابی!ZR47:ZU47)*وزن‌ها!$E$42)+(ارزیابی!ZR48*وزن‌ها!$E$43)+(AVERAGE(ارزیابی!ZR49:ZU49)*وزن‌ها!$E$44)+(AVERAGE(ارزیابی!ZR50:ZU50)*وزن‌ها!$E$45)</f>
        <v>0.08</v>
      </c>
      <c r="ZS82" s="83">
        <f>ZR82</f>
        <v>0.08</v>
      </c>
      <c r="ZT82" s="84"/>
      <c r="ZU82" s="85">
        <f>ZR82*وزن‌ها!$F$41</f>
        <v>5.333333333333328E-3</v>
      </c>
      <c r="ZV82" s="86">
        <f>ZU82/وزن‌ها!$F$41</f>
        <v>0.08</v>
      </c>
      <c r="ZW82" s="82">
        <f>(ZW46*وزن‌ها!$E$41)+(AVERAGE(ارزیابی!ZW47:ZZ47)*وزن‌ها!$E$42)+(ارزیابی!ZW48*وزن‌ها!$E$43)+(AVERAGE(ارزیابی!ZW49:ZZ49)*وزن‌ها!$E$44)+(AVERAGE(ارزیابی!ZW50:ZZ50)*وزن‌ها!$E$45)</f>
        <v>0.3075</v>
      </c>
      <c r="ZX82" s="83">
        <f>ZW82</f>
        <v>0.3075</v>
      </c>
      <c r="ZY82" s="84"/>
      <c r="ZZ82" s="85">
        <f>ZW82*وزن‌ها!$F$41</f>
        <v>2.0499999999999977E-2</v>
      </c>
      <c r="AAA82" s="86">
        <f>ZZ82/وزن‌ها!$F$41</f>
        <v>0.3075</v>
      </c>
      <c r="AAB82" s="82">
        <f>(AAB46*وزن‌ها!$E$41)+(AVERAGE(ارزیابی!AAB47:AAE47)*وزن‌ها!$E$42)+(ارزیابی!AAB48*وزن‌ها!$E$43)+(AVERAGE(ارزیابی!AAB49:AAE49)*وزن‌ها!$E$44)+(AVERAGE(ارزیابی!AAB50:AAE50)*وزن‌ها!$E$45)</f>
        <v>0</v>
      </c>
      <c r="AAC82" s="83">
        <f>AAB82</f>
        <v>0</v>
      </c>
      <c r="AAD82" s="84"/>
      <c r="AAE82" s="85">
        <f>AAB82*وزن‌ها!$F$41</f>
        <v>0</v>
      </c>
      <c r="AAF82" s="86">
        <f>AAE82/وزن‌ها!$F$41</f>
        <v>0</v>
      </c>
      <c r="AAG82" s="82">
        <f>(AAG46*وزن‌ها!$E$41)+(AVERAGE(ارزیابی!AAG47:AAJ47)*وزن‌ها!$E$42)+(ارزیابی!AAG48*وزن‌ها!$E$43)+(AVERAGE(ارزیابی!AAG49:AAJ49)*وزن‌ها!$E$44)+(AVERAGE(ارزیابی!AAG50:AAJ50)*وزن‌ها!$E$45)</f>
        <v>0.2525</v>
      </c>
      <c r="AAH82" s="83">
        <f>AAG82</f>
        <v>0.2525</v>
      </c>
      <c r="AAI82" s="84"/>
      <c r="AAJ82" s="85">
        <f>AAG82*وزن‌ها!$F$41</f>
        <v>1.6833333333333315E-2</v>
      </c>
      <c r="AAK82" s="86">
        <f>AAJ82/وزن‌ها!$F$41</f>
        <v>0.2525</v>
      </c>
      <c r="AAL82" s="82">
        <f>(AAL46*وزن‌ها!$E$41)+(AVERAGE(ارزیابی!AAL47:AAO47)*وزن‌ها!$E$42)+(ارزیابی!AAL48*وزن‌ها!$E$43)+(AVERAGE(ارزیابی!AAL49:AAO49)*وزن‌ها!$E$44)+(AVERAGE(ارزیابی!AAL50:AAO50)*وزن‌ها!$E$45)</f>
        <v>0.1925</v>
      </c>
      <c r="AAM82" s="83">
        <f>AAL82</f>
        <v>0.1925</v>
      </c>
      <c r="AAN82" s="84"/>
      <c r="AAO82" s="85">
        <f>AAL82*وزن‌ها!$F$41</f>
        <v>1.283333333333332E-2</v>
      </c>
      <c r="AAP82" s="86">
        <f>AAO82/وزن‌ها!$F$41</f>
        <v>0.1925</v>
      </c>
      <c r="AAQ82" s="82">
        <f>(AAQ46*وزن‌ها!$E$41)+(AVERAGE(ارزیابی!AAQ47:AAT47)*وزن‌ها!$E$42)+(ارزیابی!AAQ48*وزن‌ها!$E$43)+(AVERAGE(ارزیابی!AAQ49:AAT49)*وزن‌ها!$E$44)+(AVERAGE(ارزیابی!AAQ50:AAT50)*وزن‌ها!$E$45)</f>
        <v>0</v>
      </c>
      <c r="AAR82" s="83">
        <f>AAQ82</f>
        <v>0</v>
      </c>
      <c r="AAS82" s="84"/>
      <c r="AAT82" s="85">
        <f>AAQ82*وزن‌ها!$F$41</f>
        <v>0</v>
      </c>
      <c r="AAU82" s="86">
        <f>AAT82/وزن‌ها!$F$41</f>
        <v>0</v>
      </c>
      <c r="AAV82" s="82">
        <f>(AAV46*وزن‌ها!$E$41)+(AVERAGE(ارزیابی!AAV47:AAY47)*وزن‌ها!$E$42)+(ارزیابی!AAV48*وزن‌ها!$E$43)+(AVERAGE(ارزیابی!AAV49:AAY49)*وزن‌ها!$E$44)+(AVERAGE(ارزیابی!AAV50:AAY50)*وزن‌ها!$E$45)</f>
        <v>0.08</v>
      </c>
      <c r="AAW82" s="83">
        <f>AAV82</f>
        <v>0.08</v>
      </c>
      <c r="AAX82" s="84"/>
      <c r="AAY82" s="85">
        <f>AAV82*وزن‌ها!$F$41</f>
        <v>5.333333333333328E-3</v>
      </c>
      <c r="AAZ82" s="86">
        <f>AAY82/وزن‌ها!$F$41</f>
        <v>0.08</v>
      </c>
      <c r="ABA82" s="82">
        <f>(ABA46*وزن‌ها!$E$41)+(AVERAGE(ارزیابی!ABA47:ABD47)*وزن‌ها!$E$42)+(ارزیابی!ABA48*وزن‌ها!$E$43)+(AVERAGE(ارزیابی!ABA49:ABD49)*وزن‌ها!$E$44)+(AVERAGE(ارزیابی!ABA50:ABD50)*وزن‌ها!$E$45)</f>
        <v>0</v>
      </c>
      <c r="ABB82" s="83">
        <f>ABA82</f>
        <v>0</v>
      </c>
      <c r="ABC82" s="84"/>
      <c r="ABD82" s="85">
        <f>ABA82*وزن‌ها!$F$41</f>
        <v>0</v>
      </c>
      <c r="ABE82" s="86">
        <f>ABD82/وزن‌ها!$F$41</f>
        <v>0</v>
      </c>
    </row>
    <row r="83" spans="1:733" ht="18.75" customHeight="1" x14ac:dyDescent="0.25">
      <c r="D83" s="82">
        <f>(D51*وزن‌ها!$E$46)+(AVERAGE(ارزیابی!D52:G52)*وزن‌ها!$E$47)+(AVERAGE(ارزیابی!D53:G53)*وزن‌ها!$E$48)</f>
        <v>1</v>
      </c>
      <c r="E83" s="83">
        <f>AVERAGE(D83:D87)</f>
        <v>0.97399999999999998</v>
      </c>
      <c r="F83" s="84"/>
      <c r="G83" s="85">
        <f>D83*وزن‌ها!$F$46</f>
        <v>6.6666666666666596E-2</v>
      </c>
      <c r="H83" s="86">
        <f>G83/وزن‌ها!$F$46</f>
        <v>1</v>
      </c>
      <c r="I83" s="82">
        <f>(I51*وزن‌ها!$E$46)+(AVERAGE(ارزیابی!I52:L52)*وزن‌ها!$E$47)+(AVERAGE(ارزیابی!I53:L53)*وزن‌ها!$E$48)</f>
        <v>1</v>
      </c>
      <c r="J83" s="83">
        <f>AVERAGE(I83:I87)</f>
        <v>0.78700000000000003</v>
      </c>
      <c r="K83" s="84"/>
      <c r="L83" s="85">
        <f>I83*وزن‌ها!$F$46</f>
        <v>6.6666666666666596E-2</v>
      </c>
      <c r="M83" s="86">
        <f>L83/وزن‌ها!$F$46</f>
        <v>1</v>
      </c>
      <c r="N83" s="82">
        <f>(N51*وزن‌ها!$E$46)+(AVERAGE(ارزیابی!N52:Q52)*وزن‌ها!$E$47)+(AVERAGE(ارزیابی!N53:Q53)*وزن‌ها!$E$48)</f>
        <v>0</v>
      </c>
      <c r="O83" s="83">
        <f>AVERAGE(N83:N87)</f>
        <v>0.38400000000000001</v>
      </c>
      <c r="P83" s="84"/>
      <c r="Q83" s="85">
        <f>N83*وزن‌ها!$F$46</f>
        <v>0</v>
      </c>
      <c r="R83" s="86">
        <f>Q83/وزن‌ها!$F$46</f>
        <v>0</v>
      </c>
      <c r="S83" s="82">
        <f>(S51*وزن‌ها!$E$46)+(AVERAGE(ارزیابی!S52:V52)*وزن‌ها!$E$47)+(AVERAGE(ارزیابی!S53:V53)*وزن‌ها!$E$48)</f>
        <v>0.56499999999999995</v>
      </c>
      <c r="T83" s="83">
        <f>AVERAGE(S83:S87)</f>
        <v>0.751</v>
      </c>
      <c r="U83" s="84"/>
      <c r="V83" s="85">
        <f>S83*وزن‌ها!$F$46</f>
        <v>3.7666666666666626E-2</v>
      </c>
      <c r="W83" s="86">
        <f>V83/وزن‌ها!$F$46</f>
        <v>0.56499999999999995</v>
      </c>
      <c r="X83" s="82">
        <f>(X51*وزن‌ها!$E$46)+(AVERAGE(ارزیابی!X52:AA52)*وزن‌ها!$E$47)+(AVERAGE(ارزیابی!X53:AA53)*وزن‌ها!$E$48)</f>
        <v>0.505</v>
      </c>
      <c r="Y83" s="83">
        <f>AVERAGE(X83:X87)</f>
        <v>0.185</v>
      </c>
      <c r="Z83" s="84"/>
      <c r="AA83" s="85">
        <f>X83*وزن‌ها!$F$46</f>
        <v>3.3666666666666629E-2</v>
      </c>
      <c r="AB83" s="86">
        <f>AA83/وزن‌ها!$F$46</f>
        <v>0.505</v>
      </c>
      <c r="AC83" s="82">
        <f>(AC51*وزن‌ها!$E$46)+(AVERAGE(ارزیابی!AC52:AF52)*وزن‌ها!$E$47)+(AVERAGE(ارزیابی!AC53:AF53)*وزن‌ها!$E$48)</f>
        <v>0.90749999999999997</v>
      </c>
      <c r="AD83" s="83">
        <f>AVERAGE(AC83:AC87)</f>
        <v>0.63950000000000007</v>
      </c>
      <c r="AE83" s="84"/>
      <c r="AF83" s="85">
        <f>AC83*وزن‌ها!$F$46</f>
        <v>6.0499999999999936E-2</v>
      </c>
      <c r="AG83" s="86">
        <f>AF83/وزن‌ها!$F$46</f>
        <v>0.90749999999999997</v>
      </c>
      <c r="AH83" s="82">
        <f>(AH51*وزن‌ها!$E$46)+(AVERAGE(ارزیابی!AH52:AK52)*وزن‌ها!$E$47)+(AVERAGE(ارزیابی!AH53:AK53)*وزن‌ها!$E$48)</f>
        <v>0</v>
      </c>
      <c r="AI83" s="83">
        <f>AVERAGE(AH83:AH87)</f>
        <v>0.18</v>
      </c>
      <c r="AJ83" s="84"/>
      <c r="AK83" s="85">
        <f>AH83*وزن‌ها!$F$46</f>
        <v>0</v>
      </c>
      <c r="AL83" s="86">
        <f>AK83/وزن‌ها!$F$46</f>
        <v>0</v>
      </c>
      <c r="AM83" s="82">
        <f>(AM51*وزن‌ها!$E$46)+(AVERAGE(ارزیابی!AM52:AP52)*وزن‌ها!$E$47)+(AVERAGE(ارزیابی!AM53:AP53)*وزن‌ها!$E$48)</f>
        <v>0.13</v>
      </c>
      <c r="AN83" s="83">
        <f>AVERAGE(AM83:AM87)</f>
        <v>8.6000000000000007E-2</v>
      </c>
      <c r="AO83" s="84"/>
      <c r="AP83" s="85">
        <f>AM83*وزن‌ها!$F$46</f>
        <v>8.6666666666666576E-3</v>
      </c>
      <c r="AQ83" s="86">
        <f>AP83/وزن‌ها!$F$46</f>
        <v>0.13</v>
      </c>
      <c r="AR83" s="82">
        <f>(AR51*وزن‌ها!$E$46)+(AVERAGE(ارزیابی!AR52:AU52)*وزن‌ها!$E$47)+(AVERAGE(ارزیابی!AR53:AU53)*وزن‌ها!$E$48)</f>
        <v>0.13</v>
      </c>
      <c r="AS83" s="83">
        <f>AVERAGE(AR83:AR87)</f>
        <v>0.29600000000000004</v>
      </c>
      <c r="AT83" s="84"/>
      <c r="AU83" s="85">
        <f>AR83*وزن‌ها!$F$46</f>
        <v>8.6666666666666576E-3</v>
      </c>
      <c r="AV83" s="86">
        <f>AU83/وزن‌ها!$F$46</f>
        <v>0.13</v>
      </c>
      <c r="AW83" s="82">
        <f>(AW51*وزن‌ها!$E$46)+(AVERAGE(ارزیابی!AW52:AZ52)*وزن‌ها!$E$47)+(AVERAGE(ارزیابی!AW53:AZ53)*وزن‌ها!$E$48)</f>
        <v>0.13</v>
      </c>
      <c r="AX83" s="83">
        <f>AVERAGE(AW83:AW87)</f>
        <v>0.29599999999999999</v>
      </c>
      <c r="AY83" s="84"/>
      <c r="AZ83" s="85">
        <f>AW83*وزن‌ها!$F$46</f>
        <v>8.6666666666666576E-3</v>
      </c>
      <c r="BA83" s="86">
        <f>AZ83/وزن‌ها!$F$46</f>
        <v>0.13</v>
      </c>
      <c r="BB83" s="82">
        <f>(BB51*وزن‌ها!$E$46)+(AVERAGE(ارزیابی!BB52:BE52)*وزن‌ها!$E$47)+(AVERAGE(ارزیابی!BB53:BE53)*وزن‌ها!$E$48)</f>
        <v>0.56499999999999995</v>
      </c>
      <c r="BC83" s="83">
        <f>AVERAGE(BB83:BB87)</f>
        <v>0.29300000000000004</v>
      </c>
      <c r="BD83" s="84"/>
      <c r="BE83" s="85">
        <f>BB83*وزن‌ها!$F$46</f>
        <v>3.7666666666666626E-2</v>
      </c>
      <c r="BF83" s="86">
        <f>BE83/وزن‌ها!$F$46</f>
        <v>0.56499999999999995</v>
      </c>
      <c r="BG83" s="82">
        <f>(BG51*وزن‌ها!$E$46)+(AVERAGE(ارزیابی!BG52:BJ52)*وزن‌ها!$E$47)+(AVERAGE(ارزیابی!BG53:BJ53)*وزن‌ها!$E$48)</f>
        <v>0.315</v>
      </c>
      <c r="BH83" s="83">
        <f>AVERAGE(BG83:BG87)</f>
        <v>0.16299999999999998</v>
      </c>
      <c r="BI83" s="84"/>
      <c r="BJ83" s="85">
        <f>BG83*وزن‌ها!$F$46</f>
        <v>2.0999999999999977E-2</v>
      </c>
      <c r="BK83" s="86">
        <f>BJ83/وزن‌ها!$F$46</f>
        <v>0.315</v>
      </c>
      <c r="BL83" s="82">
        <f>(BL51*وزن‌ها!$E$46)+(AVERAGE(ارزیابی!BL52:BO52)*وزن‌ها!$E$47)+(AVERAGE(ارزیابی!BL53:BO53)*وزن‌ها!$E$48)</f>
        <v>0.13</v>
      </c>
      <c r="BM83" s="83">
        <f>AVERAGE(BL83:BL87)</f>
        <v>0.32600000000000001</v>
      </c>
      <c r="BN83" s="84"/>
      <c r="BO83" s="85">
        <f>BL83*وزن‌ها!$F$46</f>
        <v>8.6666666666666576E-3</v>
      </c>
      <c r="BP83" s="86">
        <f>BO83/وزن‌ها!$F$46</f>
        <v>0.13</v>
      </c>
      <c r="BQ83" s="82">
        <f>(BQ51*وزن‌ها!$E$46)+(AVERAGE(ارزیابی!BQ52:BT52)*وزن‌ها!$E$47)+(AVERAGE(ارزیابی!BQ53:BT53)*وزن‌ها!$E$48)</f>
        <v>0.13</v>
      </c>
      <c r="BR83" s="83">
        <f>AVERAGE(BQ83:BQ87)</f>
        <v>0.46400000000000008</v>
      </c>
      <c r="BS83" s="84"/>
      <c r="BT83" s="85">
        <f>BQ83*وزن‌ها!$F$46</f>
        <v>8.6666666666666576E-3</v>
      </c>
      <c r="BU83" s="86">
        <f>BT83/وزن‌ها!$F$46</f>
        <v>0.13</v>
      </c>
      <c r="BV83" s="82">
        <f>(BV51*وزن‌ها!$E$46)+(AVERAGE(ارزیابی!BV52:BY52)*وزن‌ها!$E$47)+(AVERAGE(ارزیابی!BV53:BY53)*وزن‌ها!$E$48)</f>
        <v>0</v>
      </c>
      <c r="BW83" s="83">
        <f>AVERAGE(BV83:BV87)</f>
        <v>0.12400000000000003</v>
      </c>
      <c r="BX83" s="84"/>
      <c r="BY83" s="85">
        <f>BV83*وزن‌ها!$F$46</f>
        <v>0</v>
      </c>
      <c r="BZ83" s="86">
        <f>BY83/وزن‌ها!$F$46</f>
        <v>0</v>
      </c>
      <c r="CA83" s="82">
        <f>(CA51*وزن‌ها!$E$46)+(AVERAGE(ارزیابی!CA52:CD52)*وزن‌ها!$E$47)+(AVERAGE(ارزیابی!CA53:CD53)*وزن‌ها!$E$48)</f>
        <v>0</v>
      </c>
      <c r="CB83" s="83">
        <f>AVERAGE(CA83:CA87)</f>
        <v>0.26400000000000001</v>
      </c>
      <c r="CC83" s="84"/>
      <c r="CD83" s="85">
        <f>CA83*وزن‌ها!$F$46</f>
        <v>0</v>
      </c>
      <c r="CE83" s="86">
        <f>CD83/وزن‌ها!$F$46</f>
        <v>0</v>
      </c>
      <c r="CF83" s="82">
        <f>(CF51*وزن‌ها!$E$46)+(AVERAGE(ارزیابی!CF52:CI52)*وزن‌ها!$E$47)+(AVERAGE(ارزیابی!CF53:CI53)*وزن‌ها!$E$48)</f>
        <v>0.78249999999999997</v>
      </c>
      <c r="CG83" s="83">
        <f>AVERAGE(CF83:CF87)</f>
        <v>0.1565</v>
      </c>
      <c r="CH83" s="84"/>
      <c r="CI83" s="85">
        <f>CF83*وزن‌ها!$F$46</f>
        <v>5.2166666666666611E-2</v>
      </c>
      <c r="CJ83" s="86">
        <f>CI83/وزن‌ها!$F$46</f>
        <v>0.78249999999999997</v>
      </c>
      <c r="CK83" s="82">
        <f>(CK51*وزن‌ها!$E$46)+(AVERAGE(ارزیابی!CK52:CN52)*وزن‌ها!$E$47)+(AVERAGE(ارزیابی!CK53:CN53)*وزن‌ها!$E$48)</f>
        <v>0</v>
      </c>
      <c r="CL83" s="83">
        <f>AVERAGE(CK83:CK87)</f>
        <v>0.15</v>
      </c>
      <c r="CM83" s="84"/>
      <c r="CN83" s="85">
        <f>CK83*وزن‌ها!$F$46</f>
        <v>0</v>
      </c>
      <c r="CO83" s="86">
        <f>CN83/وزن‌ها!$F$46</f>
        <v>0</v>
      </c>
      <c r="CP83" s="82">
        <f>(CP51*وزن‌ها!$E$46)+(AVERAGE(ارزیابی!CP52:CS52)*وزن‌ها!$E$47)+(AVERAGE(ارزیابی!CP53:CS53)*وزن‌ها!$E$48)</f>
        <v>0</v>
      </c>
      <c r="CQ83" s="83">
        <f>AVERAGE(CP83:CP87)</f>
        <v>0.1</v>
      </c>
      <c r="CR83" s="84"/>
      <c r="CS83" s="85">
        <f>CP83*وزن‌ها!$F$46</f>
        <v>0</v>
      </c>
      <c r="CT83" s="86">
        <f>CS83/وزن‌ها!$F$46</f>
        <v>0</v>
      </c>
      <c r="CU83" s="82">
        <f>(CU51*وزن‌ها!$E$46)+(AVERAGE(ارزیابی!CU52:CX52)*وزن‌ها!$E$47)+(AVERAGE(ارزیابی!CU53:CX53)*وزن‌ها!$E$48)</f>
        <v>0.505</v>
      </c>
      <c r="CV83" s="83">
        <f>AVERAGE(CU83:CU87)</f>
        <v>0.37500000000000006</v>
      </c>
      <c r="CW83" s="84"/>
      <c r="CX83" s="85">
        <f>CU83*وزن‌ها!$F$46</f>
        <v>3.3666666666666629E-2</v>
      </c>
      <c r="CY83" s="86">
        <f>CX83/وزن‌ها!$F$46</f>
        <v>0.505</v>
      </c>
      <c r="CZ83" s="82">
        <f>(CZ51*وزن‌ها!$E$46)+(AVERAGE(ارزیابی!CZ52:DC52)*وزن‌ها!$E$47)+(AVERAGE(ارزیابی!CZ53:DC53)*وزن‌ها!$E$48)</f>
        <v>0</v>
      </c>
      <c r="DA83" s="83">
        <f>AVERAGE(CZ83:CZ87)</f>
        <v>0</v>
      </c>
      <c r="DB83" s="84"/>
      <c r="DC83" s="85">
        <f>CZ83*وزن‌ها!$F$46</f>
        <v>0</v>
      </c>
      <c r="DD83" s="86">
        <f>DC83/وزن‌ها!$F$46</f>
        <v>0</v>
      </c>
      <c r="DE83" s="82">
        <f>(DE51*وزن‌ها!$E$46)+(AVERAGE(ارزیابی!DE52:DH52)*وزن‌ها!$E$47)+(AVERAGE(ارزیابی!DE53:DH53)*وزن‌ها!$E$48)</f>
        <v>0.13</v>
      </c>
      <c r="DF83" s="83">
        <f>AVERAGE(DE83:DE87)</f>
        <v>0.186</v>
      </c>
      <c r="DG83" s="84"/>
      <c r="DH83" s="85">
        <f>DE83*وزن‌ها!$F$46</f>
        <v>8.6666666666666576E-3</v>
      </c>
      <c r="DI83" s="86">
        <f>DH83/وزن‌ها!$F$46</f>
        <v>0.13</v>
      </c>
      <c r="DJ83" s="82">
        <f>(DJ51*وزن‌ها!$E$46)+(AVERAGE(ارزیابی!DJ52:DM52)*وزن‌ها!$E$47)+(AVERAGE(ارزیابی!DJ53:DM53)*وزن‌ها!$E$48)</f>
        <v>0.13</v>
      </c>
      <c r="DK83" s="83">
        <f>AVERAGE(DJ83:DJ87)</f>
        <v>0.51600000000000001</v>
      </c>
      <c r="DL83" s="84"/>
      <c r="DM83" s="85">
        <f>DJ83*وزن‌ها!$F$46</f>
        <v>8.6666666666666576E-3</v>
      </c>
      <c r="DN83" s="86">
        <f>DM83/وزن‌ها!$F$46</f>
        <v>0.13</v>
      </c>
      <c r="DO83" s="82">
        <f>(DO51*وزن‌ها!$E$46)+(AVERAGE(ارزیابی!DO52:DR52)*وزن‌ها!$E$47)+(AVERAGE(ارزیابی!DO53:DR53)*وزن‌ها!$E$48)</f>
        <v>0.13</v>
      </c>
      <c r="DP83" s="83">
        <f>AVERAGE(DO83:DO87)</f>
        <v>0.41000000000000003</v>
      </c>
      <c r="DQ83" s="84"/>
      <c r="DR83" s="85">
        <f>DO83*وزن‌ها!$F$46</f>
        <v>8.6666666666666576E-3</v>
      </c>
      <c r="DS83" s="86">
        <f>DR83/وزن‌ها!$F$46</f>
        <v>0.13</v>
      </c>
      <c r="DT83" s="82">
        <f>(DT51*وزن‌ها!$E$46)+(AVERAGE(ارزیابی!DT52:DW52)*وزن‌ها!$E$47)+(AVERAGE(ارزیابی!DT53:DW53)*وزن‌ها!$E$48)</f>
        <v>0.38</v>
      </c>
      <c r="DU83" s="83">
        <f>AVERAGE(DT83:DT87)</f>
        <v>0.27600000000000002</v>
      </c>
      <c r="DV83" s="84"/>
      <c r="DW83" s="85">
        <f>DT83*وزن‌ها!$F$46</f>
        <v>2.5333333333333308E-2</v>
      </c>
      <c r="DX83" s="86">
        <f>DW83/وزن‌ها!$F$46</f>
        <v>0.38</v>
      </c>
      <c r="DY83" s="82">
        <f>(DY51*وزن‌ها!$E$46)+(AVERAGE(ارزیابی!DY52:EB52)*وزن‌ها!$E$47)+(AVERAGE(ارزیابی!DY53:EB53)*وزن‌ها!$E$48)</f>
        <v>0</v>
      </c>
      <c r="DZ83" s="83">
        <f>AVERAGE(DY83:DY87)</f>
        <v>0.11000000000000001</v>
      </c>
      <c r="EA83" s="84"/>
      <c r="EB83" s="85">
        <f>DY83*وزن‌ها!$F$46</f>
        <v>0</v>
      </c>
      <c r="EC83" s="86">
        <f>EB83/وزن‌ها!$F$46</f>
        <v>0</v>
      </c>
      <c r="ED83" s="82">
        <f>(ED51*وزن‌ها!$E$46)+(AVERAGE(ارزیابی!ED52:EG52)*وزن‌ها!$E$47)+(AVERAGE(ارزیابی!ED53:EG53)*وزن‌ها!$E$48)</f>
        <v>0</v>
      </c>
      <c r="EE83" s="83">
        <f>AVERAGE(ED83:ED87)</f>
        <v>8.4000000000000005E-2</v>
      </c>
      <c r="EF83" s="84"/>
      <c r="EG83" s="85">
        <f>ED83*وزن‌ها!$F$46</f>
        <v>0</v>
      </c>
      <c r="EH83" s="86">
        <f>EG83/وزن‌ها!$F$46</f>
        <v>0</v>
      </c>
      <c r="EI83" s="82">
        <f>(EI51*وزن‌ها!$E$46)+(AVERAGE(ارزیابی!EI52:EL52)*وزن‌ها!$E$47)+(AVERAGE(ارزیابی!EI53:EL53)*وزن‌ها!$E$48)</f>
        <v>0</v>
      </c>
      <c r="EJ83" s="83">
        <f>AVERAGE(EI83:EI87)</f>
        <v>0.26400000000000001</v>
      </c>
      <c r="EK83" s="84"/>
      <c r="EL83" s="85">
        <f>EI83*وزن‌ها!$F$46</f>
        <v>0</v>
      </c>
      <c r="EM83" s="86">
        <f>EL83/وزن‌ها!$F$46</f>
        <v>0</v>
      </c>
      <c r="EN83" s="82">
        <f>(EN51*وزن‌ها!$E$46)+(AVERAGE(ارزیابی!EN52:EQ52)*وزن‌ها!$E$47)+(AVERAGE(ارزیابی!EN53:EQ53)*وزن‌ها!$E$48)</f>
        <v>0.185</v>
      </c>
      <c r="EO83" s="83">
        <f>AVERAGE(EN83:EN87)</f>
        <v>0.217</v>
      </c>
      <c r="EP83" s="84"/>
      <c r="EQ83" s="85">
        <f>EN83*وزن‌ها!$F$46</f>
        <v>1.2333333333333319E-2</v>
      </c>
      <c r="ER83" s="86">
        <f>EQ83/وزن‌ها!$F$46</f>
        <v>0.185</v>
      </c>
      <c r="ES83" s="82">
        <f>(ES51*وزن‌ها!$E$46)+(AVERAGE(ارزیابی!ES52:EV52)*وزن‌ها!$E$47)+(AVERAGE(ارزیابی!ES53:EV53)*وزن‌ها!$E$48)</f>
        <v>0</v>
      </c>
      <c r="ET83" s="83">
        <f>AVERAGE(ES83:ES87)</f>
        <v>0.13600000000000001</v>
      </c>
      <c r="EU83" s="84"/>
      <c r="EV83" s="85">
        <f>ES83*وزن‌ها!$F$46</f>
        <v>0</v>
      </c>
      <c r="EW83" s="86">
        <f>EV83/وزن‌ها!$F$46</f>
        <v>0</v>
      </c>
      <c r="EX83" s="82">
        <f>(EX51*وزن‌ها!$E$46)+(AVERAGE(ارزیابی!EX52:FA52)*وزن‌ها!$E$47)+(AVERAGE(ارزیابی!EX53:FA53)*وزن‌ها!$E$48)</f>
        <v>0</v>
      </c>
      <c r="EY83" s="83">
        <f>AVERAGE(EX83:EX87)</f>
        <v>0.16</v>
      </c>
      <c r="EZ83" s="84"/>
      <c r="FA83" s="85">
        <f>EX83*وزن‌ها!$F$46</f>
        <v>0</v>
      </c>
      <c r="FB83" s="86">
        <f>FA83/وزن‌ها!$F$46</f>
        <v>0</v>
      </c>
      <c r="FC83" s="82">
        <f>(FC51*وزن‌ها!$E$46)+(AVERAGE(ارزیابی!FC52:FF52)*وزن‌ها!$E$47)+(AVERAGE(ارزیابی!FC53:FF53)*وزن‌ها!$E$48)</f>
        <v>0</v>
      </c>
      <c r="FD83" s="83">
        <f>AVERAGE(FC83:FC87)</f>
        <v>0.32</v>
      </c>
      <c r="FE83" s="84"/>
      <c r="FF83" s="85">
        <f>FC83*وزن‌ها!$F$46</f>
        <v>0</v>
      </c>
      <c r="FG83" s="86">
        <f>FF83/وزن‌ها!$F$46</f>
        <v>0</v>
      </c>
      <c r="FH83" s="82">
        <f>(FH51*وزن‌ها!$E$46)+(AVERAGE(ارزیابی!FH52:FK52)*وزن‌ها!$E$47)+(AVERAGE(ارزیابی!FH53:FK53)*وزن‌ها!$E$48)</f>
        <v>0</v>
      </c>
      <c r="FI83" s="83">
        <f>AVERAGE(FH83:FH87)</f>
        <v>1.6E-2</v>
      </c>
      <c r="FJ83" s="84"/>
      <c r="FK83" s="85">
        <f>FH83*وزن‌ها!$F$46</f>
        <v>0</v>
      </c>
      <c r="FL83" s="86">
        <f>FK83/وزن‌ها!$F$46</f>
        <v>0</v>
      </c>
      <c r="FM83" s="82">
        <f>(FM51*وزن‌ها!$E$46)+(AVERAGE(ارزیابی!FM52:FP52)*وزن‌ها!$E$47)+(AVERAGE(ارزیابی!FM53:FP53)*وزن‌ها!$E$48)</f>
        <v>0.5</v>
      </c>
      <c r="FN83" s="83">
        <f>AVERAGE(FM83:FM87)</f>
        <v>0.59499999999999997</v>
      </c>
      <c r="FO83" s="84"/>
      <c r="FP83" s="85">
        <f>FM83*وزن‌ها!$F$46</f>
        <v>3.3333333333333298E-2</v>
      </c>
      <c r="FQ83" s="86">
        <f>FP83/وزن‌ها!$F$46</f>
        <v>0.5</v>
      </c>
      <c r="FR83" s="82">
        <f>(FR51*وزن‌ها!$E$46)+(AVERAGE(ارزیابی!FR52:FU52)*وزن‌ها!$E$47)+(AVERAGE(ارزیابی!FR53:FU53)*وزن‌ها!$E$48)</f>
        <v>0</v>
      </c>
      <c r="FS83" s="83">
        <f>AVERAGE(FR83:FR87)</f>
        <v>0.18</v>
      </c>
      <c r="FT83" s="84"/>
      <c r="FU83" s="85">
        <f>FR83*وزن‌ها!$F$46</f>
        <v>0</v>
      </c>
      <c r="FV83" s="86">
        <f>FU83/وزن‌ها!$F$46</f>
        <v>0</v>
      </c>
      <c r="FW83" s="82">
        <f>(FW51*وزن‌ها!$E$46)+(AVERAGE(ارزیابی!FW52:FZ52)*وزن‌ها!$E$47)+(AVERAGE(ارزیابی!FW53:FZ53)*وزن‌ها!$E$48)</f>
        <v>0</v>
      </c>
      <c r="FX83" s="83">
        <f>AVERAGE(FW83:FW87)</f>
        <v>0.18</v>
      </c>
      <c r="FY83" s="84"/>
      <c r="FZ83" s="85">
        <f>FW83*وزن‌ها!$F$46</f>
        <v>0</v>
      </c>
      <c r="GA83" s="86">
        <f>FZ83/وزن‌ها!$F$46</f>
        <v>0</v>
      </c>
      <c r="GB83" s="82">
        <f>(GB51*وزن‌ها!$E$46)+(AVERAGE(ارزیابی!GB52:GE52)*وزن‌ها!$E$47)+(AVERAGE(ارزیابی!GB53:GE53)*وزن‌ها!$E$48)</f>
        <v>0</v>
      </c>
      <c r="GC83" s="83">
        <f>AVERAGE(GB83:GB87)</f>
        <v>0.18</v>
      </c>
      <c r="GD83" s="84"/>
      <c r="GE83" s="85">
        <f>GB83*وزن‌ها!$F$46</f>
        <v>0</v>
      </c>
      <c r="GF83" s="86">
        <f>GE83/وزن‌ها!$F$46</f>
        <v>0</v>
      </c>
      <c r="GG83" s="82">
        <f>(GG51*وزن‌ها!$E$46)+(AVERAGE(ارزیابی!GG52:GJ52)*وزن‌ها!$E$47)+(AVERAGE(ارزیابی!GG53:GJ53)*وزن‌ها!$E$48)</f>
        <v>0</v>
      </c>
      <c r="GH83" s="83">
        <f>AVERAGE(GG83:GG87)</f>
        <v>0</v>
      </c>
      <c r="GI83" s="84"/>
      <c r="GJ83" s="85">
        <f>GG83*وزن‌ها!$F$46</f>
        <v>0</v>
      </c>
      <c r="GK83" s="86">
        <f>GJ83/وزن‌ها!$F$46</f>
        <v>0</v>
      </c>
      <c r="GL83" s="82">
        <f>(GL51*وزن‌ها!$E$46)+(AVERAGE(ارزیابی!GL52:GO52)*وزن‌ها!$E$47)+(AVERAGE(ارزیابی!GL53:GO53)*وزن‌ها!$E$48)</f>
        <v>0.56499999999999995</v>
      </c>
      <c r="GM83" s="83">
        <f>AVERAGE(GL83:GL87)</f>
        <v>0.38700000000000001</v>
      </c>
      <c r="GN83" s="84"/>
      <c r="GO83" s="85">
        <f>GL83*وزن‌ها!$F$46</f>
        <v>3.7666666666666626E-2</v>
      </c>
      <c r="GP83" s="86">
        <f>GO83/وزن‌ها!$F$46</f>
        <v>0.56499999999999995</v>
      </c>
      <c r="GQ83" s="82">
        <f>(GQ51*وزن‌ها!$E$46)+(AVERAGE(ارزیابی!GQ52:GT52)*وزن‌ها!$E$47)+(AVERAGE(ارزیابی!GQ53:GT53)*وزن‌ها!$E$48)</f>
        <v>0.13</v>
      </c>
      <c r="GR83" s="83">
        <f>AVERAGE(GQ83:GQ87)</f>
        <v>0.46699999999999997</v>
      </c>
      <c r="GS83" s="84"/>
      <c r="GT83" s="85">
        <f>GQ83*وزن‌ها!$F$46</f>
        <v>8.6666666666666576E-3</v>
      </c>
      <c r="GU83" s="86">
        <f>GT83/وزن‌ها!$F$46</f>
        <v>0.13</v>
      </c>
      <c r="GV83" s="82">
        <f>(GV51*وزن‌ها!$E$46)+(AVERAGE(ارزیابی!GV52:GY52)*وزن‌ها!$E$47)+(AVERAGE(ارزیابی!GV53:GY53)*وزن‌ها!$E$48)</f>
        <v>0.78249999999999997</v>
      </c>
      <c r="GW83" s="83">
        <f>AVERAGE(GV83:GV87)</f>
        <v>0.3165</v>
      </c>
      <c r="GX83" s="84"/>
      <c r="GY83" s="85">
        <f>GV83*وزن‌ها!$F$46</f>
        <v>5.2166666666666611E-2</v>
      </c>
      <c r="GZ83" s="86">
        <f>GY83/وزن‌ها!$F$46</f>
        <v>0.78249999999999997</v>
      </c>
      <c r="HA83" s="82">
        <f>(HA51*وزن‌ها!$E$46)+(AVERAGE(ارزیابی!HA52:HD52)*وزن‌ها!$E$47)+(AVERAGE(ارزیابی!HA53:HD53)*وزن‌ها!$E$48)</f>
        <v>0</v>
      </c>
      <c r="HB83" s="83">
        <f>AVERAGE(HA83:HA87)</f>
        <v>0.16</v>
      </c>
      <c r="HC83" s="84"/>
      <c r="HD83" s="85">
        <f>HA83*وزن‌ها!$F$46</f>
        <v>0</v>
      </c>
      <c r="HE83" s="86">
        <f>HD83/وزن‌ها!$F$46</f>
        <v>0</v>
      </c>
      <c r="HF83" s="82">
        <f>(HF51*وزن‌ها!$E$46)+(AVERAGE(ارزیابی!HF52:HI52)*وزن‌ها!$E$47)+(AVERAGE(ارزیابی!HF53:HI53)*وزن‌ها!$E$48)</f>
        <v>0</v>
      </c>
      <c r="HG83" s="83">
        <f>AVERAGE(HF83:HF87)</f>
        <v>0.17599999999999999</v>
      </c>
      <c r="HH83" s="84"/>
      <c r="HI83" s="85">
        <f>HF83*وزن‌ها!$F$46</f>
        <v>0</v>
      </c>
      <c r="HJ83" s="86">
        <f>HI83/وزن‌ها!$F$46</f>
        <v>0</v>
      </c>
      <c r="HK83" s="82">
        <f>(HK51*وزن‌ها!$E$46)+(AVERAGE(ارزیابی!HK52:HN52)*وزن‌ها!$E$47)+(AVERAGE(ارزیابی!HK53:HN53)*وزن‌ها!$E$48)</f>
        <v>0</v>
      </c>
      <c r="HL83" s="83">
        <f>AVERAGE(HK83:HK87)</f>
        <v>0.16</v>
      </c>
      <c r="HM83" s="84"/>
      <c r="HN83" s="85">
        <f>HK83*وزن‌ها!$F$46</f>
        <v>0</v>
      </c>
      <c r="HO83" s="86">
        <f>HN83/وزن‌ها!$F$46</f>
        <v>0</v>
      </c>
      <c r="HP83" s="82">
        <f>(HP51*وزن‌ها!$E$46)+(AVERAGE(ارزیابی!HP52:HS52)*وزن‌ها!$E$47)+(AVERAGE(ارزیابی!HP53:HS53)*وزن‌ها!$E$48)</f>
        <v>0.13</v>
      </c>
      <c r="HQ83" s="83">
        <f>AVERAGE(HP83:HP87)</f>
        <v>0.186</v>
      </c>
      <c r="HR83" s="84"/>
      <c r="HS83" s="85">
        <f>HP83*وزن‌ها!$F$46</f>
        <v>8.6666666666666576E-3</v>
      </c>
      <c r="HT83" s="86">
        <f>HS83/وزن‌ها!$F$46</f>
        <v>0.13</v>
      </c>
      <c r="HU83" s="82">
        <f>(HU51*وزن‌ها!$E$46)+(AVERAGE(ارزیابی!HU52:HX52)*وزن‌ها!$E$47)+(AVERAGE(ارزیابی!HU53:HX53)*وزن‌ها!$E$48)</f>
        <v>0</v>
      </c>
      <c r="HV83" s="83">
        <f>AVERAGE(HU83:HU87)</f>
        <v>5.6000000000000008E-2</v>
      </c>
      <c r="HW83" s="84"/>
      <c r="HX83" s="85">
        <f>HU83*وزن‌ها!$F$46</f>
        <v>0</v>
      </c>
      <c r="HY83" s="86">
        <f>HX83/وزن‌ها!$F$46</f>
        <v>0</v>
      </c>
      <c r="HZ83" s="82">
        <f>(HZ51*وزن‌ها!$E$46)+(AVERAGE(ارزیابی!HZ52:IC52)*وزن‌ها!$E$47)+(AVERAGE(ارزیابی!HZ53:IC53)*وزن‌ها!$E$48)</f>
        <v>0</v>
      </c>
      <c r="IA83" s="83">
        <f>AVERAGE(HZ83:HZ87)</f>
        <v>0.22000000000000003</v>
      </c>
      <c r="IB83" s="84"/>
      <c r="IC83" s="85">
        <f>HZ83*وزن‌ها!$F$46</f>
        <v>0</v>
      </c>
      <c r="ID83" s="86">
        <f>IC83/وزن‌ها!$F$46</f>
        <v>0</v>
      </c>
      <c r="IE83" s="82">
        <f>(IE51*وزن‌ها!$E$46)+(AVERAGE(ارزیابی!IE52:IH52)*وزن‌ها!$E$47)+(AVERAGE(ارزیابی!IE53:IH53)*وزن‌ها!$E$48)</f>
        <v>0</v>
      </c>
      <c r="IF83" s="83">
        <f>AVERAGE(IE83:IE87)</f>
        <v>0</v>
      </c>
      <c r="IG83" s="84"/>
      <c r="IH83" s="85">
        <f>IE83*وزن‌ها!$F$46</f>
        <v>0</v>
      </c>
      <c r="II83" s="86">
        <f>IH83/وزن‌ها!$F$46</f>
        <v>0</v>
      </c>
      <c r="IJ83" s="82">
        <f>(IJ51*وزن‌ها!$E$46)+(AVERAGE(ارزیابی!IJ52:IM52)*وزن‌ها!$E$47)+(AVERAGE(ارزیابی!IJ53:IM53)*وزن‌ها!$E$48)</f>
        <v>0</v>
      </c>
      <c r="IK83" s="83">
        <f>AVERAGE(IJ83:IJ87)</f>
        <v>0</v>
      </c>
      <c r="IL83" s="84"/>
      <c r="IM83" s="85">
        <f>IJ83*وزن‌ها!$F$46</f>
        <v>0</v>
      </c>
      <c r="IN83" s="86">
        <f>IM83/وزن‌ها!$F$46</f>
        <v>0</v>
      </c>
      <c r="IO83" s="82">
        <f>(IO51*وزن‌ها!$E$46)+(AVERAGE(ارزیابی!IO52:IR52)*وزن‌ها!$E$47)+(AVERAGE(ارزیابی!IO53:IR53)*وزن‌ها!$E$48)</f>
        <v>0.13</v>
      </c>
      <c r="IP83" s="83">
        <f>AVERAGE(IO83:IO87)</f>
        <v>0.22600000000000003</v>
      </c>
      <c r="IQ83" s="84"/>
      <c r="IR83" s="85">
        <f>IO83*وزن‌ها!$F$46</f>
        <v>8.6666666666666576E-3</v>
      </c>
      <c r="IS83" s="86">
        <f>IR83/وزن‌ها!$F$46</f>
        <v>0.13</v>
      </c>
      <c r="IT83" s="82">
        <f>(IT51*وزن‌ها!$E$46)+(AVERAGE(ارزیابی!IT52:IW52)*وزن‌ها!$E$47)+(AVERAGE(ارزیابی!IT53:IW53)*وزن‌ها!$E$48)</f>
        <v>0</v>
      </c>
      <c r="IU83" s="83">
        <f>AVERAGE(IT83:IT87)</f>
        <v>0</v>
      </c>
      <c r="IV83" s="84"/>
      <c r="IW83" s="85">
        <f>IT83*وزن‌ها!$F$46</f>
        <v>0</v>
      </c>
      <c r="IX83" s="86">
        <f>IW83/وزن‌ها!$F$46</f>
        <v>0</v>
      </c>
      <c r="IY83" s="82">
        <f>(IY51*وزن‌ها!$E$46)+(AVERAGE(ارزیابی!IY52:JB52)*وزن‌ها!$E$47)+(AVERAGE(ارزیابی!IY53:JB53)*وزن‌ها!$E$48)</f>
        <v>0.13</v>
      </c>
      <c r="IZ83" s="83">
        <f>AVERAGE(IY83:IY87)</f>
        <v>0.20600000000000002</v>
      </c>
      <c r="JA83" s="84"/>
      <c r="JB83" s="85">
        <f>IY83*وزن‌ها!$F$46</f>
        <v>8.6666666666666576E-3</v>
      </c>
      <c r="JC83" s="86">
        <f>JB83/وزن‌ها!$F$46</f>
        <v>0.13</v>
      </c>
      <c r="JD83" s="82">
        <f>(JD51*وزن‌ها!$E$46)+(AVERAGE(ارزیابی!JD52:JG52)*وزن‌ها!$E$47)+(AVERAGE(ارزیابی!JD53:JG53)*وزن‌ها!$E$48)</f>
        <v>0</v>
      </c>
      <c r="JE83" s="83">
        <f>AVERAGE(JD83:JD87)</f>
        <v>0</v>
      </c>
      <c r="JF83" s="84"/>
      <c r="JG83" s="85">
        <f>JD83*وزن‌ها!$F$46</f>
        <v>0</v>
      </c>
      <c r="JH83" s="86">
        <f>JG83/وزن‌ها!$F$46</f>
        <v>0</v>
      </c>
      <c r="JI83" s="82">
        <f>(JI51*وزن‌ها!$E$46)+(AVERAGE(ارزیابی!JI52:JL52)*وزن‌ها!$E$47)+(AVERAGE(ارزیابی!JI53:JL53)*وزن‌ها!$E$48)</f>
        <v>0</v>
      </c>
      <c r="JJ83" s="83">
        <f>AVERAGE(JI83:JI87)</f>
        <v>0.18</v>
      </c>
      <c r="JK83" s="84"/>
      <c r="JL83" s="85">
        <f>JI83*وزن‌ها!$F$46</f>
        <v>0</v>
      </c>
      <c r="JM83" s="86">
        <f>JL83/وزن‌ها!$F$46</f>
        <v>0</v>
      </c>
      <c r="JN83" s="82">
        <f>(JN51*وزن‌ها!$E$46)+(AVERAGE(ارزیابی!JN52:JQ52)*وزن‌ها!$E$47)+(AVERAGE(ارزیابی!JN53:JQ53)*وزن‌ها!$E$48)</f>
        <v>0.505</v>
      </c>
      <c r="JO83" s="83">
        <f>AVERAGE(JN83:JN87)</f>
        <v>0.59899999999999998</v>
      </c>
      <c r="JP83" s="84"/>
      <c r="JQ83" s="85">
        <f>JN83*وزن‌ها!$F$46</f>
        <v>3.3666666666666629E-2</v>
      </c>
      <c r="JR83" s="86">
        <f>JQ83/وزن‌ها!$F$46</f>
        <v>0.505</v>
      </c>
      <c r="JS83" s="82">
        <f>(JS51*وزن‌ها!$E$46)+(AVERAGE(ارزیابی!JS52:JV52)*وزن‌ها!$E$47)+(AVERAGE(ارزیابی!JS53:JV53)*وزن‌ها!$E$48)</f>
        <v>0.56499999999999995</v>
      </c>
      <c r="JT83" s="83">
        <f>AVERAGE(JS83:JS87)</f>
        <v>0.33700000000000002</v>
      </c>
      <c r="JU83" s="84"/>
      <c r="JV83" s="85">
        <f>JS83*وزن‌ها!$F$46</f>
        <v>3.7666666666666626E-2</v>
      </c>
      <c r="JW83" s="86">
        <f>JV83/وزن‌ها!$F$46</f>
        <v>0.56499999999999995</v>
      </c>
      <c r="JX83" s="82">
        <f>(JX51*وزن‌ها!$E$46)+(AVERAGE(ارزیابی!JX52:KA52)*وزن‌ها!$E$47)+(AVERAGE(ارزیابی!JX53:KA53)*وزن‌ها!$E$48)</f>
        <v>0</v>
      </c>
      <c r="JY83" s="83">
        <f>AVERAGE(JX83:JX87)</f>
        <v>0.08</v>
      </c>
      <c r="JZ83" s="84"/>
      <c r="KA83" s="85">
        <f>JX83*وزن‌ها!$F$46</f>
        <v>0</v>
      </c>
      <c r="KB83" s="86">
        <f>KA83/وزن‌ها!$F$46</f>
        <v>0</v>
      </c>
      <c r="KC83" s="82">
        <f>(KC51*وزن‌ها!$E$46)+(AVERAGE(ارزیابی!KC52:KF52)*وزن‌ها!$E$47)+(AVERAGE(ارزیابی!KC53:KF53)*وزن‌ها!$E$48)</f>
        <v>0</v>
      </c>
      <c r="KD83" s="83">
        <f>AVERAGE(KC83:KC87)</f>
        <v>0</v>
      </c>
      <c r="KE83" s="84"/>
      <c r="KF83" s="85">
        <f>KC83*وزن‌ها!$F$46</f>
        <v>0</v>
      </c>
      <c r="KG83" s="86">
        <f>KF83/وزن‌ها!$F$46</f>
        <v>0</v>
      </c>
      <c r="KH83" s="82">
        <f>(KH51*وزن‌ها!$E$46)+(AVERAGE(ارزیابی!KH52:KK52)*وزن‌ها!$E$47)+(AVERAGE(ارزیابی!KH53:KK53)*وزن‌ها!$E$48)</f>
        <v>0</v>
      </c>
      <c r="KI83" s="83">
        <f>AVERAGE(KH83:KH87)</f>
        <v>0.18</v>
      </c>
      <c r="KJ83" s="84"/>
      <c r="KK83" s="85">
        <f>KH83*وزن‌ها!$F$46</f>
        <v>0</v>
      </c>
      <c r="KL83" s="86">
        <f>KK83/وزن‌ها!$F$46</f>
        <v>0</v>
      </c>
      <c r="KM83" s="82">
        <f>(KM51*وزن‌ها!$E$46)+(AVERAGE(ارزیابی!KM52:KP52)*وزن‌ها!$E$47)+(AVERAGE(ارزیابی!KM53:KP53)*وزن‌ها!$E$48)</f>
        <v>0</v>
      </c>
      <c r="KN83" s="83">
        <f>AVERAGE(KM83:KM87)</f>
        <v>0.26400000000000001</v>
      </c>
      <c r="KO83" s="84"/>
      <c r="KP83" s="85">
        <f>KM83*وزن‌ها!$F$46</f>
        <v>0</v>
      </c>
      <c r="KQ83" s="86">
        <f>KP83/وزن‌ها!$F$46</f>
        <v>0</v>
      </c>
      <c r="KR83" s="82">
        <f>(KR51*وزن‌ها!$E$46)+(AVERAGE(ارزیابی!KR52:KU52)*وزن‌ها!$E$47)+(AVERAGE(ارزیابی!KR53:KU53)*وزن‌ها!$E$48)</f>
        <v>0</v>
      </c>
      <c r="KS83" s="83">
        <f>AVERAGE(KR83:KR87)</f>
        <v>8.4000000000000005E-2</v>
      </c>
      <c r="KT83" s="84"/>
      <c r="KU83" s="85">
        <f>KR83*وزن‌ها!$F$46</f>
        <v>0</v>
      </c>
      <c r="KV83" s="86">
        <f>KU83/وزن‌ها!$F$46</f>
        <v>0</v>
      </c>
      <c r="KW83" s="82">
        <f>(KW51*وزن‌ها!$E$46)+(AVERAGE(ارزیابی!KW52:KZ52)*وزن‌ها!$E$47)+(AVERAGE(ارزیابی!KW53:KZ53)*وزن‌ها!$E$48)</f>
        <v>0</v>
      </c>
      <c r="KX83" s="83">
        <f>AVERAGE(KW83:KW87)</f>
        <v>0.21600000000000003</v>
      </c>
      <c r="KY83" s="84"/>
      <c r="KZ83" s="85">
        <f>KW83*وزن‌ها!$F$46</f>
        <v>0</v>
      </c>
      <c r="LA83" s="86">
        <f>KZ83/وزن‌ها!$F$46</f>
        <v>0</v>
      </c>
      <c r="LB83" s="82">
        <f>(LB51*وزن‌ها!$E$46)+(AVERAGE(ارزیابی!LB52:LE52)*وزن‌ها!$E$47)+(AVERAGE(ارزیابی!LB53:LE53)*وزن‌ها!$E$48)</f>
        <v>0</v>
      </c>
      <c r="LC83" s="83">
        <f>AVERAGE(LB83:LB87)</f>
        <v>0.26400000000000001</v>
      </c>
      <c r="LD83" s="84"/>
      <c r="LE83" s="85">
        <f>LB83*وزن‌ها!$F$46</f>
        <v>0</v>
      </c>
      <c r="LF83" s="86">
        <f>LE83/وزن‌ها!$F$46</f>
        <v>0</v>
      </c>
      <c r="LG83" s="82">
        <f>(LG51*وزن‌ها!$E$46)+(AVERAGE(ارزیابی!LG52:LJ52)*وزن‌ها!$E$47)+(AVERAGE(ارزیابی!LG53:LJ53)*وزن‌ها!$E$48)</f>
        <v>0.2225</v>
      </c>
      <c r="LH83" s="83">
        <f>AVERAGE(LG83:LG87)</f>
        <v>0.50849999999999995</v>
      </c>
      <c r="LI83" s="84"/>
      <c r="LJ83" s="85">
        <f>LG83*وزن‌ها!$F$46</f>
        <v>1.4833333333333318E-2</v>
      </c>
      <c r="LK83" s="86">
        <f>LJ83/وزن‌ها!$F$46</f>
        <v>0.2225</v>
      </c>
      <c r="LL83" s="82">
        <f>(LL51*وزن‌ها!$E$46)+(AVERAGE(ارزیابی!LL52:LO52)*وزن‌ها!$E$47)+(AVERAGE(ارزیابی!LL53:LO53)*وزن‌ها!$E$48)</f>
        <v>0</v>
      </c>
      <c r="LM83" s="83">
        <f>AVERAGE(LL83:LL87)</f>
        <v>0.253</v>
      </c>
      <c r="LN83" s="84"/>
      <c r="LO83" s="85">
        <f>LL83*وزن‌ها!$F$46</f>
        <v>0</v>
      </c>
      <c r="LP83" s="86">
        <f>LO83/وزن‌ها!$F$46</f>
        <v>0</v>
      </c>
      <c r="LQ83" s="82">
        <f>(LQ51*وزن‌ها!$E$46)+(AVERAGE(ارزیابی!LQ52:LT52)*وزن‌ها!$E$47)+(AVERAGE(ارزیابی!LQ53:LT53)*وزن‌ها!$E$48)</f>
        <v>0</v>
      </c>
      <c r="LR83" s="83">
        <f>AVERAGE(LQ83:LQ87)</f>
        <v>0.26</v>
      </c>
      <c r="LS83" s="84"/>
      <c r="LT83" s="85">
        <f>LQ83*وزن‌ها!$F$46</f>
        <v>0</v>
      </c>
      <c r="LU83" s="86">
        <f>LT83/وزن‌ها!$F$46</f>
        <v>0</v>
      </c>
      <c r="LV83" s="82">
        <f>(LV51*وزن‌ها!$E$46)+(AVERAGE(ارزیابی!LV52:LY52)*وزن‌ها!$E$47)+(AVERAGE(ارزیابی!LV53:LY53)*وزن‌ها!$E$48)</f>
        <v>0</v>
      </c>
      <c r="LW83" s="83">
        <f>AVERAGE(LV83:LV87)</f>
        <v>0.22999999999999998</v>
      </c>
      <c r="LX83" s="84"/>
      <c r="LY83" s="85">
        <f>LV83*وزن‌ها!$F$46</f>
        <v>0</v>
      </c>
      <c r="LZ83" s="86">
        <f>LY83/وزن‌ها!$F$46</f>
        <v>0</v>
      </c>
      <c r="MA83" s="82">
        <f>(MA51*وزن‌ها!$E$46)+(AVERAGE(ارزیابی!MA52:MD52)*وزن‌ها!$E$47)+(AVERAGE(ارزیابی!MA53:MD53)*وزن‌ها!$E$48)</f>
        <v>0.27749999999999997</v>
      </c>
      <c r="MB83" s="83">
        <f>AVERAGE(MA83:MA87)</f>
        <v>0.36950000000000005</v>
      </c>
      <c r="MC83" s="84"/>
      <c r="MD83" s="85">
        <f>MA83*وزن‌ها!$F$46</f>
        <v>1.8499999999999978E-2</v>
      </c>
      <c r="ME83" s="86">
        <f>MD83/وزن‌ها!$F$46</f>
        <v>0.27749999999999997</v>
      </c>
      <c r="MF83" s="82">
        <f>(MF51*وزن‌ها!$E$46)+(AVERAGE(ارزیابی!MF52:MI52)*وزن‌ها!$E$47)+(AVERAGE(ارزیابی!MF53:MI53)*وزن‌ها!$E$48)</f>
        <v>0.13</v>
      </c>
      <c r="MG83" s="83">
        <f>AVERAGE(MF83:MF87)</f>
        <v>0.10600000000000001</v>
      </c>
      <c r="MH83" s="84"/>
      <c r="MI83" s="85">
        <f>MF83*وزن‌ها!$F$46</f>
        <v>8.6666666666666576E-3</v>
      </c>
      <c r="MJ83" s="86">
        <f>MI83/وزن‌ها!$F$46</f>
        <v>0.13</v>
      </c>
      <c r="MK83" s="82">
        <f>(MK51*وزن‌ها!$E$46)+(AVERAGE(ارزیابی!MK52:MN52)*وزن‌ها!$E$47)+(AVERAGE(ارزیابی!MK53:MN53)*وزن‌ها!$E$48)</f>
        <v>0</v>
      </c>
      <c r="ML83" s="83">
        <f>AVERAGE(MK83:MK87)</f>
        <v>0</v>
      </c>
      <c r="MM83" s="84"/>
      <c r="MN83" s="85">
        <f>MK83*وزن‌ها!$F$46</f>
        <v>0</v>
      </c>
      <c r="MO83" s="86">
        <f>MN83/وزن‌ها!$F$46</f>
        <v>0</v>
      </c>
      <c r="MP83" s="82">
        <f>(MP51*وزن‌ها!$E$46)+(AVERAGE(ارزیابی!MP52:MS52)*وزن‌ها!$E$47)+(AVERAGE(ارزیابی!MP53:MS53)*وزن‌ها!$E$48)</f>
        <v>0</v>
      </c>
      <c r="MQ83" s="83">
        <f>AVERAGE(MP83:MP87)</f>
        <v>0.33100000000000002</v>
      </c>
      <c r="MR83" s="84"/>
      <c r="MS83" s="85">
        <f>MP83*وزن‌ها!$F$46</f>
        <v>0</v>
      </c>
      <c r="MT83" s="86">
        <f>MS83/وزن‌ها!$F$46</f>
        <v>0</v>
      </c>
      <c r="MU83" s="82">
        <f>(MU51*وزن‌ها!$E$46)+(AVERAGE(ارزیابی!MU52:MX52)*وزن‌ها!$E$47)+(AVERAGE(ارزیابی!MU53:MX53)*وزن‌ها!$E$48)</f>
        <v>0</v>
      </c>
      <c r="MV83" s="83">
        <f>AVERAGE(MU83:MU87)</f>
        <v>0.18</v>
      </c>
      <c r="MW83" s="84"/>
      <c r="MX83" s="85">
        <f>MU83*وزن‌ها!$F$46</f>
        <v>0</v>
      </c>
      <c r="MY83" s="86">
        <f>MX83/وزن‌ها!$F$46</f>
        <v>0</v>
      </c>
      <c r="MZ83" s="82">
        <f>(MZ51*وزن‌ها!$E$46)+(AVERAGE(ارزیابی!MZ52:NC52)*وزن‌ها!$E$47)+(AVERAGE(ارزیابی!MZ53:NC53)*وزن‌ها!$E$48)</f>
        <v>0</v>
      </c>
      <c r="NA83" s="83">
        <f>AVERAGE(MZ83:MZ87)</f>
        <v>0.18</v>
      </c>
      <c r="NB83" s="84"/>
      <c r="NC83" s="85">
        <f>MZ83*وزن‌ها!$F$46</f>
        <v>0</v>
      </c>
      <c r="ND83" s="86">
        <f>NC83/وزن‌ها!$F$46</f>
        <v>0</v>
      </c>
      <c r="NE83" s="82">
        <f>(NE51*وزن‌ها!$E$46)+(AVERAGE(ارزیابی!NE52:NH52)*وزن‌ها!$E$47)+(AVERAGE(ارزیابی!NE53:NH53)*وزن‌ها!$E$48)</f>
        <v>0</v>
      </c>
      <c r="NF83" s="83">
        <f>AVERAGE(NE83:NE87)</f>
        <v>0.12000000000000002</v>
      </c>
      <c r="NG83" s="84"/>
      <c r="NH83" s="85">
        <f>NE83*وزن‌ها!$F$46</f>
        <v>0</v>
      </c>
      <c r="NI83" s="86">
        <f>NH83/وزن‌ها!$F$46</f>
        <v>0</v>
      </c>
      <c r="NJ83" s="82">
        <f>(NJ51*وزن‌ها!$E$46)+(AVERAGE(ارزیابی!NJ52:NM52)*وزن‌ها!$E$47)+(AVERAGE(ارزیابی!NJ53:NM53)*وزن‌ها!$E$48)</f>
        <v>0</v>
      </c>
      <c r="NK83" s="83">
        <f>AVERAGE(NJ83:NJ87)</f>
        <v>0.18</v>
      </c>
      <c r="NL83" s="84"/>
      <c r="NM83" s="85">
        <f>NJ83*وزن‌ها!$F$46</f>
        <v>0</v>
      </c>
      <c r="NN83" s="86">
        <f>NM83/وزن‌ها!$F$46</f>
        <v>0</v>
      </c>
      <c r="NO83" s="82">
        <f>(NO51*وزن‌ها!$E$46)+(AVERAGE(ارزیابی!NO52:NR52)*وزن‌ها!$E$47)+(AVERAGE(ارزیابی!NO53:NR53)*وزن‌ها!$E$48)</f>
        <v>0</v>
      </c>
      <c r="NP83" s="83">
        <f>AVERAGE(NO83:NO87)</f>
        <v>0.29000000000000004</v>
      </c>
      <c r="NQ83" s="84"/>
      <c r="NR83" s="85">
        <f>NO83*وزن‌ها!$F$46</f>
        <v>0</v>
      </c>
      <c r="NS83" s="86">
        <f>NR83/وزن‌ها!$F$46</f>
        <v>0</v>
      </c>
      <c r="NT83" s="82">
        <f>(NT51*وزن‌ها!$E$46)+(AVERAGE(ارزیابی!NT52:NW52)*وزن‌ها!$E$47)+(AVERAGE(ارزیابی!NT53:NW53)*وزن‌ها!$E$48)</f>
        <v>0</v>
      </c>
      <c r="NU83" s="83">
        <f>AVERAGE(NT83:NT87)</f>
        <v>0.18</v>
      </c>
      <c r="NV83" s="84"/>
      <c r="NW83" s="85">
        <f>NT83*وزن‌ها!$F$46</f>
        <v>0</v>
      </c>
      <c r="NX83" s="86">
        <f>NW83/وزن‌ها!$F$46</f>
        <v>0</v>
      </c>
      <c r="NY83" s="82">
        <f>(NY51*وزن‌ها!$E$46)+(AVERAGE(ارزیابی!NY52:OB52)*وزن‌ها!$E$47)+(AVERAGE(ارزیابی!NY53:OB53)*وزن‌ها!$E$48)</f>
        <v>0.34750000000000003</v>
      </c>
      <c r="NZ83" s="83">
        <f>AVERAGE(NY83:NY87)</f>
        <v>0.40950000000000009</v>
      </c>
      <c r="OA83" s="84"/>
      <c r="OB83" s="85">
        <f>NY83*وزن‌ها!$F$46</f>
        <v>2.3166666666666644E-2</v>
      </c>
      <c r="OC83" s="86">
        <f>OB83/وزن‌ها!$F$46</f>
        <v>0.34750000000000003</v>
      </c>
      <c r="OD83" s="82">
        <f>(OD51*وزن‌ها!$E$46)+(AVERAGE(ارزیابی!OD52:OG52)*وزن‌ها!$E$47)+(AVERAGE(ارزیابی!OD53:OG53)*وزن‌ها!$E$48)</f>
        <v>0</v>
      </c>
      <c r="OE83" s="83">
        <f>AVERAGE(OD83:OD87)</f>
        <v>0</v>
      </c>
      <c r="OF83" s="84"/>
      <c r="OG83" s="85">
        <f>OD83*وزن‌ها!$F$46</f>
        <v>0</v>
      </c>
      <c r="OH83" s="86">
        <f>OG83/وزن‌ها!$F$46</f>
        <v>0</v>
      </c>
      <c r="OI83" s="82">
        <f>(OI51*وزن‌ها!$E$46)+(AVERAGE(ارزیابی!OI52:OL52)*وزن‌ها!$E$47)+(AVERAGE(ارزیابی!OI53:OL53)*وزن‌ها!$E$48)</f>
        <v>0.13</v>
      </c>
      <c r="OJ83" s="83">
        <f>AVERAGE(OI83:OI87)</f>
        <v>0.25600000000000001</v>
      </c>
      <c r="OK83" s="84"/>
      <c r="OL83" s="85">
        <f>OI83*وزن‌ها!$F$46</f>
        <v>8.6666666666666576E-3</v>
      </c>
      <c r="OM83" s="86">
        <f>OL83/وزن‌ها!$F$46</f>
        <v>0.13</v>
      </c>
      <c r="ON83" s="82">
        <f>(ON51*وزن‌ها!$E$46)+(AVERAGE(ارزیابی!ON52:OQ52)*وزن‌ها!$E$47)+(AVERAGE(ارزیابی!ON53:OQ53)*وزن‌ها!$E$48)</f>
        <v>0</v>
      </c>
      <c r="OO83" s="83">
        <f>AVERAGE(ON83:ON87)</f>
        <v>0</v>
      </c>
      <c r="OP83" s="84"/>
      <c r="OQ83" s="85">
        <f>ON83*وزن‌ها!$F$46</f>
        <v>0</v>
      </c>
      <c r="OR83" s="86">
        <f>OQ83/وزن‌ها!$F$46</f>
        <v>0</v>
      </c>
      <c r="OS83" s="82">
        <f>(OS51*وزن‌ها!$E$46)+(AVERAGE(ارزیابی!OS52:OV52)*وزن‌ها!$E$47)+(AVERAGE(ارزیابی!OS53:OV53)*وزن‌ها!$E$48)</f>
        <v>0</v>
      </c>
      <c r="OT83" s="83">
        <f>AVERAGE(OS83:OS87)</f>
        <v>0</v>
      </c>
      <c r="OU83" s="84"/>
      <c r="OV83" s="85">
        <f>OS83*وزن‌ها!$F$46</f>
        <v>0</v>
      </c>
      <c r="OW83" s="86">
        <f>OV83/وزن‌ها!$F$46</f>
        <v>0</v>
      </c>
      <c r="OX83" s="82">
        <f>(OX51*وزن‌ها!$E$46)+(AVERAGE(ارزیابی!OX52:PA52)*وزن‌ها!$E$47)+(AVERAGE(ارزیابی!OX53:PA53)*وزن‌ها!$E$48)</f>
        <v>0</v>
      </c>
      <c r="OY83" s="83">
        <f>AVERAGE(OX83:OX87)</f>
        <v>0.18</v>
      </c>
      <c r="OZ83" s="84"/>
      <c r="PA83" s="85">
        <f>OX83*وزن‌ها!$F$46</f>
        <v>0</v>
      </c>
      <c r="PB83" s="86">
        <f>PA83/وزن‌ها!$F$46</f>
        <v>0</v>
      </c>
      <c r="PC83" s="82">
        <f>(PC51*وزن‌ها!$E$46)+(AVERAGE(ارزیابی!PC52:PF52)*وزن‌ها!$E$47)+(AVERAGE(ارزیابی!PC53:PF53)*وزن‌ها!$E$48)</f>
        <v>0</v>
      </c>
      <c r="PD83" s="83">
        <f>AVERAGE(PC83:PC87)</f>
        <v>0.26400000000000001</v>
      </c>
      <c r="PE83" s="84"/>
      <c r="PF83" s="85">
        <f>PC83*وزن‌ها!$F$46</f>
        <v>0</v>
      </c>
      <c r="PG83" s="86">
        <f>PF83/وزن‌ها!$F$46</f>
        <v>0</v>
      </c>
      <c r="PH83" s="82">
        <f>(PH51*وزن‌ها!$E$46)+(AVERAGE(ارزیابی!PH52:PK52)*وزن‌ها!$E$47)+(AVERAGE(ارزیابی!PH53:PK53)*وزن‌ها!$E$48)</f>
        <v>0</v>
      </c>
      <c r="PI83" s="83">
        <f>AVERAGE(PH83:PH87)</f>
        <v>0.18</v>
      </c>
      <c r="PJ83" s="84"/>
      <c r="PK83" s="85">
        <f>PH83*وزن‌ها!$F$46</f>
        <v>0</v>
      </c>
      <c r="PL83" s="86">
        <f>PK83/وزن‌ها!$F$46</f>
        <v>0</v>
      </c>
      <c r="PM83" s="82">
        <f>(PM51*وزن‌ها!$E$46)+(AVERAGE(ارزیابی!PM52:PP52)*وزن‌ها!$E$47)+(AVERAGE(ارزیابی!PM53:PP53)*وزن‌ها!$E$48)</f>
        <v>0.13</v>
      </c>
      <c r="PN83" s="83">
        <f>AVERAGE(PM83:PM87)</f>
        <v>0.20600000000000002</v>
      </c>
      <c r="PO83" s="84"/>
      <c r="PP83" s="85">
        <f>PM83*وزن‌ها!$F$46</f>
        <v>8.6666666666666576E-3</v>
      </c>
      <c r="PQ83" s="86">
        <f>PP83/وزن‌ها!$F$46</f>
        <v>0.13</v>
      </c>
      <c r="PR83" s="82">
        <f>(PR51*وزن‌ها!$E$46)+(AVERAGE(ارزیابی!PR52:PU52)*وزن‌ها!$E$47)+(AVERAGE(ارزیابی!PR53:PU53)*وزن‌ها!$E$48)</f>
        <v>0</v>
      </c>
      <c r="PS83" s="83">
        <f>AVERAGE(PR83:PR87)</f>
        <v>0</v>
      </c>
      <c r="PT83" s="84"/>
      <c r="PU83" s="85">
        <f>PR83*وزن‌ها!$F$46</f>
        <v>0</v>
      </c>
      <c r="PV83" s="86">
        <f>PU83/وزن‌ها!$F$46</f>
        <v>0</v>
      </c>
      <c r="PW83" s="82">
        <f>(PW51*وزن‌ها!$E$46)+(AVERAGE(ارزیابی!PW52:PZ52)*وزن‌ها!$E$47)+(AVERAGE(ارزیابی!PW53:PZ53)*وزن‌ها!$E$48)</f>
        <v>0.13</v>
      </c>
      <c r="PX83" s="83">
        <f>AVERAGE(PW83:PW87)</f>
        <v>0.27</v>
      </c>
      <c r="PY83" s="84"/>
      <c r="PZ83" s="85">
        <f>PW83*وزن‌ها!$F$46</f>
        <v>8.6666666666666576E-3</v>
      </c>
      <c r="QA83" s="86">
        <f>PZ83/وزن‌ها!$F$46</f>
        <v>0.13</v>
      </c>
      <c r="QB83" s="82">
        <f>(QB51*وزن‌ها!$E$46)+(AVERAGE(ارزیابی!QB52:QE52)*وزن‌ها!$E$47)+(AVERAGE(ارزیابی!QB53:QE53)*وزن‌ها!$E$48)</f>
        <v>0</v>
      </c>
      <c r="QC83" s="83">
        <f>AVERAGE(QB83:QB87)</f>
        <v>0</v>
      </c>
      <c r="QD83" s="84"/>
      <c r="QE83" s="85">
        <f>QB83*وزن‌ها!$F$46</f>
        <v>0</v>
      </c>
      <c r="QF83" s="86">
        <f>QE83/وزن‌ها!$F$46</f>
        <v>0</v>
      </c>
      <c r="QG83" s="82">
        <f>(QG51*وزن‌ها!$E$46)+(AVERAGE(ارزیابی!QG52:QJ52)*وزن‌ها!$E$47)+(AVERAGE(ارزیابی!QG53:QJ53)*وزن‌ها!$E$48)</f>
        <v>0</v>
      </c>
      <c r="QH83" s="83">
        <f>AVERAGE(QG83:QG87)</f>
        <v>0.18</v>
      </c>
      <c r="QI83" s="84"/>
      <c r="QJ83" s="85">
        <f>QG83*وزن‌ها!$F$46</f>
        <v>0</v>
      </c>
      <c r="QK83" s="86">
        <f>QJ83/وزن‌ها!$F$46</f>
        <v>0</v>
      </c>
      <c r="QL83" s="82">
        <f>(QL51*وزن‌ها!$E$46)+(AVERAGE(ارزیابی!QL52:QO52)*وزن‌ها!$E$47)+(AVERAGE(ارزیابی!QL53:QO53)*وزن‌ها!$E$48)</f>
        <v>0</v>
      </c>
      <c r="QM83" s="83">
        <f>AVERAGE(QL83:QL87)</f>
        <v>0.1</v>
      </c>
      <c r="QN83" s="84"/>
      <c r="QO83" s="85">
        <f>QL83*وزن‌ها!$F$46</f>
        <v>0</v>
      </c>
      <c r="QP83" s="86">
        <f>QO83/وزن‌ها!$F$46</f>
        <v>0</v>
      </c>
      <c r="QQ83" s="82">
        <f>(QQ51*وزن‌ها!$E$46)+(AVERAGE(ارزیابی!QQ52:QT52)*وزن‌ها!$E$47)+(AVERAGE(ارزیابی!QQ53:QT53)*وزن‌ها!$E$48)</f>
        <v>0</v>
      </c>
      <c r="QR83" s="83">
        <f>AVERAGE(QQ83:QQ87)</f>
        <v>0.18</v>
      </c>
      <c r="QS83" s="84"/>
      <c r="QT83" s="85">
        <f>QQ83*وزن‌ها!$F$46</f>
        <v>0</v>
      </c>
      <c r="QU83" s="86">
        <f>QT83/وزن‌ها!$F$46</f>
        <v>0</v>
      </c>
      <c r="QV83" s="82">
        <f>(QV51*وزن‌ها!$E$46)+(AVERAGE(ارزیابی!QV52:QY52)*وزن‌ها!$E$47)+(AVERAGE(ارزیابی!QV53:QY53)*وزن‌ها!$E$48)</f>
        <v>0.38</v>
      </c>
      <c r="QW83" s="83">
        <f>AVERAGE(QV83:QV87)</f>
        <v>7.5999999999999998E-2</v>
      </c>
      <c r="QX83" s="84"/>
      <c r="QY83" s="85">
        <f>QV83*وزن‌ها!$F$46</f>
        <v>2.5333333333333308E-2</v>
      </c>
      <c r="QZ83" s="86">
        <f>QY83/وزن‌ها!$F$46</f>
        <v>0.38</v>
      </c>
      <c r="RA83" s="82">
        <f>(RA51*وزن‌ها!$E$46)+(AVERAGE(ارزیابی!RA52:RD52)*وزن‌ها!$E$47)+(AVERAGE(ارزیابی!RA53:RD53)*وزن‌ها!$E$48)</f>
        <v>0</v>
      </c>
      <c r="RB83" s="83">
        <f>AVERAGE(RA83:RA87)</f>
        <v>0.08</v>
      </c>
      <c r="RC83" s="84"/>
      <c r="RD83" s="85">
        <f>RA83*وزن‌ها!$F$46</f>
        <v>0</v>
      </c>
      <c r="RE83" s="86">
        <f>RD83/وزن‌ها!$F$46</f>
        <v>0</v>
      </c>
      <c r="RF83" s="82">
        <f>(RF51*وزن‌ها!$E$46)+(AVERAGE(ارزیابی!RF52:RI52)*وزن‌ها!$E$47)+(AVERAGE(ارزیابی!RF53:RI53)*وزن‌ها!$E$48)</f>
        <v>0.13</v>
      </c>
      <c r="RG83" s="83">
        <f>AVERAGE(RF83:RF87)</f>
        <v>0.20600000000000002</v>
      </c>
      <c r="RH83" s="84"/>
      <c r="RI83" s="85">
        <f>RF83*وزن‌ها!$F$46</f>
        <v>8.6666666666666576E-3</v>
      </c>
      <c r="RJ83" s="86">
        <f>RI83/وزن‌ها!$F$46</f>
        <v>0.13</v>
      </c>
      <c r="RK83" s="82">
        <f>(RK51*وزن‌ها!$E$46)+(AVERAGE(ارزیابی!RK52:RN52)*وزن‌ها!$E$47)+(AVERAGE(ارزیابی!RK53:RN53)*وزن‌ها!$E$48)</f>
        <v>0</v>
      </c>
      <c r="RL83" s="83">
        <f>AVERAGE(RK83:RK87)</f>
        <v>0.16</v>
      </c>
      <c r="RM83" s="84"/>
      <c r="RN83" s="85">
        <f>RK83*وزن‌ها!$F$46</f>
        <v>0</v>
      </c>
      <c r="RO83" s="86">
        <f>RN83/وزن‌ها!$F$46</f>
        <v>0</v>
      </c>
      <c r="RP83" s="82">
        <f>(RP51*وزن‌ها!$E$46)+(AVERAGE(ارزیابی!RP52:RS52)*وزن‌ها!$E$47)+(AVERAGE(ارزیابی!RP53:RS53)*وزن‌ها!$E$48)</f>
        <v>0</v>
      </c>
      <c r="RQ83" s="83">
        <f>AVERAGE(RP83:RP87)</f>
        <v>0.18</v>
      </c>
      <c r="RR83" s="84"/>
      <c r="RS83" s="85">
        <f>RP83*وزن‌ها!$F$46</f>
        <v>0</v>
      </c>
      <c r="RT83" s="86">
        <f>RS83/وزن‌ها!$F$46</f>
        <v>0</v>
      </c>
      <c r="RU83" s="82">
        <f>(RU51*وزن‌ها!$E$46)+(AVERAGE(ارزیابی!RU52:RX52)*وزن‌ها!$E$47)+(AVERAGE(ارزیابی!RU53:RX53)*وزن‌ها!$E$48)</f>
        <v>0</v>
      </c>
      <c r="RV83" s="83">
        <f>AVERAGE(RU83:RU87)</f>
        <v>0.34</v>
      </c>
      <c r="RW83" s="84"/>
      <c r="RX83" s="85">
        <f>RU83*وزن‌ها!$F$46</f>
        <v>0</v>
      </c>
      <c r="RY83" s="86">
        <f>RX83/وزن‌ها!$F$46</f>
        <v>0</v>
      </c>
      <c r="RZ83" s="82">
        <f>(RZ51*وزن‌ها!$E$46)+(AVERAGE(ارزیابی!RZ52:SC52)*وزن‌ها!$E$47)+(AVERAGE(ارزیابی!RZ53:SC53)*وزن‌ها!$E$48)</f>
        <v>0.13</v>
      </c>
      <c r="SA83" s="83">
        <f>AVERAGE(RZ83:RZ87)</f>
        <v>0.20600000000000002</v>
      </c>
      <c r="SB83" s="84"/>
      <c r="SC83" s="85">
        <f>RZ83*وزن‌ها!$F$46</f>
        <v>8.6666666666666576E-3</v>
      </c>
      <c r="SD83" s="86">
        <f>SC83/وزن‌ها!$F$46</f>
        <v>0.13</v>
      </c>
      <c r="SE83" s="82">
        <f>(SE51*وزن‌ها!$E$46)+(AVERAGE(ارزیابی!SE52:SH52)*وزن‌ها!$E$47)+(AVERAGE(ارزیابی!SE53:SH53)*وزن‌ها!$E$48)</f>
        <v>0</v>
      </c>
      <c r="SF83" s="83">
        <f>AVERAGE(SE83:SE87)</f>
        <v>0</v>
      </c>
      <c r="SG83" s="84"/>
      <c r="SH83" s="85">
        <f>SE83*وزن‌ها!$F$46</f>
        <v>0</v>
      </c>
      <c r="SI83" s="86">
        <f>SH83/وزن‌ها!$F$46</f>
        <v>0</v>
      </c>
      <c r="SJ83" s="82">
        <f>(SJ51*وزن‌ها!$E$46)+(AVERAGE(ارزیابی!SJ52:SM52)*وزن‌ها!$E$47)+(AVERAGE(ارزیابی!SJ53:SM53)*وزن‌ها!$E$48)</f>
        <v>0.69</v>
      </c>
      <c r="SK83" s="83">
        <f>AVERAGE(SJ83:SJ87)</f>
        <v>0.35799999999999998</v>
      </c>
      <c r="SL83" s="84"/>
      <c r="SM83" s="85">
        <f>SJ83*وزن‌ها!$F$46</f>
        <v>4.5999999999999951E-2</v>
      </c>
      <c r="SN83" s="86">
        <f>SM83/وزن‌ها!$F$46</f>
        <v>0.69</v>
      </c>
      <c r="SO83" s="82">
        <f>(SO51*وزن‌ها!$E$46)+(AVERAGE(ارزیابی!SO52:SR52)*وزن‌ها!$E$47)+(AVERAGE(ارزیابی!SO53:SR53)*وزن‌ها!$E$48)</f>
        <v>0</v>
      </c>
      <c r="SP83" s="83">
        <f>AVERAGE(SO83:SO87)</f>
        <v>0</v>
      </c>
      <c r="SQ83" s="84"/>
      <c r="SR83" s="85">
        <f>SO83*وزن‌ها!$F$46</f>
        <v>0</v>
      </c>
      <c r="SS83" s="86">
        <f>SR83/وزن‌ها!$F$46</f>
        <v>0</v>
      </c>
      <c r="ST83" s="82">
        <f>(ST51*وزن‌ها!$E$46)+(AVERAGE(ارزیابی!ST52:SW52)*وزن‌ها!$E$47)+(AVERAGE(ارزیابی!ST53:SW53)*وزن‌ها!$E$48)</f>
        <v>0</v>
      </c>
      <c r="SU83" s="83">
        <f>AVERAGE(ST83:ST87)</f>
        <v>0</v>
      </c>
      <c r="SV83" s="84"/>
      <c r="SW83" s="85">
        <f>ST83*وزن‌ها!$F$46</f>
        <v>0</v>
      </c>
      <c r="SX83" s="86">
        <f>SW83/وزن‌ها!$F$46</f>
        <v>0</v>
      </c>
      <c r="SY83" s="82">
        <f>(SY51*وزن‌ها!$E$46)+(AVERAGE(ارزیابی!SY52:TB52)*وزن‌ها!$E$47)+(AVERAGE(ارزیابی!SY53:TB53)*وزن‌ها!$E$48)</f>
        <v>0</v>
      </c>
      <c r="SZ83" s="83">
        <f>AVERAGE(SY83:SY87)</f>
        <v>0</v>
      </c>
      <c r="TA83" s="84"/>
      <c r="TB83" s="85">
        <f>SY83*وزن‌ها!$F$46</f>
        <v>0</v>
      </c>
      <c r="TC83" s="86">
        <f>TB83/وزن‌ها!$F$46</f>
        <v>0</v>
      </c>
      <c r="TD83" s="82">
        <f>(TD51*وزن‌ها!$E$46)+(AVERAGE(ارزیابی!TD52:TG52)*وزن‌ها!$E$47)+(AVERAGE(ارزیابی!TD53:TG53)*وزن‌ها!$E$48)</f>
        <v>0</v>
      </c>
      <c r="TE83" s="83">
        <f>AVERAGE(TD83:TD87)</f>
        <v>0.11800000000000002</v>
      </c>
      <c r="TF83" s="84"/>
      <c r="TG83" s="85">
        <f>TD83*وزن‌ها!$F$46</f>
        <v>0</v>
      </c>
      <c r="TH83" s="86">
        <f>TG83/وزن‌ها!$F$46</f>
        <v>0</v>
      </c>
      <c r="TI83" s="82">
        <f>(TI51*وزن‌ها!$E$46)+(AVERAGE(ارزیابی!TI52:TL52)*وزن‌ها!$E$47)+(AVERAGE(ارزیابی!TI53:TL53)*وزن‌ها!$E$48)</f>
        <v>0</v>
      </c>
      <c r="TJ83" s="83">
        <f>AVERAGE(TI83:TI87)</f>
        <v>0.18</v>
      </c>
      <c r="TK83" s="84"/>
      <c r="TL83" s="85">
        <f>TI83*وزن‌ها!$F$46</f>
        <v>0</v>
      </c>
      <c r="TM83" s="86">
        <f>TL83/وزن‌ها!$F$46</f>
        <v>0</v>
      </c>
      <c r="TN83" s="82">
        <f>(TN51*وزن‌ها!$E$46)+(AVERAGE(ارزیابی!TN52:TQ52)*وزن‌ها!$E$47)+(AVERAGE(ارزیابی!TN53:TQ53)*وزن‌ها!$E$48)</f>
        <v>0</v>
      </c>
      <c r="TO83" s="83">
        <f>AVERAGE(TN83:TN87)</f>
        <v>0.23000000000000004</v>
      </c>
      <c r="TP83" s="84"/>
      <c r="TQ83" s="85">
        <f>TN83*وزن‌ها!$F$46</f>
        <v>0</v>
      </c>
      <c r="TR83" s="86">
        <f>TQ83/وزن‌ها!$F$46</f>
        <v>0</v>
      </c>
      <c r="TS83" s="82">
        <f>(TS51*وزن‌ها!$E$46)+(AVERAGE(ارزیابی!TS52:TV52)*وزن‌ها!$E$47)+(AVERAGE(ارزیابی!TS53:TV53)*وزن‌ها!$E$48)</f>
        <v>0</v>
      </c>
      <c r="TT83" s="83">
        <f>AVERAGE(TS83:TS87)</f>
        <v>0.04</v>
      </c>
      <c r="TU83" s="84"/>
      <c r="TV83" s="85">
        <f>TS83*وزن‌ها!$F$46</f>
        <v>0</v>
      </c>
      <c r="TW83" s="86">
        <f>TV83/وزن‌ها!$F$46</f>
        <v>0</v>
      </c>
      <c r="TX83" s="82">
        <f>(TX51*وزن‌ها!$E$46)+(AVERAGE(ارزیابی!TX52:UA52)*وزن‌ها!$E$47)+(AVERAGE(ارزیابی!TX53:UA53)*وزن‌ها!$E$48)</f>
        <v>0</v>
      </c>
      <c r="TY83" s="83">
        <f>AVERAGE(TX83:TX87)</f>
        <v>0</v>
      </c>
      <c r="TZ83" s="84"/>
      <c r="UA83" s="85">
        <f>TX83*وزن‌ها!$F$46</f>
        <v>0</v>
      </c>
      <c r="UB83" s="86">
        <f>UA83/وزن‌ها!$F$46</f>
        <v>0</v>
      </c>
      <c r="UC83" s="82">
        <f>(UC51*وزن‌ها!$E$46)+(AVERAGE(ارزیابی!UC52:UF52)*وزن‌ها!$E$47)+(AVERAGE(ارزیابی!UC53:UF53)*وزن‌ها!$E$48)</f>
        <v>0.78249999999999997</v>
      </c>
      <c r="UD83" s="83">
        <f>AVERAGE(UC83:UC87)</f>
        <v>0.24050000000000002</v>
      </c>
      <c r="UE83" s="84"/>
      <c r="UF83" s="85">
        <f>UC83*وزن‌ها!$F$46</f>
        <v>5.2166666666666611E-2</v>
      </c>
      <c r="UG83" s="86">
        <f>UF83/وزن‌ها!$F$46</f>
        <v>0.78249999999999997</v>
      </c>
      <c r="UH83" s="82">
        <f>(UH51*وزن‌ها!$E$46)+(AVERAGE(ارزیابی!UH52:UK52)*وزن‌ها!$E$47)+(AVERAGE(ارزیابی!UH53:UK53)*وزن‌ها!$E$48)</f>
        <v>0</v>
      </c>
      <c r="UI83" s="83">
        <f>AVERAGE(UH83:UH87)</f>
        <v>0</v>
      </c>
      <c r="UJ83" s="84"/>
      <c r="UK83" s="85">
        <f>UH83*وزن‌ها!$F$46</f>
        <v>0</v>
      </c>
      <c r="UL83" s="86">
        <f>UK83/وزن‌ها!$F$46</f>
        <v>0</v>
      </c>
      <c r="UM83" s="82">
        <f>(UM51*وزن‌ها!$E$46)+(AVERAGE(ارزیابی!UM52:UP52)*وزن‌ها!$E$47)+(AVERAGE(ارزیابی!UM53:UP53)*وزن‌ها!$E$48)</f>
        <v>0</v>
      </c>
      <c r="UN83" s="83">
        <f>AVERAGE(UM83:UM87)</f>
        <v>0.18</v>
      </c>
      <c r="UO83" s="84"/>
      <c r="UP83" s="85">
        <f>UM83*وزن‌ها!$F$46</f>
        <v>0</v>
      </c>
      <c r="UQ83" s="86">
        <f>UP83/وزن‌ها!$F$46</f>
        <v>0</v>
      </c>
      <c r="UR83" s="82">
        <f>(UR51*وزن‌ها!$E$46)+(AVERAGE(ارزیابی!UR52:UU52)*وزن‌ها!$E$47)+(AVERAGE(ارزیابی!UR53:UU53)*وزن‌ها!$E$48)</f>
        <v>0</v>
      </c>
      <c r="US83" s="83">
        <f>AVERAGE(UR83:UR87)</f>
        <v>1.6E-2</v>
      </c>
      <c r="UT83" s="84"/>
      <c r="UU83" s="85">
        <f>UR83*وزن‌ها!$F$46</f>
        <v>0</v>
      </c>
      <c r="UV83" s="86">
        <f>UU83/وزن‌ها!$F$46</f>
        <v>0</v>
      </c>
      <c r="UW83" s="82">
        <f>(UW51*وزن‌ها!$E$46)+(AVERAGE(ارزیابی!UW52:UZ52)*وزن‌ها!$E$47)+(AVERAGE(ارزیابی!UW53:UZ53)*وزن‌ها!$E$48)</f>
        <v>0</v>
      </c>
      <c r="UX83" s="83">
        <f>AVERAGE(UW83:UW87)</f>
        <v>0</v>
      </c>
      <c r="UY83" s="84"/>
      <c r="UZ83" s="85">
        <f>UW83*وزن‌ها!$F$46</f>
        <v>0</v>
      </c>
      <c r="VA83" s="86">
        <f>UZ83/وزن‌ها!$F$46</f>
        <v>0</v>
      </c>
      <c r="VB83" s="82">
        <f>(VB51*وزن‌ها!$E$46)+(AVERAGE(ارزیابی!VB52:VE52)*وزن‌ها!$E$47)+(AVERAGE(ارزیابی!VB53:VE53)*وزن‌ها!$E$48)</f>
        <v>0.13</v>
      </c>
      <c r="VC83" s="83">
        <f>AVERAGE(VB83:VB87)</f>
        <v>0.45999999999999996</v>
      </c>
      <c r="VD83" s="84"/>
      <c r="VE83" s="85">
        <f>VB83*وزن‌ها!$F$46</f>
        <v>8.6666666666666576E-3</v>
      </c>
      <c r="VF83" s="86">
        <f>VE83/وزن‌ها!$F$46</f>
        <v>0.13</v>
      </c>
      <c r="VG83" s="82">
        <f>(VG51*وزن‌ها!$E$46)+(AVERAGE(ارزیابی!VG52:VJ52)*وزن‌ها!$E$47)+(AVERAGE(ارزیابی!VG53:VJ53)*وزن‌ها!$E$48)</f>
        <v>0</v>
      </c>
      <c r="VH83" s="83">
        <f>AVERAGE(VG83:VG87)</f>
        <v>0.22400000000000003</v>
      </c>
      <c r="VI83" s="84"/>
      <c r="VJ83" s="85">
        <f>VG83*وزن‌ها!$F$46</f>
        <v>0</v>
      </c>
      <c r="VK83" s="86">
        <f>VJ83/وزن‌ها!$F$46</f>
        <v>0</v>
      </c>
      <c r="VL83" s="82">
        <f>(VL51*وزن‌ها!$E$46)+(AVERAGE(ارزیابی!VL52:VO52)*وزن‌ها!$E$47)+(AVERAGE(ارزیابی!VL53:VO53)*وزن‌ها!$E$48)</f>
        <v>0.40749999999999997</v>
      </c>
      <c r="VM83" s="83">
        <f>AVERAGE(VL83:VL87)</f>
        <v>0.38550000000000006</v>
      </c>
      <c r="VN83" s="84"/>
      <c r="VO83" s="85">
        <f>VL83*وزن‌ها!$F$46</f>
        <v>2.7166666666666638E-2</v>
      </c>
      <c r="VP83" s="86">
        <f>VO83/وزن‌ها!$F$46</f>
        <v>0.40749999999999997</v>
      </c>
      <c r="VQ83" s="82">
        <f>(VQ51*وزن‌ها!$E$46)+(AVERAGE(ارزیابی!VQ52:VT52)*وزن‌ها!$E$47)+(AVERAGE(ارزیابی!VQ53:VT53)*وزن‌ها!$E$48)</f>
        <v>0</v>
      </c>
      <c r="VR83" s="83">
        <f>AVERAGE(VQ83:VQ87)</f>
        <v>0.16</v>
      </c>
      <c r="VS83" s="84"/>
      <c r="VT83" s="85">
        <f>VQ83*وزن‌ها!$F$46</f>
        <v>0</v>
      </c>
      <c r="VU83" s="86">
        <f>VT83/وزن‌ها!$F$46</f>
        <v>0</v>
      </c>
      <c r="VV83" s="82">
        <f>(VV51*وزن‌ها!$E$46)+(AVERAGE(ارزیابی!VV52:VY52)*وزن‌ها!$E$47)+(AVERAGE(ارزیابی!VV53:VY53)*وزن‌ها!$E$48)</f>
        <v>0</v>
      </c>
      <c r="VW83" s="83">
        <f>AVERAGE(VV83:VV87)</f>
        <v>0</v>
      </c>
      <c r="VX83" s="84"/>
      <c r="VY83" s="85">
        <f>VV83*وزن‌ها!$F$46</f>
        <v>0</v>
      </c>
      <c r="VZ83" s="86">
        <f>VY83/وزن‌ها!$F$46</f>
        <v>0</v>
      </c>
      <c r="WA83" s="82">
        <f>(WA51*وزن‌ها!$E$46)+(AVERAGE(ارزیابی!WA52:WD52)*وزن‌ها!$E$47)+(AVERAGE(ارزیابی!WA53:WD53)*وزن‌ها!$E$48)</f>
        <v>0</v>
      </c>
      <c r="WB83" s="83">
        <f>AVERAGE(WA83:WA87)</f>
        <v>0</v>
      </c>
      <c r="WC83" s="84"/>
      <c r="WD83" s="85">
        <f>WA83*وزن‌ها!$F$46</f>
        <v>0</v>
      </c>
      <c r="WE83" s="86">
        <f>WD83/وزن‌ها!$F$46</f>
        <v>0</v>
      </c>
      <c r="WF83" s="82">
        <f>(WF51*وزن‌ها!$E$46)+(AVERAGE(ارزیابی!WF52:WI52)*وزن‌ها!$E$47)+(AVERAGE(ارزیابی!WF53:WI53)*وزن‌ها!$E$48)</f>
        <v>0.13</v>
      </c>
      <c r="WG83" s="83">
        <f>AVERAGE(WF83:WF87)</f>
        <v>7.5999999999999998E-2</v>
      </c>
      <c r="WH83" s="84"/>
      <c r="WI83" s="85">
        <f>WF83*وزن‌ها!$F$46</f>
        <v>8.6666666666666576E-3</v>
      </c>
      <c r="WJ83" s="86">
        <f>WI83/وزن‌ها!$F$46</f>
        <v>0.13</v>
      </c>
      <c r="WK83" s="82">
        <f>(WK51*وزن‌ها!$E$46)+(AVERAGE(ارزیابی!WK52:WN52)*وزن‌ها!$E$47)+(AVERAGE(ارزیابی!WK53:WN53)*وزن‌ها!$E$48)</f>
        <v>0</v>
      </c>
      <c r="WL83" s="83">
        <f>AVERAGE(WK83:WK87)</f>
        <v>0</v>
      </c>
      <c r="WM83" s="84"/>
      <c r="WN83" s="85">
        <f>WK83*وزن‌ها!$F$46</f>
        <v>0</v>
      </c>
      <c r="WO83" s="86">
        <f>WN83/وزن‌ها!$F$46</f>
        <v>0</v>
      </c>
      <c r="WP83" s="82">
        <f>(WP51*وزن‌ها!$E$46)+(AVERAGE(ارزیابی!WP52:WS52)*وزن‌ها!$E$47)+(AVERAGE(ارزیابی!WP53:WS53)*وزن‌ها!$E$48)</f>
        <v>0</v>
      </c>
      <c r="WQ83" s="83">
        <f>AVERAGE(WP83:WP87)</f>
        <v>0</v>
      </c>
      <c r="WR83" s="84"/>
      <c r="WS83" s="85">
        <f>WP83*وزن‌ها!$F$46</f>
        <v>0</v>
      </c>
      <c r="WT83" s="86">
        <f>WS83/وزن‌ها!$F$46</f>
        <v>0</v>
      </c>
      <c r="WU83" s="82">
        <f>(WU51*وزن‌ها!$E$46)+(AVERAGE(ارزیابی!WU52:WX52)*وزن‌ها!$E$47)+(AVERAGE(ارزیابی!WU53:WX53)*وزن‌ها!$E$48)</f>
        <v>0</v>
      </c>
      <c r="WV83" s="83">
        <f>AVERAGE(WU83:WU87)</f>
        <v>0</v>
      </c>
      <c r="WW83" s="84"/>
      <c r="WX83" s="85">
        <f>WU83*وزن‌ها!$F$46</f>
        <v>0</v>
      </c>
      <c r="WY83" s="86">
        <f>WX83/وزن‌ها!$F$46</f>
        <v>0</v>
      </c>
      <c r="WZ83" s="82">
        <f>(WZ51*وزن‌ها!$E$46)+(AVERAGE(ارزیابی!WZ52:XC52)*وزن‌ها!$E$47)+(AVERAGE(ارزیابی!WZ53:XC53)*وزن‌ها!$E$48)</f>
        <v>0</v>
      </c>
      <c r="XA83" s="83">
        <f>AVERAGE(WZ83:WZ87)</f>
        <v>0</v>
      </c>
      <c r="XB83" s="84"/>
      <c r="XC83" s="85">
        <f>WZ83*وزن‌ها!$F$46</f>
        <v>0</v>
      </c>
      <c r="XD83" s="86">
        <f>XC83/وزن‌ها!$F$46</f>
        <v>0</v>
      </c>
      <c r="XE83" s="82">
        <f>(XE51*وزن‌ها!$E$46)+(AVERAGE(ارزیابی!XE52:XH52)*وزن‌ها!$E$47)+(AVERAGE(ارزیابی!XE53:XH53)*وزن‌ها!$E$48)</f>
        <v>0</v>
      </c>
      <c r="XF83" s="83">
        <f>AVERAGE(XE83:XE87)</f>
        <v>1.6E-2</v>
      </c>
      <c r="XG83" s="84"/>
      <c r="XH83" s="85">
        <f>XE83*وزن‌ها!$F$46</f>
        <v>0</v>
      </c>
      <c r="XI83" s="86">
        <f>XH83/وزن‌ها!$F$46</f>
        <v>0</v>
      </c>
      <c r="XJ83" s="82">
        <f>(XJ51*وزن‌ها!$E$46)+(AVERAGE(ارزیابی!XJ52:XM52)*وزن‌ها!$E$47)+(AVERAGE(ارزیابی!XJ53:XM53)*وزن‌ها!$E$48)</f>
        <v>0</v>
      </c>
      <c r="XK83" s="83">
        <f>AVERAGE(XJ83:XJ87)</f>
        <v>5.6000000000000008E-2</v>
      </c>
      <c r="XL83" s="84"/>
      <c r="XM83" s="85">
        <f>XJ83*وزن‌ها!$F$46</f>
        <v>0</v>
      </c>
      <c r="XN83" s="86">
        <f>XM83/وزن‌ها!$F$46</f>
        <v>0</v>
      </c>
      <c r="XO83" s="82">
        <f>(XO51*وزن‌ها!$E$46)+(AVERAGE(ارزیابی!XO52:XR52)*وزن‌ها!$E$47)+(AVERAGE(ارزیابی!XO53:XR53)*وزن‌ها!$E$48)</f>
        <v>0</v>
      </c>
      <c r="XP83" s="83">
        <f>AVERAGE(XO83:XO87)</f>
        <v>0</v>
      </c>
      <c r="XQ83" s="84"/>
      <c r="XR83" s="85">
        <f>XO83*وزن‌ها!$F$46</f>
        <v>0</v>
      </c>
      <c r="XS83" s="86">
        <f>XR83/وزن‌ها!$F$46</f>
        <v>0</v>
      </c>
      <c r="XT83" s="82">
        <f>(XT51*وزن‌ها!$E$46)+(AVERAGE(ارزیابی!XT52:XW52)*وزن‌ها!$E$47)+(AVERAGE(ارزیابی!XT53:XW53)*وزن‌ها!$E$48)</f>
        <v>0</v>
      </c>
      <c r="XU83" s="83">
        <f>AVERAGE(XT83:XT87)</f>
        <v>0.05</v>
      </c>
      <c r="XV83" s="84"/>
      <c r="XW83" s="85">
        <f>XT83*وزن‌ها!$F$46</f>
        <v>0</v>
      </c>
      <c r="XX83" s="86">
        <f>XW83/وزن‌ها!$F$46</f>
        <v>0</v>
      </c>
      <c r="XY83" s="82">
        <f>(XY51*وزن‌ها!$E$46)+(AVERAGE(ارزیابی!XY52:YB52)*وزن‌ها!$E$47)+(AVERAGE(ارزیابی!XY53:YB53)*وزن‌ها!$E$48)</f>
        <v>0</v>
      </c>
      <c r="XZ83" s="83">
        <f>AVERAGE(XY83:XY87)</f>
        <v>0</v>
      </c>
      <c r="YA83" s="84"/>
      <c r="YB83" s="85">
        <f>XY83*وزن‌ها!$F$46</f>
        <v>0</v>
      </c>
      <c r="YC83" s="86">
        <f>YB83/وزن‌ها!$F$46</f>
        <v>0</v>
      </c>
      <c r="YD83" s="82">
        <f>(YD51*وزن‌ها!$E$46)+(AVERAGE(ارزیابی!YD52:YG52)*وزن‌ها!$E$47)+(AVERAGE(ارزیابی!YD53:YG53)*وزن‌ها!$E$48)</f>
        <v>0</v>
      </c>
      <c r="YE83" s="83">
        <f>AVERAGE(YD83:YD87)</f>
        <v>0.156</v>
      </c>
      <c r="YF83" s="84"/>
      <c r="YG83" s="85">
        <f>YD83*وزن‌ها!$F$46</f>
        <v>0</v>
      </c>
      <c r="YH83" s="86">
        <f>YG83/وزن‌ها!$F$46</f>
        <v>0</v>
      </c>
      <c r="YI83" s="82">
        <f>(YI51*وزن‌ها!$E$46)+(AVERAGE(ارزیابی!YI52:YL52)*وزن‌ها!$E$47)+(AVERAGE(ارزیابی!YI53:YL53)*وزن‌ها!$E$48)</f>
        <v>0</v>
      </c>
      <c r="YJ83" s="83">
        <f>AVERAGE(YI83:YI87)</f>
        <v>0</v>
      </c>
      <c r="YK83" s="84"/>
      <c r="YL83" s="85">
        <f>YI83*وزن‌ها!$F$46</f>
        <v>0</v>
      </c>
      <c r="YM83" s="86">
        <f>YL83/وزن‌ها!$F$46</f>
        <v>0</v>
      </c>
      <c r="YN83" s="82">
        <f>(YN51*وزن‌ها!$E$46)+(AVERAGE(ارزیابی!YN52:YQ52)*وزن‌ها!$E$47)+(AVERAGE(ارزیابی!YN53:YQ53)*وزن‌ها!$E$48)</f>
        <v>0</v>
      </c>
      <c r="YO83" s="83">
        <f>AVERAGE(YN83:YN87)</f>
        <v>0</v>
      </c>
      <c r="YP83" s="84"/>
      <c r="YQ83" s="85">
        <f>YN83*وزن‌ها!$F$46</f>
        <v>0</v>
      </c>
      <c r="YR83" s="86">
        <f>YQ83/وزن‌ها!$F$46</f>
        <v>0</v>
      </c>
      <c r="YS83" s="82">
        <f>(YS51*وزن‌ها!$E$46)+(AVERAGE(ارزیابی!YS52:YV52)*وزن‌ها!$E$47)+(AVERAGE(ارزیابی!YS53:YV53)*وزن‌ها!$E$48)</f>
        <v>0</v>
      </c>
      <c r="YT83" s="83">
        <f>AVERAGE(YS83:YS87)</f>
        <v>0</v>
      </c>
      <c r="YU83" s="84"/>
      <c r="YV83" s="85">
        <f>YS83*وزن‌ها!$F$46</f>
        <v>0</v>
      </c>
      <c r="YW83" s="86">
        <f>YV83/وزن‌ها!$F$46</f>
        <v>0</v>
      </c>
      <c r="YX83" s="82">
        <f>(YX51*وزن‌ها!$E$46)+(AVERAGE(ارزیابی!YX52:ZA52)*وزن‌ها!$E$47)+(AVERAGE(ارزیابی!YX53:ZA53)*وزن‌ها!$E$48)</f>
        <v>0</v>
      </c>
      <c r="YY83" s="83">
        <f>AVERAGE(YX83:YX87)</f>
        <v>0</v>
      </c>
      <c r="YZ83" s="84"/>
      <c r="ZA83" s="85">
        <f>YX83*وزن‌ها!$F$46</f>
        <v>0</v>
      </c>
      <c r="ZB83" s="86">
        <f>ZA83/وزن‌ها!$F$46</f>
        <v>0</v>
      </c>
      <c r="ZC83" s="82">
        <f>(ZC51*وزن‌ها!$E$46)+(AVERAGE(ارزیابی!ZC52:ZF52)*وزن‌ها!$E$47)+(AVERAGE(ارزیابی!ZC53:ZF53)*وزن‌ها!$E$48)</f>
        <v>0</v>
      </c>
      <c r="ZD83" s="83">
        <f>AVERAGE(ZC83:ZC87)</f>
        <v>0</v>
      </c>
      <c r="ZE83" s="84"/>
      <c r="ZF83" s="85">
        <f>ZC83*وزن‌ها!$F$46</f>
        <v>0</v>
      </c>
      <c r="ZG83" s="86">
        <f>ZF83/وزن‌ها!$F$46</f>
        <v>0</v>
      </c>
      <c r="ZH83" s="82">
        <f>(ZH51*وزن‌ها!$E$46)+(AVERAGE(ارزیابی!ZH52:ZK52)*وزن‌ها!$E$47)+(AVERAGE(ارزیابی!ZH53:ZK53)*وزن‌ها!$E$48)</f>
        <v>0</v>
      </c>
      <c r="ZI83" s="83">
        <f>AVERAGE(ZH83:ZH87)</f>
        <v>0.18</v>
      </c>
      <c r="ZJ83" s="84"/>
      <c r="ZK83" s="85">
        <f>ZH83*وزن‌ها!$F$46</f>
        <v>0</v>
      </c>
      <c r="ZL83" s="86">
        <f>ZK83/وزن‌ها!$F$46</f>
        <v>0</v>
      </c>
      <c r="ZM83" s="82">
        <f>(ZM51*وزن‌ها!$E$46)+(AVERAGE(ارزیابی!ZM52:ZP52)*وزن‌ها!$E$47)+(AVERAGE(ارزیابی!ZM53:ZP53)*وزن‌ها!$E$48)</f>
        <v>0</v>
      </c>
      <c r="ZN83" s="83">
        <f>AVERAGE(ZM83:ZM87)</f>
        <v>0.28300000000000003</v>
      </c>
      <c r="ZO83" s="84"/>
      <c r="ZP83" s="85">
        <f>ZM83*وزن‌ها!$F$46</f>
        <v>0</v>
      </c>
      <c r="ZQ83" s="86">
        <f>ZP83/وزن‌ها!$F$46</f>
        <v>0</v>
      </c>
      <c r="ZR83" s="82">
        <f>(ZR51*وزن‌ها!$E$46)+(AVERAGE(ارزیابی!ZR52:ZU52)*وزن‌ها!$E$47)+(AVERAGE(ارزیابی!ZR53:ZU53)*وزن‌ها!$E$48)</f>
        <v>0.13</v>
      </c>
      <c r="ZS83" s="83">
        <f>AVERAGE(ZR83:ZR87)</f>
        <v>2.6000000000000002E-2</v>
      </c>
      <c r="ZT83" s="84"/>
      <c r="ZU83" s="85">
        <f>ZR83*وزن‌ها!$F$46</f>
        <v>8.6666666666666576E-3</v>
      </c>
      <c r="ZV83" s="86">
        <f>ZU83/وزن‌ها!$F$46</f>
        <v>0.13</v>
      </c>
      <c r="ZW83" s="82">
        <f>(ZW51*وزن‌ها!$E$46)+(AVERAGE(ارزیابی!ZW52:ZZ52)*وزن‌ها!$E$47)+(AVERAGE(ارزیابی!ZW53:ZZ53)*وزن‌ها!$E$48)</f>
        <v>0</v>
      </c>
      <c r="ZX83" s="83">
        <f>AVERAGE(ZW83:ZW87)</f>
        <v>1.6E-2</v>
      </c>
      <c r="ZY83" s="84"/>
      <c r="ZZ83" s="85">
        <f>ZW83*وزن‌ها!$F$46</f>
        <v>0</v>
      </c>
      <c r="AAA83" s="86">
        <f>ZZ83/وزن‌ها!$F$46</f>
        <v>0</v>
      </c>
      <c r="AAB83" s="82">
        <f>(AAB51*وزن‌ها!$E$46)+(AVERAGE(ارزیابی!AAB52:AAE52)*وزن‌ها!$E$47)+(AVERAGE(ارزیابی!AAB53:AAE53)*وزن‌ها!$E$48)</f>
        <v>0</v>
      </c>
      <c r="AAC83" s="83">
        <f>AVERAGE(AAB83:AAB87)</f>
        <v>0.3</v>
      </c>
      <c r="AAD83" s="84"/>
      <c r="AAE83" s="85">
        <f>AAB83*وزن‌ها!$F$46</f>
        <v>0</v>
      </c>
      <c r="AAF83" s="86">
        <f>AAE83/وزن‌ها!$F$46</f>
        <v>0</v>
      </c>
      <c r="AAG83" s="82">
        <f>(AAG51*وزن‌ها!$E$46)+(AVERAGE(ارزیابی!AAG52:AAJ52)*وزن‌ها!$E$47)+(AVERAGE(ارزیابی!AAG53:AAJ53)*وزن‌ها!$E$48)</f>
        <v>0.40749999999999997</v>
      </c>
      <c r="AAH83" s="83">
        <f>AVERAGE(AAG83:AAG87)</f>
        <v>0.26150000000000001</v>
      </c>
      <c r="AAI83" s="84"/>
      <c r="AAJ83" s="85">
        <f>AAG83*وزن‌ها!$F$46</f>
        <v>2.7166666666666638E-2</v>
      </c>
      <c r="AAK83" s="86">
        <f>AAJ83/وزن‌ها!$F$46</f>
        <v>0.40749999999999997</v>
      </c>
      <c r="AAL83" s="82">
        <f>(AAL51*وزن‌ها!$E$46)+(AVERAGE(ارزیابی!AAL52:AAO52)*وزن‌ها!$E$47)+(AVERAGE(ارزیابی!AAL53:AAO53)*وزن‌ها!$E$48)</f>
        <v>0.78249999999999997</v>
      </c>
      <c r="AAM83" s="83">
        <f>AVERAGE(AAL83:AAL87)</f>
        <v>0.33650000000000002</v>
      </c>
      <c r="AAN83" s="84"/>
      <c r="AAO83" s="85">
        <f>AAL83*وزن‌ها!$F$46</f>
        <v>5.2166666666666611E-2</v>
      </c>
      <c r="AAP83" s="86">
        <f>AAO83/وزن‌ها!$F$46</f>
        <v>0.78249999999999997</v>
      </c>
      <c r="AAQ83" s="82">
        <f>(AAQ51*وزن‌ها!$E$46)+(AVERAGE(ارزیابی!AAQ52:AAT52)*وزن‌ها!$E$47)+(AVERAGE(ارزیابی!AAQ53:AAT53)*وزن‌ها!$E$48)</f>
        <v>0</v>
      </c>
      <c r="AAR83" s="83">
        <f>AVERAGE(AAQ83:AAQ87)</f>
        <v>0.34</v>
      </c>
      <c r="AAS83" s="84"/>
      <c r="AAT83" s="85">
        <f>AAQ83*وزن‌ها!$F$46</f>
        <v>0</v>
      </c>
      <c r="AAU83" s="86">
        <f>AAT83/وزن‌ها!$F$46</f>
        <v>0</v>
      </c>
      <c r="AAV83" s="82">
        <f>(AAV51*وزن‌ها!$E$46)+(AVERAGE(ارزیابی!AAV52:AAY52)*وزن‌ها!$E$47)+(AVERAGE(ارزیابی!AAV53:AAY53)*وزن‌ها!$E$48)</f>
        <v>0.63</v>
      </c>
      <c r="AAW83" s="83">
        <f>AVERAGE(AAV83:AAV87)</f>
        <v>0.30599999999999999</v>
      </c>
      <c r="AAX83" s="84"/>
      <c r="AAY83" s="85">
        <f>AAV83*وزن‌ها!$F$46</f>
        <v>4.1999999999999954E-2</v>
      </c>
      <c r="AAZ83" s="86">
        <f>AAY83/وزن‌ها!$F$46</f>
        <v>0.63</v>
      </c>
      <c r="ABA83" s="82">
        <f>(ABA51*وزن‌ها!$E$46)+(AVERAGE(ارزیابی!ABA52:ABD52)*وزن‌ها!$E$47)+(AVERAGE(ارزیابی!ABA53:ABD53)*وزن‌ها!$E$48)</f>
        <v>0</v>
      </c>
      <c r="ABB83" s="83">
        <f>AVERAGE(ABA83:ABA87)</f>
        <v>0</v>
      </c>
      <c r="ABC83" s="84"/>
      <c r="ABD83" s="85">
        <f>ABA83*وزن‌ها!$F$46</f>
        <v>0</v>
      </c>
      <c r="ABE83" s="86">
        <f>ABD83/وزن‌ها!$F$46</f>
        <v>0</v>
      </c>
    </row>
    <row r="84" spans="1:733" ht="18.75" customHeight="1" x14ac:dyDescent="0.25">
      <c r="D84" s="82">
        <f>(D54*وزن‌ها!$E$49)+(AVERAGE(ارزیابی!D55:G55)*وزن‌ها!$E$50)+(ارزیابی!D56*وزن‌ها!$E$51)</f>
        <v>1</v>
      </c>
      <c r="E84" s="84"/>
      <c r="F84" s="84"/>
      <c r="G84" s="85">
        <f>D84*وزن‌ها!$F$49</f>
        <v>0.04</v>
      </c>
      <c r="H84" s="86">
        <f>G84/وزن‌ها!$F$49</f>
        <v>1</v>
      </c>
      <c r="I84" s="82">
        <f>(I54*وزن‌ها!$E$49)+(AVERAGE(ارزیابی!I55:L55)*وزن‌ها!$E$50)+(ارزیابی!I56*وزن‌ها!$E$51)</f>
        <v>1</v>
      </c>
      <c r="J84" s="84"/>
      <c r="K84" s="84"/>
      <c r="L84" s="85">
        <f>I84*وزن‌ها!$F$49</f>
        <v>0.04</v>
      </c>
      <c r="M84" s="86">
        <f>L84/وزن‌ها!$F$49</f>
        <v>1</v>
      </c>
      <c r="N84" s="82">
        <f>(N54*وزن‌ها!$E$49)+(AVERAGE(ارزیابی!N55:Q55)*وزن‌ها!$E$50)+(ارزیابی!N56*وزن‌ها!$E$51)</f>
        <v>0.9</v>
      </c>
      <c r="O84" s="84"/>
      <c r="P84" s="84"/>
      <c r="Q84" s="85">
        <f>N84*وزن‌ها!$F$49</f>
        <v>3.6000000000000004E-2</v>
      </c>
      <c r="R84" s="86">
        <f>Q84/وزن‌ها!$F$49</f>
        <v>0.90000000000000013</v>
      </c>
      <c r="S84" s="82">
        <f>(S54*وزن‌ها!$E$49)+(AVERAGE(ارزیابی!S55:V55)*وزن‌ها!$E$50)+(ارزیابی!S56*وزن‌ها!$E$51)</f>
        <v>0.9</v>
      </c>
      <c r="T84" s="84"/>
      <c r="U84" s="84"/>
      <c r="V84" s="85">
        <f>S84*وزن‌ها!$F$49</f>
        <v>3.6000000000000004E-2</v>
      </c>
      <c r="W84" s="86">
        <f>V84/وزن‌ها!$F$49</f>
        <v>0.90000000000000013</v>
      </c>
      <c r="X84" s="82">
        <f>(X54*وزن‌ها!$E$49)+(AVERAGE(ارزیابی!X55:AA55)*وزن‌ها!$E$50)+(ارزیابی!X56*وزن‌ها!$E$51)</f>
        <v>0</v>
      </c>
      <c r="Y84" s="84"/>
      <c r="Z84" s="84"/>
      <c r="AA84" s="85">
        <f>X84*وزن‌ها!$F$49</f>
        <v>0</v>
      </c>
      <c r="AB84" s="86">
        <f>AA84/وزن‌ها!$F$49</f>
        <v>0</v>
      </c>
      <c r="AC84" s="82">
        <f>(AC54*وزن‌ها!$E$49)+(AVERAGE(ارزیابی!AC55:AF55)*وزن‌ها!$E$50)+(ارزیابی!AC56*وزن‌ها!$E$51)</f>
        <v>0.4</v>
      </c>
      <c r="AD84" s="84"/>
      <c r="AE84" s="84"/>
      <c r="AF84" s="85">
        <f>AC84*وزن‌ها!$F$49</f>
        <v>1.6E-2</v>
      </c>
      <c r="AG84" s="86">
        <f>AF84/وزن‌ها!$F$49</f>
        <v>0.4</v>
      </c>
      <c r="AH84" s="82">
        <f>(AH54*وزن‌ها!$E$49)+(AVERAGE(ارزیابی!AH55:AK55)*وزن‌ها!$E$50)+(ارزیابی!AH56*وزن‌ها!$E$51)</f>
        <v>0.9</v>
      </c>
      <c r="AI84" s="84"/>
      <c r="AJ84" s="84"/>
      <c r="AK84" s="85">
        <f>AH84*وزن‌ها!$F$49</f>
        <v>3.6000000000000004E-2</v>
      </c>
      <c r="AL84" s="86">
        <f>AK84/وزن‌ها!$F$49</f>
        <v>0.90000000000000013</v>
      </c>
      <c r="AM84" s="82">
        <f>(AM54*وزن‌ها!$E$49)+(AVERAGE(ارزیابی!AM55:AP55)*وزن‌ها!$E$50)+(ارزیابی!AM56*وزن‌ها!$E$51)</f>
        <v>0.30000000000000004</v>
      </c>
      <c r="AN84" s="84"/>
      <c r="AO84" s="84"/>
      <c r="AP84" s="85">
        <f>AM84*وزن‌ها!$F$49</f>
        <v>1.2000000000000002E-2</v>
      </c>
      <c r="AQ84" s="86">
        <f>AP84/وزن‌ها!$F$49</f>
        <v>0.30000000000000004</v>
      </c>
      <c r="AR84" s="82">
        <f>(AR54*وزن‌ها!$E$49)+(AVERAGE(ارزیابی!AR55:AU55)*وزن‌ها!$E$50)+(ارزیابی!AR56*وزن‌ها!$E$51)</f>
        <v>0.9</v>
      </c>
      <c r="AS84" s="84"/>
      <c r="AT84" s="84"/>
      <c r="AU84" s="85">
        <f>AR84*وزن‌ها!$F$49</f>
        <v>3.6000000000000004E-2</v>
      </c>
      <c r="AV84" s="86">
        <f>AU84/وزن‌ها!$F$49</f>
        <v>0.90000000000000013</v>
      </c>
      <c r="AW84" s="82">
        <f>(AW54*وزن‌ها!$E$49)+(AVERAGE(ارزیابی!AW55:AZ55)*وزن‌ها!$E$50)+(ارزیابی!AW56*وزن‌ها!$E$51)</f>
        <v>0.9</v>
      </c>
      <c r="AX84" s="84"/>
      <c r="AY84" s="84"/>
      <c r="AZ84" s="85">
        <f>AW84*وزن‌ها!$F$49</f>
        <v>3.6000000000000004E-2</v>
      </c>
      <c r="BA84" s="86">
        <f>AZ84/وزن‌ها!$F$49</f>
        <v>0.90000000000000013</v>
      </c>
      <c r="BB84" s="82">
        <f>(BB54*وزن‌ها!$E$49)+(AVERAGE(ارزیابی!BB55:BE55)*وزن‌ها!$E$50)+(ارزیابی!BB56*وزن‌ها!$E$51)</f>
        <v>0.30000000000000004</v>
      </c>
      <c r="BC84" s="84"/>
      <c r="BD84" s="84"/>
      <c r="BE84" s="85">
        <f>BB84*وزن‌ها!$F$49</f>
        <v>1.2000000000000002E-2</v>
      </c>
      <c r="BF84" s="86">
        <f>BE84/وزن‌ها!$F$49</f>
        <v>0.30000000000000004</v>
      </c>
      <c r="BG84" s="82">
        <f>(BG54*وزن‌ها!$E$49)+(AVERAGE(ارزیابی!BG55:BJ55)*وزن‌ها!$E$50)+(ارزیابی!BG56*وزن‌ها!$E$51)</f>
        <v>0.5</v>
      </c>
      <c r="BH84" s="84"/>
      <c r="BI84" s="84"/>
      <c r="BJ84" s="85">
        <f>BG84*وزن‌ها!$F$49</f>
        <v>0.02</v>
      </c>
      <c r="BK84" s="86">
        <f>BJ84/وزن‌ها!$F$49</f>
        <v>0.5</v>
      </c>
      <c r="BL84" s="82">
        <f>(BL54*وزن‌ها!$E$49)+(AVERAGE(ارزیابی!BL55:BO55)*وزن‌ها!$E$50)+(ارزیابی!BL56*وزن‌ها!$E$51)</f>
        <v>0.9</v>
      </c>
      <c r="BM84" s="84"/>
      <c r="BN84" s="84"/>
      <c r="BO84" s="85">
        <f>BL84*وزن‌ها!$F$49</f>
        <v>3.6000000000000004E-2</v>
      </c>
      <c r="BP84" s="86">
        <f>BO84/وزن‌ها!$F$49</f>
        <v>0.90000000000000013</v>
      </c>
      <c r="BQ84" s="82">
        <f>(BQ54*وزن‌ها!$E$49)+(AVERAGE(ارزیابی!BQ55:BT55)*وزن‌ها!$E$50)+(ارزیابی!BQ56*وزن‌ها!$E$51)</f>
        <v>0.5</v>
      </c>
      <c r="BR84" s="84"/>
      <c r="BS84" s="84"/>
      <c r="BT84" s="85">
        <f>BQ84*وزن‌ها!$F$49</f>
        <v>0.02</v>
      </c>
      <c r="BU84" s="86">
        <f>BT84/وزن‌ها!$F$49</f>
        <v>0.5</v>
      </c>
      <c r="BV84" s="82">
        <f>(BV54*وزن‌ها!$E$49)+(AVERAGE(ارزیابی!BV55:BY55)*وزن‌ها!$E$50)+(ارزیابی!BV56*وزن‌ها!$E$51)</f>
        <v>0.2</v>
      </c>
      <c r="BW84" s="84"/>
      <c r="BX84" s="84"/>
      <c r="BY84" s="85">
        <f>BV84*وزن‌ها!$F$49</f>
        <v>8.0000000000000002E-3</v>
      </c>
      <c r="BZ84" s="86">
        <f>BY84/وزن‌ها!$F$49</f>
        <v>0.2</v>
      </c>
      <c r="CA84" s="82">
        <f>(CA54*وزن‌ها!$E$49)+(AVERAGE(ارزیابی!CA55:CD55)*وزن‌ها!$E$50)+(ارزیابی!CA56*وزن‌ها!$E$51)</f>
        <v>0.9</v>
      </c>
      <c r="CB84" s="84"/>
      <c r="CC84" s="84"/>
      <c r="CD84" s="85">
        <f>CA84*وزن‌ها!$F$49</f>
        <v>3.6000000000000004E-2</v>
      </c>
      <c r="CE84" s="86">
        <f>CD84/وزن‌ها!$F$49</f>
        <v>0.90000000000000013</v>
      </c>
      <c r="CF84" s="82">
        <f>(CF54*وزن‌ها!$E$49)+(AVERAGE(ارزیابی!CF55:CI55)*وزن‌ها!$E$50)+(ارزیابی!CF56*وزن‌ها!$E$51)</f>
        <v>0</v>
      </c>
      <c r="CG84" s="84"/>
      <c r="CH84" s="84"/>
      <c r="CI84" s="85">
        <f>CF84*وزن‌ها!$F$49</f>
        <v>0</v>
      </c>
      <c r="CJ84" s="86">
        <f>CI84/وزن‌ها!$F$49</f>
        <v>0</v>
      </c>
      <c r="CK84" s="82">
        <f>(CK54*وزن‌ها!$E$49)+(AVERAGE(ارزیابی!CK55:CN55)*وزن‌ها!$E$50)+(ارزیابی!CK56*وزن‌ها!$E$51)</f>
        <v>0.5</v>
      </c>
      <c r="CL84" s="84"/>
      <c r="CM84" s="84"/>
      <c r="CN84" s="85">
        <f>CK84*وزن‌ها!$F$49</f>
        <v>0.02</v>
      </c>
      <c r="CO84" s="86">
        <f>CN84/وزن‌ها!$F$49</f>
        <v>0.5</v>
      </c>
      <c r="CP84" s="82">
        <f>(CP54*وزن‌ها!$E$49)+(AVERAGE(ارزیابی!CP55:CS55)*وزن‌ها!$E$50)+(ارزیابی!CP56*وزن‌ها!$E$51)</f>
        <v>0.5</v>
      </c>
      <c r="CQ84" s="84"/>
      <c r="CR84" s="84"/>
      <c r="CS84" s="85">
        <f>CP84*وزن‌ها!$F$49</f>
        <v>0.02</v>
      </c>
      <c r="CT84" s="86">
        <f>CS84/وزن‌ها!$F$49</f>
        <v>0.5</v>
      </c>
      <c r="CU84" s="82">
        <f>(CU54*وزن‌ها!$E$49)+(AVERAGE(ارزیابی!CU55:CX55)*وزن‌ها!$E$50)+(ارزیابی!CU56*وزن‌ها!$E$51)</f>
        <v>0.9</v>
      </c>
      <c r="CV84" s="84"/>
      <c r="CW84" s="84"/>
      <c r="CX84" s="85">
        <f>CU84*وزن‌ها!$F$49</f>
        <v>3.6000000000000004E-2</v>
      </c>
      <c r="CY84" s="86">
        <f>CX84/وزن‌ها!$F$49</f>
        <v>0.90000000000000013</v>
      </c>
      <c r="CZ84" s="82">
        <f>(CZ54*وزن‌ها!$E$49)+(AVERAGE(ارزیابی!CZ55:DC55)*وزن‌ها!$E$50)+(ارزیابی!CZ56*وزن‌ها!$E$51)</f>
        <v>0</v>
      </c>
      <c r="DA84" s="84"/>
      <c r="DB84" s="84"/>
      <c r="DC84" s="85">
        <f>CZ84*وزن‌ها!$F$49</f>
        <v>0</v>
      </c>
      <c r="DD84" s="86">
        <f>DC84/وزن‌ها!$F$49</f>
        <v>0</v>
      </c>
      <c r="DE84" s="82">
        <f>(DE54*وزن‌ها!$E$49)+(AVERAGE(ارزیابی!DE55:DH55)*وزن‌ها!$E$50)+(ارزیابی!DE56*وزن‌ها!$E$51)</f>
        <v>0.8</v>
      </c>
      <c r="DF84" s="84"/>
      <c r="DG84" s="84"/>
      <c r="DH84" s="85">
        <f>DE84*وزن‌ها!$F$49</f>
        <v>3.2000000000000001E-2</v>
      </c>
      <c r="DI84" s="86">
        <f>DH84/وزن‌ها!$F$49</f>
        <v>0.8</v>
      </c>
      <c r="DJ84" s="82">
        <f>(DJ54*وزن‌ها!$E$49)+(AVERAGE(ارزیابی!DJ55:DM55)*وزن‌ها!$E$50)+(ارزیابی!DJ56*وزن‌ها!$E$51)</f>
        <v>0.9</v>
      </c>
      <c r="DK84" s="84"/>
      <c r="DL84" s="84"/>
      <c r="DM84" s="85">
        <f>DJ84*وزن‌ها!$F$49</f>
        <v>3.6000000000000004E-2</v>
      </c>
      <c r="DN84" s="86">
        <f>DM84/وزن‌ها!$F$49</f>
        <v>0.90000000000000013</v>
      </c>
      <c r="DO84" s="82">
        <f>(DO54*وزن‌ها!$E$49)+(AVERAGE(ارزیابی!DO55:DR55)*وزن‌ها!$E$50)+(ارزیابی!DO56*وزن‌ها!$E$51)</f>
        <v>0.9</v>
      </c>
      <c r="DP84" s="84"/>
      <c r="DQ84" s="84"/>
      <c r="DR84" s="85">
        <f>DO84*وزن‌ها!$F$49</f>
        <v>3.6000000000000004E-2</v>
      </c>
      <c r="DS84" s="86">
        <f>DR84/وزن‌ها!$F$49</f>
        <v>0.90000000000000013</v>
      </c>
      <c r="DT84" s="82">
        <f>(DT54*وزن‌ها!$E$49)+(AVERAGE(ارزیابی!DT55:DW55)*وزن‌ها!$E$50)+(ارزیابی!DT56*وزن‌ها!$E$51)</f>
        <v>0.2</v>
      </c>
      <c r="DU84" s="84"/>
      <c r="DV84" s="84"/>
      <c r="DW84" s="85">
        <f>DT84*وزن‌ها!$F$49</f>
        <v>8.0000000000000002E-3</v>
      </c>
      <c r="DX84" s="86">
        <f>DW84/وزن‌ها!$F$49</f>
        <v>0.2</v>
      </c>
      <c r="DY84" s="82">
        <f>(DY54*وزن‌ها!$E$49)+(AVERAGE(ارزیابی!DY55:EB55)*وزن‌ها!$E$50)+(ارزیابی!DY56*وزن‌ها!$E$51)</f>
        <v>0.30000000000000004</v>
      </c>
      <c r="DZ84" s="84"/>
      <c r="EA84" s="84"/>
      <c r="EB84" s="85">
        <f>DY84*وزن‌ها!$F$49</f>
        <v>1.2000000000000002E-2</v>
      </c>
      <c r="EC84" s="86">
        <f>EB84/وزن‌ها!$F$49</f>
        <v>0.30000000000000004</v>
      </c>
      <c r="ED84" s="82">
        <f>(ED54*وزن‌ها!$E$49)+(AVERAGE(ارزیابی!ED55:EG55)*وزن‌ها!$E$50)+(ارزیابی!ED56*وزن‌ها!$E$51)</f>
        <v>0</v>
      </c>
      <c r="EE84" s="84"/>
      <c r="EF84" s="84"/>
      <c r="EG84" s="85">
        <f>ED84*وزن‌ها!$F$49</f>
        <v>0</v>
      </c>
      <c r="EH84" s="86">
        <f>EG84/وزن‌ها!$F$49</f>
        <v>0</v>
      </c>
      <c r="EI84" s="82">
        <f>(EI54*وزن‌ها!$E$49)+(AVERAGE(ارزیابی!EI55:EL55)*وزن‌ها!$E$50)+(ارزیابی!EI56*وزن‌ها!$E$51)</f>
        <v>0.9</v>
      </c>
      <c r="EJ84" s="84"/>
      <c r="EK84" s="84"/>
      <c r="EL84" s="85">
        <f>EI84*وزن‌ها!$F$49</f>
        <v>3.6000000000000004E-2</v>
      </c>
      <c r="EM84" s="86">
        <f>EL84/وزن‌ها!$F$49</f>
        <v>0.90000000000000013</v>
      </c>
      <c r="EN84" s="82">
        <f>(EN54*وزن‌ها!$E$49)+(AVERAGE(ارزیابی!EN55:EQ55)*وزن‌ها!$E$50)+(ارزیابی!EN56*وزن‌ها!$E$51)</f>
        <v>0.9</v>
      </c>
      <c r="EO84" s="84"/>
      <c r="EP84" s="84"/>
      <c r="EQ84" s="85">
        <f>EN84*وزن‌ها!$F$49</f>
        <v>3.6000000000000004E-2</v>
      </c>
      <c r="ER84" s="86">
        <f>EQ84/وزن‌ها!$F$49</f>
        <v>0.90000000000000013</v>
      </c>
      <c r="ES84" s="82">
        <f>(ES54*وزن‌ها!$E$49)+(AVERAGE(ارزیابی!ES55:EV55)*وزن‌ها!$E$50)+(ارزیابی!ES56*وزن‌ها!$E$51)</f>
        <v>0.60000000000000009</v>
      </c>
      <c r="ET84" s="84"/>
      <c r="EU84" s="84"/>
      <c r="EV84" s="85">
        <f>ES84*وزن‌ها!$F$49</f>
        <v>2.4000000000000004E-2</v>
      </c>
      <c r="EW84" s="86">
        <f>EV84/وزن‌ها!$F$49</f>
        <v>0.60000000000000009</v>
      </c>
      <c r="EX84" s="82">
        <f>(EX54*وزن‌ها!$E$49)+(AVERAGE(ارزیابی!EX55:FA55)*وزن‌ها!$E$50)+(ارزیابی!EX56*وزن‌ها!$E$51)</f>
        <v>0.8</v>
      </c>
      <c r="EY84" s="84"/>
      <c r="EZ84" s="84"/>
      <c r="FA84" s="85">
        <f>EX84*وزن‌ها!$F$49</f>
        <v>3.2000000000000001E-2</v>
      </c>
      <c r="FB84" s="86">
        <f>FA84/وزن‌ها!$F$49</f>
        <v>0.8</v>
      </c>
      <c r="FC84" s="82">
        <f>(FC54*وزن‌ها!$E$49)+(AVERAGE(ارزیابی!FC55:FF55)*وزن‌ها!$E$50)+(ارزیابی!FC56*وزن‌ها!$E$51)</f>
        <v>1</v>
      </c>
      <c r="FD84" s="84"/>
      <c r="FE84" s="84"/>
      <c r="FF84" s="85">
        <f>FC84*وزن‌ها!$F$49</f>
        <v>0.04</v>
      </c>
      <c r="FG84" s="86">
        <f>FF84/وزن‌ها!$F$49</f>
        <v>1</v>
      </c>
      <c r="FH84" s="82">
        <f>(FH54*وزن‌ها!$E$49)+(AVERAGE(ارزیابی!FH55:FK55)*وزن‌ها!$E$50)+(ارزیابی!FH56*وزن‌ها!$E$51)</f>
        <v>0</v>
      </c>
      <c r="FI84" s="84"/>
      <c r="FJ84" s="84"/>
      <c r="FK84" s="85">
        <f>FH84*وزن‌ها!$F$49</f>
        <v>0</v>
      </c>
      <c r="FL84" s="86">
        <f>FK84/وزن‌ها!$F$49</f>
        <v>0</v>
      </c>
      <c r="FM84" s="82">
        <f>(FM54*وزن‌ها!$E$49)+(AVERAGE(ارزیابی!FM55:FP55)*وزن‌ها!$E$50)+(ارزیابی!FM56*وزن‌ها!$E$51)</f>
        <v>0.9</v>
      </c>
      <c r="FN84" s="84"/>
      <c r="FO84" s="84"/>
      <c r="FP84" s="85">
        <f>FM84*وزن‌ها!$F$49</f>
        <v>3.6000000000000004E-2</v>
      </c>
      <c r="FQ84" s="86">
        <f>FP84/وزن‌ها!$F$49</f>
        <v>0.90000000000000013</v>
      </c>
      <c r="FR84" s="82">
        <f>(FR54*وزن‌ها!$E$49)+(AVERAGE(ارزیابی!FR55:FU55)*وزن‌ها!$E$50)+(ارزیابی!FR56*وزن‌ها!$E$51)</f>
        <v>0.9</v>
      </c>
      <c r="FS84" s="84"/>
      <c r="FT84" s="84"/>
      <c r="FU84" s="85">
        <f>FR84*وزن‌ها!$F$49</f>
        <v>3.6000000000000004E-2</v>
      </c>
      <c r="FV84" s="86">
        <f>FU84/وزن‌ها!$F$49</f>
        <v>0.90000000000000013</v>
      </c>
      <c r="FW84" s="82">
        <f>(FW54*وزن‌ها!$E$49)+(AVERAGE(ارزیابی!FW55:FZ55)*وزن‌ها!$E$50)+(ارزیابی!FW56*وزن‌ها!$E$51)</f>
        <v>0.9</v>
      </c>
      <c r="FX84" s="84"/>
      <c r="FY84" s="84"/>
      <c r="FZ84" s="85">
        <f>FW84*وزن‌ها!$F$49</f>
        <v>3.6000000000000004E-2</v>
      </c>
      <c r="GA84" s="86">
        <f>FZ84/وزن‌ها!$F$49</f>
        <v>0.90000000000000013</v>
      </c>
      <c r="GB84" s="82">
        <f>(GB54*وزن‌ها!$E$49)+(AVERAGE(ارزیابی!GB55:GE55)*وزن‌ها!$E$50)+(ارزیابی!GB56*وزن‌ها!$E$51)</f>
        <v>0.9</v>
      </c>
      <c r="GC84" s="84"/>
      <c r="GD84" s="84"/>
      <c r="GE84" s="85">
        <f>GB84*وزن‌ها!$F$49</f>
        <v>3.6000000000000004E-2</v>
      </c>
      <c r="GF84" s="86">
        <f>GE84/وزن‌ها!$F$49</f>
        <v>0.90000000000000013</v>
      </c>
      <c r="GG84" s="82">
        <f>(GG54*وزن‌ها!$E$49)+(AVERAGE(ارزیابی!GG55:GJ55)*وزن‌ها!$E$50)+(ارزیابی!GG56*وزن‌ها!$E$51)</f>
        <v>0</v>
      </c>
      <c r="GH84" s="84"/>
      <c r="GI84" s="84"/>
      <c r="GJ84" s="85">
        <f>GG84*وزن‌ها!$F$49</f>
        <v>0</v>
      </c>
      <c r="GK84" s="86">
        <f>GJ84/وزن‌ها!$F$49</f>
        <v>0</v>
      </c>
      <c r="GL84" s="82">
        <f>(GL54*وزن‌ها!$E$49)+(AVERAGE(ارزیابی!GL55:GO55)*وزن‌ها!$E$50)+(ارزیابی!GL56*وزن‌ها!$E$51)</f>
        <v>0</v>
      </c>
      <c r="GM84" s="84"/>
      <c r="GN84" s="84"/>
      <c r="GO84" s="85">
        <f>GL84*وزن‌ها!$F$49</f>
        <v>0</v>
      </c>
      <c r="GP84" s="86">
        <f>GO84/وزن‌ها!$F$49</f>
        <v>0</v>
      </c>
      <c r="GQ84" s="82">
        <f>(GQ54*وزن‌ها!$E$49)+(AVERAGE(ارزیابی!GQ55:GT55)*وزن‌ها!$E$50)+(ارزیابی!GQ56*وزن‌ها!$E$51)</f>
        <v>0.9</v>
      </c>
      <c r="GR84" s="84"/>
      <c r="GS84" s="84"/>
      <c r="GT84" s="85">
        <f>GQ84*وزن‌ها!$F$49</f>
        <v>3.6000000000000004E-2</v>
      </c>
      <c r="GU84" s="86">
        <f>GT84/وزن‌ها!$F$49</f>
        <v>0.90000000000000013</v>
      </c>
      <c r="GV84" s="82">
        <f>(GV54*وزن‌ها!$E$49)+(AVERAGE(ارزیابی!GV55:GY55)*وزن‌ها!$E$50)+(ارزیابی!GV56*وزن‌ها!$E$51)</f>
        <v>0.8</v>
      </c>
      <c r="GW84" s="84"/>
      <c r="GX84" s="84"/>
      <c r="GY84" s="85">
        <f>GV84*وزن‌ها!$F$49</f>
        <v>3.2000000000000001E-2</v>
      </c>
      <c r="GZ84" s="86">
        <f>GY84/وزن‌ها!$F$49</f>
        <v>0.8</v>
      </c>
      <c r="HA84" s="82">
        <f>(HA54*وزن‌ها!$E$49)+(AVERAGE(ارزیابی!HA55:HD55)*وزن‌ها!$E$50)+(ارزیابی!HA56*وزن‌ها!$E$51)</f>
        <v>0.8</v>
      </c>
      <c r="HB84" s="84"/>
      <c r="HC84" s="84"/>
      <c r="HD84" s="85">
        <f>HA84*وزن‌ها!$F$49</f>
        <v>3.2000000000000001E-2</v>
      </c>
      <c r="HE84" s="86">
        <f>HD84/وزن‌ها!$F$49</f>
        <v>0.8</v>
      </c>
      <c r="HF84" s="82">
        <f>(HF54*وزن‌ها!$E$49)+(AVERAGE(ارزیابی!HF55:HI55)*وزن‌ها!$E$50)+(ارزیابی!HF56*وزن‌ها!$E$51)</f>
        <v>0.8</v>
      </c>
      <c r="HG84" s="84"/>
      <c r="HH84" s="84"/>
      <c r="HI84" s="85">
        <f>HF84*وزن‌ها!$F$49</f>
        <v>3.2000000000000001E-2</v>
      </c>
      <c r="HJ84" s="86">
        <f>HI84/وزن‌ها!$F$49</f>
        <v>0.8</v>
      </c>
      <c r="HK84" s="82">
        <f>(HK54*وزن‌ها!$E$49)+(AVERAGE(ارزیابی!HK55:HN55)*وزن‌ها!$E$50)+(ارزیابی!HK56*وزن‌ها!$E$51)</f>
        <v>0.8</v>
      </c>
      <c r="HL84" s="84"/>
      <c r="HM84" s="84"/>
      <c r="HN84" s="85">
        <f>HK84*وزن‌ها!$F$49</f>
        <v>3.2000000000000001E-2</v>
      </c>
      <c r="HO84" s="86">
        <f>HN84/وزن‌ها!$F$49</f>
        <v>0.8</v>
      </c>
      <c r="HP84" s="82">
        <f>(HP54*وزن‌ها!$E$49)+(AVERAGE(ارزیابی!HP55:HS55)*وزن‌ها!$E$50)+(ارزیابی!HP56*وزن‌ها!$E$51)</f>
        <v>0.8</v>
      </c>
      <c r="HQ84" s="84"/>
      <c r="HR84" s="84"/>
      <c r="HS84" s="85">
        <f>HP84*وزن‌ها!$F$49</f>
        <v>3.2000000000000001E-2</v>
      </c>
      <c r="HT84" s="86">
        <f>HS84/وزن‌ها!$F$49</f>
        <v>0.8</v>
      </c>
      <c r="HU84" s="82">
        <f>(HU54*وزن‌ها!$E$49)+(AVERAGE(ارزیابی!HU55:HX55)*وزن‌ها!$E$50)+(ارزیابی!HU56*وزن‌ها!$E$51)</f>
        <v>0.2</v>
      </c>
      <c r="HV84" s="84"/>
      <c r="HW84" s="84"/>
      <c r="HX84" s="85">
        <f>HU84*وزن‌ها!$F$49</f>
        <v>8.0000000000000002E-3</v>
      </c>
      <c r="HY84" s="86">
        <f>HX84/وزن‌ها!$F$49</f>
        <v>0.2</v>
      </c>
      <c r="HZ84" s="82">
        <f>(HZ54*وزن‌ها!$E$49)+(AVERAGE(ارزیابی!HZ55:IC55)*وزن‌ها!$E$50)+(ارزیابی!HZ56*وزن‌ها!$E$51)</f>
        <v>0.9</v>
      </c>
      <c r="IA84" s="84"/>
      <c r="IB84" s="84"/>
      <c r="IC84" s="85">
        <f>HZ84*وزن‌ها!$F$49</f>
        <v>3.6000000000000004E-2</v>
      </c>
      <c r="ID84" s="86">
        <f>IC84/وزن‌ها!$F$49</f>
        <v>0.90000000000000013</v>
      </c>
      <c r="IE84" s="82">
        <f>(IE54*وزن‌ها!$E$49)+(AVERAGE(ارزیابی!IE55:IH55)*وزن‌ها!$E$50)+(ارزیابی!IE56*وزن‌ها!$E$51)</f>
        <v>0</v>
      </c>
      <c r="IF84" s="84"/>
      <c r="IG84" s="84"/>
      <c r="IH84" s="85">
        <f>IE84*وزن‌ها!$F$49</f>
        <v>0</v>
      </c>
      <c r="II84" s="86">
        <f>IH84/وزن‌ها!$F$49</f>
        <v>0</v>
      </c>
      <c r="IJ84" s="82">
        <f>(IJ54*وزن‌ها!$E$49)+(AVERAGE(ارزیابی!IJ55:IM55)*وزن‌ها!$E$50)+(ارزیابی!IJ56*وزن‌ها!$E$51)</f>
        <v>0</v>
      </c>
      <c r="IK84" s="84"/>
      <c r="IL84" s="84"/>
      <c r="IM84" s="85">
        <f>IJ84*وزن‌ها!$F$49</f>
        <v>0</v>
      </c>
      <c r="IN84" s="86">
        <f>IM84/وزن‌ها!$F$49</f>
        <v>0</v>
      </c>
      <c r="IO84" s="82">
        <f>(IO54*وزن‌ها!$E$49)+(AVERAGE(ارزیابی!IO55:IR55)*وزن‌ها!$E$50)+(ارزیابی!IO56*وزن‌ها!$E$51)</f>
        <v>0.9</v>
      </c>
      <c r="IP84" s="84"/>
      <c r="IQ84" s="84"/>
      <c r="IR84" s="85">
        <f>IO84*وزن‌ها!$F$49</f>
        <v>3.6000000000000004E-2</v>
      </c>
      <c r="IS84" s="86">
        <f>IR84/وزن‌ها!$F$49</f>
        <v>0.90000000000000013</v>
      </c>
      <c r="IT84" s="82">
        <f>(IT54*وزن‌ها!$E$49)+(AVERAGE(ارزیابی!IT55:IW55)*وزن‌ها!$E$50)+(ارزیابی!IT56*وزن‌ها!$E$51)</f>
        <v>0</v>
      </c>
      <c r="IU84" s="84"/>
      <c r="IV84" s="84"/>
      <c r="IW84" s="85">
        <f>IT84*وزن‌ها!$F$49</f>
        <v>0</v>
      </c>
      <c r="IX84" s="86">
        <f>IW84/وزن‌ها!$F$49</f>
        <v>0</v>
      </c>
      <c r="IY84" s="82">
        <f>(IY54*وزن‌ها!$E$49)+(AVERAGE(ارزیابی!IY55:JB55)*وزن‌ها!$E$50)+(ارزیابی!IY56*وزن‌ها!$E$51)</f>
        <v>0.9</v>
      </c>
      <c r="IZ84" s="84"/>
      <c r="JA84" s="84"/>
      <c r="JB84" s="85">
        <f>IY84*وزن‌ها!$F$49</f>
        <v>3.6000000000000004E-2</v>
      </c>
      <c r="JC84" s="86">
        <f>JB84/وزن‌ها!$F$49</f>
        <v>0.90000000000000013</v>
      </c>
      <c r="JD84" s="82">
        <f>(JD54*وزن‌ها!$E$49)+(AVERAGE(ارزیابی!JD55:JG55)*وزن‌ها!$E$50)+(ارزیابی!JD56*وزن‌ها!$E$51)</f>
        <v>0</v>
      </c>
      <c r="JE84" s="84"/>
      <c r="JF84" s="84"/>
      <c r="JG84" s="85">
        <f>JD84*وزن‌ها!$F$49</f>
        <v>0</v>
      </c>
      <c r="JH84" s="86">
        <f>JG84/وزن‌ها!$F$49</f>
        <v>0</v>
      </c>
      <c r="JI84" s="82">
        <f>(JI54*وزن‌ها!$E$49)+(AVERAGE(ارزیابی!JI55:JL55)*وزن‌ها!$E$50)+(ارزیابی!JI56*وزن‌ها!$E$51)</f>
        <v>0.9</v>
      </c>
      <c r="JJ84" s="84"/>
      <c r="JK84" s="84"/>
      <c r="JL84" s="85">
        <f>JI84*وزن‌ها!$F$49</f>
        <v>3.6000000000000004E-2</v>
      </c>
      <c r="JM84" s="86">
        <f>JL84/وزن‌ها!$F$49</f>
        <v>0.90000000000000013</v>
      </c>
      <c r="JN84" s="82">
        <f>(JN54*وزن‌ها!$E$49)+(AVERAGE(ارزیابی!JN55:JQ55)*وزن‌ها!$E$50)+(ارزیابی!JN56*وزن‌ها!$E$51)</f>
        <v>0.9</v>
      </c>
      <c r="JO84" s="84"/>
      <c r="JP84" s="84"/>
      <c r="JQ84" s="85">
        <f>JN84*وزن‌ها!$F$49</f>
        <v>3.6000000000000004E-2</v>
      </c>
      <c r="JR84" s="86">
        <f>JQ84/وزن‌ها!$F$49</f>
        <v>0.90000000000000013</v>
      </c>
      <c r="JS84" s="82">
        <f>(JS54*وزن‌ها!$E$49)+(AVERAGE(ارزیابی!JS55:JV55)*وزن‌ها!$E$50)+(ارزیابی!JS56*وزن‌ها!$E$51)</f>
        <v>0.70000000000000007</v>
      </c>
      <c r="JT84" s="84"/>
      <c r="JU84" s="84"/>
      <c r="JV84" s="85">
        <f>JS84*وزن‌ها!$F$49</f>
        <v>2.8000000000000004E-2</v>
      </c>
      <c r="JW84" s="86">
        <f>JV84/وزن‌ها!$F$49</f>
        <v>0.70000000000000007</v>
      </c>
      <c r="JX84" s="82">
        <f>(JX54*وزن‌ها!$E$49)+(AVERAGE(ارزیابی!JX55:KA55)*وزن‌ها!$E$50)+(ارزیابی!JX56*وزن‌ها!$E$51)</f>
        <v>0.4</v>
      </c>
      <c r="JY84" s="84"/>
      <c r="JZ84" s="84"/>
      <c r="KA84" s="85">
        <f>JX84*وزن‌ها!$F$49</f>
        <v>1.6E-2</v>
      </c>
      <c r="KB84" s="86">
        <f>KA84/وزن‌ها!$F$49</f>
        <v>0.4</v>
      </c>
      <c r="KC84" s="82">
        <f>(KC54*وزن‌ها!$E$49)+(AVERAGE(ارزیابی!KC55:KF55)*وزن‌ها!$E$50)+(ارزیابی!KC56*وزن‌ها!$E$51)</f>
        <v>0</v>
      </c>
      <c r="KD84" s="84"/>
      <c r="KE84" s="84"/>
      <c r="KF84" s="85">
        <f>KC84*وزن‌ها!$F$49</f>
        <v>0</v>
      </c>
      <c r="KG84" s="86">
        <f>KF84/وزن‌ها!$F$49</f>
        <v>0</v>
      </c>
      <c r="KH84" s="82">
        <f>(KH54*وزن‌ها!$E$49)+(AVERAGE(ارزیابی!KH55:KK55)*وزن‌ها!$E$50)+(ارزیابی!KH56*وزن‌ها!$E$51)</f>
        <v>0.9</v>
      </c>
      <c r="KI84" s="84"/>
      <c r="KJ84" s="84"/>
      <c r="KK84" s="85">
        <f>KH84*وزن‌ها!$F$49</f>
        <v>3.6000000000000004E-2</v>
      </c>
      <c r="KL84" s="86">
        <f>KK84/وزن‌ها!$F$49</f>
        <v>0.90000000000000013</v>
      </c>
      <c r="KM84" s="82">
        <f>(KM54*وزن‌ها!$E$49)+(AVERAGE(ارزیابی!KM55:KP55)*وزن‌ها!$E$50)+(ارزیابی!KM56*وزن‌ها!$E$51)</f>
        <v>0.9</v>
      </c>
      <c r="KN84" s="84"/>
      <c r="KO84" s="84"/>
      <c r="KP84" s="85">
        <f>KM84*وزن‌ها!$F$49</f>
        <v>3.6000000000000004E-2</v>
      </c>
      <c r="KQ84" s="86">
        <f>KP84/وزن‌ها!$F$49</f>
        <v>0.90000000000000013</v>
      </c>
      <c r="KR84" s="82">
        <f>(KR54*وزن‌ها!$E$49)+(AVERAGE(ارزیابی!KR55:KU55)*وزن‌ها!$E$50)+(ارزیابی!KR56*وزن‌ها!$E$51)</f>
        <v>0</v>
      </c>
      <c r="KS84" s="84"/>
      <c r="KT84" s="84"/>
      <c r="KU84" s="85">
        <f>KR84*وزن‌ها!$F$49</f>
        <v>0</v>
      </c>
      <c r="KV84" s="86">
        <f>KU84/وزن‌ها!$F$49</f>
        <v>0</v>
      </c>
      <c r="KW84" s="82">
        <f>(KW54*وزن‌ها!$E$49)+(AVERAGE(ارزیابی!KW55:KZ55)*وزن‌ها!$E$50)+(ارزیابی!KW56*وزن‌ها!$E$51)</f>
        <v>0.8</v>
      </c>
      <c r="KX84" s="84"/>
      <c r="KY84" s="84"/>
      <c r="KZ84" s="85">
        <f>KW84*وزن‌ها!$F$49</f>
        <v>3.2000000000000001E-2</v>
      </c>
      <c r="LA84" s="86">
        <f>KZ84/وزن‌ها!$F$49</f>
        <v>0.8</v>
      </c>
      <c r="LB84" s="82">
        <f>(LB54*وزن‌ها!$E$49)+(AVERAGE(ارزیابی!LB55:LE55)*وزن‌ها!$E$50)+(ارزیابی!LB56*وزن‌ها!$E$51)</f>
        <v>0.9</v>
      </c>
      <c r="LC84" s="84"/>
      <c r="LD84" s="84"/>
      <c r="LE84" s="85">
        <f>LB84*وزن‌ها!$F$49</f>
        <v>3.6000000000000004E-2</v>
      </c>
      <c r="LF84" s="86">
        <f>LE84/وزن‌ها!$F$49</f>
        <v>0.90000000000000013</v>
      </c>
      <c r="LG84" s="82">
        <f>(LG54*وزن‌ها!$E$49)+(AVERAGE(ارزیابی!LG55:LJ55)*وزن‌ها!$E$50)+(ارزیابی!LG56*وزن‌ها!$E$51)</f>
        <v>0.9</v>
      </c>
      <c r="LH84" s="84"/>
      <c r="LI84" s="84"/>
      <c r="LJ84" s="85">
        <f>LG84*وزن‌ها!$F$49</f>
        <v>3.6000000000000004E-2</v>
      </c>
      <c r="LK84" s="86">
        <f>LJ84/وزن‌ها!$F$49</f>
        <v>0.90000000000000013</v>
      </c>
      <c r="LL84" s="82">
        <f>(LL54*وزن‌ها!$E$49)+(AVERAGE(ارزیابی!LL55:LO55)*وزن‌ها!$E$50)+(ارزیابی!LL56*وزن‌ها!$E$51)</f>
        <v>0.9</v>
      </c>
      <c r="LM84" s="84"/>
      <c r="LN84" s="84"/>
      <c r="LO84" s="85">
        <f>LL84*وزن‌ها!$F$49</f>
        <v>3.6000000000000004E-2</v>
      </c>
      <c r="LP84" s="86">
        <f>LO84/وزن‌ها!$F$49</f>
        <v>0.90000000000000013</v>
      </c>
      <c r="LQ84" s="82">
        <f>(LQ54*وزن‌ها!$E$49)+(AVERAGE(ارزیابی!LQ55:LT55)*وزن‌ها!$E$50)+(ارزیابی!LQ56*وزن‌ها!$E$51)</f>
        <v>0.8</v>
      </c>
      <c r="LR84" s="84"/>
      <c r="LS84" s="84"/>
      <c r="LT84" s="85">
        <f>LQ84*وزن‌ها!$F$49</f>
        <v>3.2000000000000001E-2</v>
      </c>
      <c r="LU84" s="86">
        <f>LT84/وزن‌ها!$F$49</f>
        <v>0.8</v>
      </c>
      <c r="LV84" s="82">
        <f>(LV54*وزن‌ها!$E$49)+(AVERAGE(ارزیابی!LV55:LY55)*وزن‌ها!$E$50)+(ارزیابی!LV56*وزن‌ها!$E$51)</f>
        <v>0.9</v>
      </c>
      <c r="LW84" s="84"/>
      <c r="LX84" s="84"/>
      <c r="LY84" s="85">
        <f>LV84*وزن‌ها!$F$49</f>
        <v>3.6000000000000004E-2</v>
      </c>
      <c r="LZ84" s="86">
        <f>LY84/وزن‌ها!$F$49</f>
        <v>0.90000000000000013</v>
      </c>
      <c r="MA84" s="82">
        <f>(MA54*وزن‌ها!$E$49)+(AVERAGE(ارزیابی!MA55:MD55)*وزن‌ها!$E$50)+(ارزیابی!MA56*وزن‌ها!$E$51)</f>
        <v>0.8</v>
      </c>
      <c r="MB84" s="84"/>
      <c r="MC84" s="84"/>
      <c r="MD84" s="85">
        <f>MA84*وزن‌ها!$F$49</f>
        <v>3.2000000000000001E-2</v>
      </c>
      <c r="ME84" s="86">
        <f>MD84/وزن‌ها!$F$49</f>
        <v>0.8</v>
      </c>
      <c r="MF84" s="82">
        <f>(MF54*وزن‌ها!$E$49)+(AVERAGE(ارزیابی!MF55:MI55)*وزن‌ها!$E$50)+(ارزیابی!MF56*وزن‌ها!$E$51)</f>
        <v>0.4</v>
      </c>
      <c r="MG84" s="84"/>
      <c r="MH84" s="84"/>
      <c r="MI84" s="85">
        <f>MF84*وزن‌ها!$F$49</f>
        <v>1.6E-2</v>
      </c>
      <c r="MJ84" s="86">
        <f>MI84/وزن‌ها!$F$49</f>
        <v>0.4</v>
      </c>
      <c r="MK84" s="82">
        <f>(MK54*وزن‌ها!$E$49)+(AVERAGE(ارزیابی!MK55:MN55)*وزن‌ها!$E$50)+(ارزیابی!MK56*وزن‌ها!$E$51)</f>
        <v>0</v>
      </c>
      <c r="ML84" s="84"/>
      <c r="MM84" s="84"/>
      <c r="MN84" s="85">
        <f>MK84*وزن‌ها!$F$49</f>
        <v>0</v>
      </c>
      <c r="MO84" s="86">
        <f>MN84/وزن‌ها!$F$49</f>
        <v>0</v>
      </c>
      <c r="MP84" s="82">
        <f>(MP54*وزن‌ها!$E$49)+(AVERAGE(ارزیابی!MP55:MS55)*وزن‌ها!$E$50)+(ارزیابی!MP56*وزن‌ها!$E$51)</f>
        <v>0</v>
      </c>
      <c r="MQ84" s="84"/>
      <c r="MR84" s="84"/>
      <c r="MS84" s="85">
        <f>MP84*وزن‌ها!$F$49</f>
        <v>0</v>
      </c>
      <c r="MT84" s="86">
        <f>MS84/وزن‌ها!$F$49</f>
        <v>0</v>
      </c>
      <c r="MU84" s="82">
        <f>(MU54*وزن‌ها!$E$49)+(AVERAGE(ارزیابی!MU55:MX55)*وزن‌ها!$E$50)+(ارزیابی!MU56*وزن‌ها!$E$51)</f>
        <v>0.9</v>
      </c>
      <c r="MV84" s="84"/>
      <c r="MW84" s="84"/>
      <c r="MX84" s="85">
        <f>MU84*وزن‌ها!$F$49</f>
        <v>3.6000000000000004E-2</v>
      </c>
      <c r="MY84" s="86">
        <f>MX84/وزن‌ها!$F$49</f>
        <v>0.90000000000000013</v>
      </c>
      <c r="MZ84" s="82">
        <f>(MZ54*وزن‌ها!$E$49)+(AVERAGE(ارزیابی!MZ55:NC55)*وزن‌ها!$E$50)+(ارزیابی!MZ56*وزن‌ها!$E$51)</f>
        <v>0.9</v>
      </c>
      <c r="NA84" s="84"/>
      <c r="NB84" s="84"/>
      <c r="NC84" s="85">
        <f>MZ84*وزن‌ها!$F$49</f>
        <v>3.6000000000000004E-2</v>
      </c>
      <c r="ND84" s="86">
        <f>NC84/وزن‌ها!$F$49</f>
        <v>0.90000000000000013</v>
      </c>
      <c r="NE84" s="82">
        <f>(NE54*وزن‌ها!$E$49)+(AVERAGE(ارزیابی!NE55:NH55)*وزن‌ها!$E$50)+(ارزیابی!NE56*وزن‌ها!$E$51)</f>
        <v>0</v>
      </c>
      <c r="NF84" s="84"/>
      <c r="NG84" s="84"/>
      <c r="NH84" s="85">
        <f>NE84*وزن‌ها!$F$49</f>
        <v>0</v>
      </c>
      <c r="NI84" s="86">
        <f>NH84/وزن‌ها!$F$49</f>
        <v>0</v>
      </c>
      <c r="NJ84" s="82">
        <f>(NJ54*وزن‌ها!$E$49)+(AVERAGE(ارزیابی!NJ55:NM55)*وزن‌ها!$E$50)+(ارزیابی!NJ56*وزن‌ها!$E$51)</f>
        <v>0.9</v>
      </c>
      <c r="NK84" s="84"/>
      <c r="NL84" s="84"/>
      <c r="NM84" s="85">
        <f>NJ84*وزن‌ها!$F$49</f>
        <v>3.6000000000000004E-2</v>
      </c>
      <c r="NN84" s="86">
        <f>NM84/وزن‌ها!$F$49</f>
        <v>0.90000000000000013</v>
      </c>
      <c r="NO84" s="82">
        <f>(NO54*وزن‌ها!$E$49)+(AVERAGE(ارزیابی!NO55:NR55)*وزن‌ها!$E$50)+(ارزیابی!NO56*وزن‌ها!$E$51)</f>
        <v>0.4</v>
      </c>
      <c r="NP84" s="84"/>
      <c r="NQ84" s="84"/>
      <c r="NR84" s="85">
        <f>NO84*وزن‌ها!$F$49</f>
        <v>1.6E-2</v>
      </c>
      <c r="NS84" s="86">
        <f>NR84/وزن‌ها!$F$49</f>
        <v>0.4</v>
      </c>
      <c r="NT84" s="82">
        <f>(NT54*وزن‌ها!$E$49)+(AVERAGE(ارزیابی!NT55:NW55)*وزن‌ها!$E$50)+(ارزیابی!NT56*وزن‌ها!$E$51)</f>
        <v>0.9</v>
      </c>
      <c r="NU84" s="84"/>
      <c r="NV84" s="84"/>
      <c r="NW84" s="85">
        <f>NT84*وزن‌ها!$F$49</f>
        <v>3.6000000000000004E-2</v>
      </c>
      <c r="NX84" s="86">
        <f>NW84/وزن‌ها!$F$49</f>
        <v>0.90000000000000013</v>
      </c>
      <c r="NY84" s="82">
        <f>(NY54*وزن‌ها!$E$49)+(AVERAGE(ارزیابی!NY55:OB55)*وزن‌ها!$E$50)+(ارزیابی!NY56*وزن‌ها!$E$51)</f>
        <v>0.9</v>
      </c>
      <c r="NZ84" s="84"/>
      <c r="OA84" s="84"/>
      <c r="OB84" s="85">
        <f>NY84*وزن‌ها!$F$49</f>
        <v>3.6000000000000004E-2</v>
      </c>
      <c r="OC84" s="86">
        <f>OB84/وزن‌ها!$F$49</f>
        <v>0.90000000000000013</v>
      </c>
      <c r="OD84" s="82">
        <f>(OD54*وزن‌ها!$E$49)+(AVERAGE(ارزیابی!OD55:OG55)*وزن‌ها!$E$50)+(ارزیابی!OD56*وزن‌ها!$E$51)</f>
        <v>0</v>
      </c>
      <c r="OE84" s="84"/>
      <c r="OF84" s="84"/>
      <c r="OG84" s="85">
        <f>OD84*وزن‌ها!$F$49</f>
        <v>0</v>
      </c>
      <c r="OH84" s="86">
        <f>OG84/وزن‌ها!$F$49</f>
        <v>0</v>
      </c>
      <c r="OI84" s="82">
        <f>(OI54*وزن‌ها!$E$49)+(AVERAGE(ارزیابی!OI55:OL55)*وزن‌ها!$E$50)+(ارزیابی!OI56*وزن‌ها!$E$51)</f>
        <v>0.9</v>
      </c>
      <c r="OJ84" s="84"/>
      <c r="OK84" s="84"/>
      <c r="OL84" s="85">
        <f>OI84*وزن‌ها!$F$49</f>
        <v>3.6000000000000004E-2</v>
      </c>
      <c r="OM84" s="86">
        <f>OL84/وزن‌ها!$F$49</f>
        <v>0.90000000000000013</v>
      </c>
      <c r="ON84" s="82">
        <f>(ON54*وزن‌ها!$E$49)+(AVERAGE(ارزیابی!ON55:OQ55)*وزن‌ها!$E$50)+(ارزیابی!ON56*وزن‌ها!$E$51)</f>
        <v>0</v>
      </c>
      <c r="OO84" s="84"/>
      <c r="OP84" s="84"/>
      <c r="OQ84" s="85">
        <f>ON84*وزن‌ها!$F$49</f>
        <v>0</v>
      </c>
      <c r="OR84" s="86">
        <f>OQ84/وزن‌ها!$F$49</f>
        <v>0</v>
      </c>
      <c r="OS84" s="82">
        <f>(OS54*وزن‌ها!$E$49)+(AVERAGE(ارزیابی!OS55:OV55)*وزن‌ها!$E$50)+(ارزیابی!OS56*وزن‌ها!$E$51)</f>
        <v>0</v>
      </c>
      <c r="OT84" s="84"/>
      <c r="OU84" s="84"/>
      <c r="OV84" s="85">
        <f>OS84*وزن‌ها!$F$49</f>
        <v>0</v>
      </c>
      <c r="OW84" s="86">
        <f>OV84/وزن‌ها!$F$49</f>
        <v>0</v>
      </c>
      <c r="OX84" s="82">
        <f>(OX54*وزن‌ها!$E$49)+(AVERAGE(ارزیابی!OX55:PA55)*وزن‌ها!$E$50)+(ارزیابی!OX56*وزن‌ها!$E$51)</f>
        <v>0.9</v>
      </c>
      <c r="OY84" s="84"/>
      <c r="OZ84" s="84"/>
      <c r="PA84" s="85">
        <f>OX84*وزن‌ها!$F$49</f>
        <v>3.6000000000000004E-2</v>
      </c>
      <c r="PB84" s="86">
        <f>PA84/وزن‌ها!$F$49</f>
        <v>0.90000000000000013</v>
      </c>
      <c r="PC84" s="82">
        <f>(PC54*وزن‌ها!$E$49)+(AVERAGE(ارزیابی!PC55:PF55)*وزن‌ها!$E$50)+(ارزیابی!PC56*وزن‌ها!$E$51)</f>
        <v>0.9</v>
      </c>
      <c r="PD84" s="84"/>
      <c r="PE84" s="84"/>
      <c r="PF84" s="85">
        <f>PC84*وزن‌ها!$F$49</f>
        <v>3.6000000000000004E-2</v>
      </c>
      <c r="PG84" s="86">
        <f>PF84/وزن‌ها!$F$49</f>
        <v>0.90000000000000013</v>
      </c>
      <c r="PH84" s="82">
        <f>(PH54*وزن‌ها!$E$49)+(AVERAGE(ارزیابی!PH55:PK55)*وزن‌ها!$E$50)+(ارزیابی!PH56*وزن‌ها!$E$51)</f>
        <v>0.9</v>
      </c>
      <c r="PI84" s="84"/>
      <c r="PJ84" s="84"/>
      <c r="PK84" s="85">
        <f>PH84*وزن‌ها!$F$49</f>
        <v>3.6000000000000004E-2</v>
      </c>
      <c r="PL84" s="86">
        <f>PK84/وزن‌ها!$F$49</f>
        <v>0.90000000000000013</v>
      </c>
      <c r="PM84" s="82">
        <f>(PM54*وزن‌ها!$E$49)+(AVERAGE(ارزیابی!PM55:PP55)*وزن‌ها!$E$50)+(ارزیابی!PM56*وزن‌ها!$E$51)</f>
        <v>0.9</v>
      </c>
      <c r="PN84" s="84"/>
      <c r="PO84" s="84"/>
      <c r="PP84" s="85">
        <f>PM84*وزن‌ها!$F$49</f>
        <v>3.6000000000000004E-2</v>
      </c>
      <c r="PQ84" s="86">
        <f>PP84/وزن‌ها!$F$49</f>
        <v>0.90000000000000013</v>
      </c>
      <c r="PR84" s="82">
        <f>(PR54*وزن‌ها!$E$49)+(AVERAGE(ارزیابی!PR55:PU55)*وزن‌ها!$E$50)+(ارزیابی!PR56*وزن‌ها!$E$51)</f>
        <v>0</v>
      </c>
      <c r="PS84" s="84"/>
      <c r="PT84" s="84"/>
      <c r="PU84" s="85">
        <f>PR84*وزن‌ها!$F$49</f>
        <v>0</v>
      </c>
      <c r="PV84" s="86">
        <f>PU84/وزن‌ها!$F$49</f>
        <v>0</v>
      </c>
      <c r="PW84" s="82">
        <f>(PW54*وزن‌ها!$E$49)+(AVERAGE(ارزیابی!PW55:PZ55)*وزن‌ها!$E$50)+(ارزیابی!PW56*وزن‌ها!$E$51)</f>
        <v>0.9</v>
      </c>
      <c r="PX84" s="84"/>
      <c r="PY84" s="84"/>
      <c r="PZ84" s="85">
        <f>PW84*وزن‌ها!$F$49</f>
        <v>3.6000000000000004E-2</v>
      </c>
      <c r="QA84" s="86">
        <f>PZ84/وزن‌ها!$F$49</f>
        <v>0.90000000000000013</v>
      </c>
      <c r="QB84" s="82">
        <f>(QB54*وزن‌ها!$E$49)+(AVERAGE(ارزیابی!QB55:QE55)*وزن‌ها!$E$50)+(ارزیابی!QB56*وزن‌ها!$E$51)</f>
        <v>0</v>
      </c>
      <c r="QC84" s="84"/>
      <c r="QD84" s="84"/>
      <c r="QE84" s="85">
        <f>QB84*وزن‌ها!$F$49</f>
        <v>0</v>
      </c>
      <c r="QF84" s="86">
        <f>QE84/وزن‌ها!$F$49</f>
        <v>0</v>
      </c>
      <c r="QG84" s="82">
        <f>(QG54*وزن‌ها!$E$49)+(AVERAGE(ارزیابی!QG55:QJ55)*وزن‌ها!$E$50)+(ارزیابی!QG56*وزن‌ها!$E$51)</f>
        <v>0.9</v>
      </c>
      <c r="QH84" s="84"/>
      <c r="QI84" s="84"/>
      <c r="QJ84" s="85">
        <f>QG84*وزن‌ها!$F$49</f>
        <v>3.6000000000000004E-2</v>
      </c>
      <c r="QK84" s="86">
        <f>QJ84/وزن‌ها!$F$49</f>
        <v>0.90000000000000013</v>
      </c>
      <c r="QL84" s="82">
        <f>(QL54*وزن‌ها!$E$49)+(AVERAGE(ارزیابی!QL55:QO55)*وزن‌ها!$E$50)+(ارزیابی!QL56*وزن‌ها!$E$51)</f>
        <v>0.5</v>
      </c>
      <c r="QM84" s="84"/>
      <c r="QN84" s="84"/>
      <c r="QO84" s="85">
        <f>QL84*وزن‌ها!$F$49</f>
        <v>0.02</v>
      </c>
      <c r="QP84" s="86">
        <f>QO84/وزن‌ها!$F$49</f>
        <v>0.5</v>
      </c>
      <c r="QQ84" s="82">
        <f>(QQ54*وزن‌ها!$E$49)+(AVERAGE(ارزیابی!QQ55:QT55)*وزن‌ها!$E$50)+(ارزیابی!QQ56*وزن‌ها!$E$51)</f>
        <v>0.9</v>
      </c>
      <c r="QR84" s="84"/>
      <c r="QS84" s="84"/>
      <c r="QT84" s="85">
        <f>QQ84*وزن‌ها!$F$49</f>
        <v>3.6000000000000004E-2</v>
      </c>
      <c r="QU84" s="86">
        <f>QT84/وزن‌ها!$F$49</f>
        <v>0.90000000000000013</v>
      </c>
      <c r="QV84" s="82">
        <f>(QV54*وزن‌ها!$E$49)+(AVERAGE(ارزیابی!QV55:QY55)*وزن‌ها!$E$50)+(ارزیابی!QV56*وزن‌ها!$E$51)</f>
        <v>0</v>
      </c>
      <c r="QW84" s="84"/>
      <c r="QX84" s="84"/>
      <c r="QY84" s="85">
        <f>QV84*وزن‌ها!$F$49</f>
        <v>0</v>
      </c>
      <c r="QZ84" s="86">
        <f>QY84/وزن‌ها!$F$49</f>
        <v>0</v>
      </c>
      <c r="RA84" s="82">
        <f>(RA54*وزن‌ها!$E$49)+(AVERAGE(ارزیابی!RA55:RD55)*وزن‌ها!$E$50)+(ارزیابی!RA56*وزن‌ها!$E$51)</f>
        <v>0.4</v>
      </c>
      <c r="RB84" s="84"/>
      <c r="RC84" s="84"/>
      <c r="RD84" s="85">
        <f>RA84*وزن‌ها!$F$49</f>
        <v>1.6E-2</v>
      </c>
      <c r="RE84" s="86">
        <f>RD84/وزن‌ها!$F$49</f>
        <v>0.4</v>
      </c>
      <c r="RF84" s="82">
        <f>(RF54*وزن‌ها!$E$49)+(AVERAGE(ارزیابی!RF55:RI55)*وزن‌ها!$E$50)+(ارزیابی!RF56*وزن‌ها!$E$51)</f>
        <v>0.9</v>
      </c>
      <c r="RG84" s="84"/>
      <c r="RH84" s="84"/>
      <c r="RI84" s="85">
        <f>RF84*وزن‌ها!$F$49</f>
        <v>3.6000000000000004E-2</v>
      </c>
      <c r="RJ84" s="86">
        <f>RI84/وزن‌ها!$F$49</f>
        <v>0.90000000000000013</v>
      </c>
      <c r="RK84" s="82">
        <f>(RK54*وزن‌ها!$E$49)+(AVERAGE(ارزیابی!RK55:RN55)*وزن‌ها!$E$50)+(ارزیابی!RK56*وزن‌ها!$E$51)</f>
        <v>0.8</v>
      </c>
      <c r="RL84" s="84"/>
      <c r="RM84" s="84"/>
      <c r="RN84" s="85">
        <f>RK84*وزن‌ها!$F$49</f>
        <v>3.2000000000000001E-2</v>
      </c>
      <c r="RO84" s="86">
        <f>RN84/وزن‌ها!$F$49</f>
        <v>0.8</v>
      </c>
      <c r="RP84" s="82">
        <f>(RP54*وزن‌ها!$E$49)+(AVERAGE(ارزیابی!RP55:RS55)*وزن‌ها!$E$50)+(ارزیابی!RP56*وزن‌ها!$E$51)</f>
        <v>0.9</v>
      </c>
      <c r="RQ84" s="84"/>
      <c r="RR84" s="84"/>
      <c r="RS84" s="85">
        <f>RP84*وزن‌ها!$F$49</f>
        <v>3.6000000000000004E-2</v>
      </c>
      <c r="RT84" s="86">
        <f>RS84/وزن‌ها!$F$49</f>
        <v>0.90000000000000013</v>
      </c>
      <c r="RU84" s="82">
        <f>(RU54*وزن‌ها!$E$49)+(AVERAGE(ارزیابی!RU55:RX55)*وزن‌ها!$E$50)+(ارزیابی!RU56*وزن‌ها!$E$51)</f>
        <v>0.9</v>
      </c>
      <c r="RV84" s="84"/>
      <c r="RW84" s="84"/>
      <c r="RX84" s="85">
        <f>RU84*وزن‌ها!$F$49</f>
        <v>3.6000000000000004E-2</v>
      </c>
      <c r="RY84" s="86">
        <f>RX84/وزن‌ها!$F$49</f>
        <v>0.90000000000000013</v>
      </c>
      <c r="RZ84" s="82">
        <f>(RZ54*وزن‌ها!$E$49)+(AVERAGE(ارزیابی!RZ55:SC55)*وزن‌ها!$E$50)+(ارزیابی!RZ56*وزن‌ها!$E$51)</f>
        <v>0.9</v>
      </c>
      <c r="SA84" s="84"/>
      <c r="SB84" s="84"/>
      <c r="SC84" s="85">
        <f>RZ84*وزن‌ها!$F$49</f>
        <v>3.6000000000000004E-2</v>
      </c>
      <c r="SD84" s="86">
        <f>SC84/وزن‌ها!$F$49</f>
        <v>0.90000000000000013</v>
      </c>
      <c r="SE84" s="82">
        <f>(SE54*وزن‌ها!$E$49)+(AVERAGE(ارزیابی!SE55:SH55)*وزن‌ها!$E$50)+(ارزیابی!SE56*وزن‌ها!$E$51)</f>
        <v>0</v>
      </c>
      <c r="SF84" s="84"/>
      <c r="SG84" s="84"/>
      <c r="SH84" s="85">
        <f>SE84*وزن‌ها!$F$49</f>
        <v>0</v>
      </c>
      <c r="SI84" s="86">
        <f>SH84/وزن‌ها!$F$49</f>
        <v>0</v>
      </c>
      <c r="SJ84" s="82">
        <f>(SJ54*وزن‌ها!$E$49)+(AVERAGE(ارزیابی!SJ55:SM55)*وزن‌ها!$E$50)+(ارزیابی!SJ56*وزن‌ها!$E$51)</f>
        <v>0.5</v>
      </c>
      <c r="SK84" s="84"/>
      <c r="SL84" s="84"/>
      <c r="SM84" s="85">
        <f>SJ84*وزن‌ها!$F$49</f>
        <v>0.02</v>
      </c>
      <c r="SN84" s="86">
        <f>SM84/وزن‌ها!$F$49</f>
        <v>0.5</v>
      </c>
      <c r="SO84" s="82">
        <f>(SO54*وزن‌ها!$E$49)+(AVERAGE(ارزیابی!SO55:SR55)*وزن‌ها!$E$50)+(ارزیابی!SO56*وزن‌ها!$E$51)</f>
        <v>0</v>
      </c>
      <c r="SP84" s="84"/>
      <c r="SQ84" s="84"/>
      <c r="SR84" s="85">
        <f>SO84*وزن‌ها!$F$49</f>
        <v>0</v>
      </c>
      <c r="SS84" s="86">
        <f>SR84/وزن‌ها!$F$49</f>
        <v>0</v>
      </c>
      <c r="ST84" s="82">
        <f>(ST54*وزن‌ها!$E$49)+(AVERAGE(ارزیابی!ST55:SW55)*وزن‌ها!$E$50)+(ارزیابی!ST56*وزن‌ها!$E$51)</f>
        <v>0</v>
      </c>
      <c r="SU84" s="84"/>
      <c r="SV84" s="84"/>
      <c r="SW84" s="85">
        <f>ST84*وزن‌ها!$F$49</f>
        <v>0</v>
      </c>
      <c r="SX84" s="86">
        <f>SW84/وزن‌ها!$F$49</f>
        <v>0</v>
      </c>
      <c r="SY84" s="82">
        <f>(SY54*وزن‌ها!$E$49)+(AVERAGE(ارزیابی!SY55:TB55)*وزن‌ها!$E$50)+(ارزیابی!SY56*وزن‌ها!$E$51)</f>
        <v>0</v>
      </c>
      <c r="SZ84" s="84"/>
      <c r="TA84" s="84"/>
      <c r="TB84" s="85">
        <f>SY84*وزن‌ها!$F$49</f>
        <v>0</v>
      </c>
      <c r="TC84" s="86">
        <f>TB84/وزن‌ها!$F$49</f>
        <v>0</v>
      </c>
      <c r="TD84" s="82">
        <f>(TD54*وزن‌ها!$E$49)+(AVERAGE(ارزیابی!TD55:TG55)*وزن‌ها!$E$50)+(ارزیابی!TD56*وزن‌ها!$E$51)</f>
        <v>0</v>
      </c>
      <c r="TE84" s="84"/>
      <c r="TF84" s="84"/>
      <c r="TG84" s="85">
        <f>TD84*وزن‌ها!$F$49</f>
        <v>0</v>
      </c>
      <c r="TH84" s="86">
        <f>TG84/وزن‌ها!$F$49</f>
        <v>0</v>
      </c>
      <c r="TI84" s="82">
        <f>(TI54*وزن‌ها!$E$49)+(AVERAGE(ارزیابی!TI55:TL55)*وزن‌ها!$E$50)+(ارزیابی!TI56*وزن‌ها!$E$51)</f>
        <v>0.9</v>
      </c>
      <c r="TJ84" s="84"/>
      <c r="TK84" s="84"/>
      <c r="TL84" s="85">
        <f>TI84*وزن‌ها!$F$49</f>
        <v>3.6000000000000004E-2</v>
      </c>
      <c r="TM84" s="86">
        <f>TL84/وزن‌ها!$F$49</f>
        <v>0.90000000000000013</v>
      </c>
      <c r="TN84" s="82">
        <f>(TN54*وزن‌ها!$E$49)+(AVERAGE(ارزیابی!TN55:TQ55)*وزن‌ها!$E$50)+(ارزیابی!TN56*وزن‌ها!$E$51)</f>
        <v>0.2</v>
      </c>
      <c r="TO84" s="84"/>
      <c r="TP84" s="84"/>
      <c r="TQ84" s="85">
        <f>TN84*وزن‌ها!$F$49</f>
        <v>8.0000000000000002E-3</v>
      </c>
      <c r="TR84" s="86">
        <f>TQ84/وزن‌ها!$F$49</f>
        <v>0.2</v>
      </c>
      <c r="TS84" s="82">
        <f>(TS54*وزن‌ها!$E$49)+(AVERAGE(ارزیابی!TS55:TV55)*وزن‌ها!$E$50)+(ارزیابی!TS56*وزن‌ها!$E$51)</f>
        <v>0.2</v>
      </c>
      <c r="TT84" s="84"/>
      <c r="TU84" s="84"/>
      <c r="TV84" s="85">
        <f>TS84*وزن‌ها!$F$49</f>
        <v>8.0000000000000002E-3</v>
      </c>
      <c r="TW84" s="86">
        <f>TV84/وزن‌ها!$F$49</f>
        <v>0.2</v>
      </c>
      <c r="TX84" s="82">
        <f>(TX54*وزن‌ها!$E$49)+(AVERAGE(ارزیابی!TX55:UA55)*وزن‌ها!$E$50)+(ارزیابی!TX56*وزن‌ها!$E$51)</f>
        <v>0</v>
      </c>
      <c r="TY84" s="84"/>
      <c r="TZ84" s="84"/>
      <c r="UA84" s="85">
        <f>TX84*وزن‌ها!$F$49</f>
        <v>0</v>
      </c>
      <c r="UB84" s="86">
        <f>UA84/وزن‌ها!$F$49</f>
        <v>0</v>
      </c>
      <c r="UC84" s="82">
        <f>(UC54*وزن‌ها!$E$49)+(AVERAGE(ارزیابی!UC55:UF55)*وزن‌ها!$E$50)+(ارزیابی!UC56*وزن‌ها!$E$51)</f>
        <v>0</v>
      </c>
      <c r="UD84" s="84"/>
      <c r="UE84" s="84"/>
      <c r="UF84" s="85">
        <f>UC84*وزن‌ها!$F$49</f>
        <v>0</v>
      </c>
      <c r="UG84" s="86">
        <f>UF84/وزن‌ها!$F$49</f>
        <v>0</v>
      </c>
      <c r="UH84" s="82">
        <f>(UH54*وزن‌ها!$E$49)+(AVERAGE(ارزیابی!UH55:UK55)*وزن‌ها!$E$50)+(ارزیابی!UH56*وزن‌ها!$E$51)</f>
        <v>0</v>
      </c>
      <c r="UI84" s="84"/>
      <c r="UJ84" s="84"/>
      <c r="UK84" s="85">
        <f>UH84*وزن‌ها!$F$49</f>
        <v>0</v>
      </c>
      <c r="UL84" s="86">
        <f>UK84/وزن‌ها!$F$49</f>
        <v>0</v>
      </c>
      <c r="UM84" s="82">
        <f>(UM54*وزن‌ها!$E$49)+(AVERAGE(ارزیابی!UM55:UP55)*وزن‌ها!$E$50)+(ارزیابی!UM56*وزن‌ها!$E$51)</f>
        <v>0.9</v>
      </c>
      <c r="UN84" s="84"/>
      <c r="UO84" s="84"/>
      <c r="UP84" s="85">
        <f>UM84*وزن‌ها!$F$49</f>
        <v>3.6000000000000004E-2</v>
      </c>
      <c r="UQ84" s="86">
        <f>UP84/وزن‌ها!$F$49</f>
        <v>0.90000000000000013</v>
      </c>
      <c r="UR84" s="82">
        <f>(UR54*وزن‌ها!$E$49)+(AVERAGE(ارزیابی!UR55:UU55)*وزن‌ها!$E$50)+(ارزیابی!UR56*وزن‌ها!$E$51)</f>
        <v>0</v>
      </c>
      <c r="US84" s="84"/>
      <c r="UT84" s="84"/>
      <c r="UU84" s="85">
        <f>UR84*وزن‌ها!$F$49</f>
        <v>0</v>
      </c>
      <c r="UV84" s="86">
        <f>UU84/وزن‌ها!$F$49</f>
        <v>0</v>
      </c>
      <c r="UW84" s="82">
        <f>(UW54*وزن‌ها!$E$49)+(AVERAGE(ارزیابی!UW55:UZ55)*وزن‌ها!$E$50)+(ارزیابی!UW56*وزن‌ها!$E$51)</f>
        <v>0</v>
      </c>
      <c r="UX84" s="84"/>
      <c r="UY84" s="84"/>
      <c r="UZ84" s="85">
        <f>UW84*وزن‌ها!$F$49</f>
        <v>0</v>
      </c>
      <c r="VA84" s="86">
        <f>UZ84/وزن‌ها!$F$49</f>
        <v>0</v>
      </c>
      <c r="VB84" s="82">
        <f>(VB54*وزن‌ها!$E$49)+(AVERAGE(ارزیابی!VB55:VE55)*وزن‌ها!$E$50)+(ارزیابی!VB56*وزن‌ها!$E$51)</f>
        <v>0.9</v>
      </c>
      <c r="VC84" s="84"/>
      <c r="VD84" s="84"/>
      <c r="VE84" s="85">
        <f>VB84*وزن‌ها!$F$49</f>
        <v>3.6000000000000004E-2</v>
      </c>
      <c r="VF84" s="86">
        <f>VE84/وزن‌ها!$F$49</f>
        <v>0.90000000000000013</v>
      </c>
      <c r="VG84" s="82">
        <f>(VG54*وزن‌ها!$E$49)+(AVERAGE(ارزیابی!VG55:VJ55)*وزن‌ها!$E$50)+(ارزیابی!VG56*وزن‌ها!$E$51)</f>
        <v>0.70000000000000007</v>
      </c>
      <c r="VH84" s="84"/>
      <c r="VI84" s="84"/>
      <c r="VJ84" s="85">
        <f>VG84*وزن‌ها!$F$49</f>
        <v>2.8000000000000004E-2</v>
      </c>
      <c r="VK84" s="86">
        <f>VJ84/وزن‌ها!$F$49</f>
        <v>0.70000000000000007</v>
      </c>
      <c r="VL84" s="82">
        <f>(VL54*وزن‌ها!$E$49)+(AVERAGE(ارزیابی!VL55:VO55)*وزن‌ها!$E$50)+(ارزیابی!VL56*وزن‌ها!$E$51)</f>
        <v>0.9</v>
      </c>
      <c r="VM84" s="84"/>
      <c r="VN84" s="84"/>
      <c r="VO84" s="85">
        <f>VL84*وزن‌ها!$F$49</f>
        <v>3.6000000000000004E-2</v>
      </c>
      <c r="VP84" s="86">
        <f>VO84/وزن‌ها!$F$49</f>
        <v>0.90000000000000013</v>
      </c>
      <c r="VQ84" s="82">
        <f>(VQ54*وزن‌ها!$E$49)+(AVERAGE(ارزیابی!VQ55:VT55)*وزن‌ها!$E$50)+(ارزیابی!VQ56*وزن‌ها!$E$51)</f>
        <v>0.8</v>
      </c>
      <c r="VR84" s="84"/>
      <c r="VS84" s="84"/>
      <c r="VT84" s="85">
        <f>VQ84*وزن‌ها!$F$49</f>
        <v>3.2000000000000001E-2</v>
      </c>
      <c r="VU84" s="86">
        <f>VT84/وزن‌ها!$F$49</f>
        <v>0.8</v>
      </c>
      <c r="VV84" s="82">
        <f>(VV54*وزن‌ها!$E$49)+(AVERAGE(ارزیابی!VV55:VY55)*وزن‌ها!$E$50)+(ارزیابی!VV56*وزن‌ها!$E$51)</f>
        <v>0</v>
      </c>
      <c r="VW84" s="84"/>
      <c r="VX84" s="84"/>
      <c r="VY84" s="85">
        <f>VV84*وزن‌ها!$F$49</f>
        <v>0</v>
      </c>
      <c r="VZ84" s="86">
        <f>VY84/وزن‌ها!$F$49</f>
        <v>0</v>
      </c>
      <c r="WA84" s="82">
        <f>(WA54*وزن‌ها!$E$49)+(AVERAGE(ارزیابی!WA55:WD55)*وزن‌ها!$E$50)+(ارزیابی!WA56*وزن‌ها!$E$51)</f>
        <v>0</v>
      </c>
      <c r="WB84" s="84"/>
      <c r="WC84" s="84"/>
      <c r="WD84" s="85">
        <f>WA84*وزن‌ها!$F$49</f>
        <v>0</v>
      </c>
      <c r="WE84" s="86">
        <f>WD84/وزن‌ها!$F$49</f>
        <v>0</v>
      </c>
      <c r="WF84" s="82">
        <f>(WF54*وزن‌ها!$E$49)+(AVERAGE(ارزیابی!WF55:WI55)*وزن‌ها!$E$50)+(ارزیابی!WF56*وزن‌ها!$E$51)</f>
        <v>0</v>
      </c>
      <c r="WG84" s="84"/>
      <c r="WH84" s="84"/>
      <c r="WI84" s="85">
        <f>WF84*وزن‌ها!$F$49</f>
        <v>0</v>
      </c>
      <c r="WJ84" s="86">
        <f>WI84/وزن‌ها!$F$49</f>
        <v>0</v>
      </c>
      <c r="WK84" s="82">
        <f>(WK54*وزن‌ها!$E$49)+(AVERAGE(ارزیابی!WK55:WN55)*وزن‌ها!$E$50)+(ارزیابی!WK56*وزن‌ها!$E$51)</f>
        <v>0</v>
      </c>
      <c r="WL84" s="84"/>
      <c r="WM84" s="84"/>
      <c r="WN84" s="85">
        <f>WK84*وزن‌ها!$F$49</f>
        <v>0</v>
      </c>
      <c r="WO84" s="86">
        <f>WN84/وزن‌ها!$F$49</f>
        <v>0</v>
      </c>
      <c r="WP84" s="82">
        <f>(WP54*وزن‌ها!$E$49)+(AVERAGE(ارزیابی!WP55:WS55)*وزن‌ها!$E$50)+(ارزیابی!WP56*وزن‌ها!$E$51)</f>
        <v>0</v>
      </c>
      <c r="WQ84" s="84"/>
      <c r="WR84" s="84"/>
      <c r="WS84" s="85">
        <f>WP84*وزن‌ها!$F$49</f>
        <v>0</v>
      </c>
      <c r="WT84" s="86">
        <f>WS84/وزن‌ها!$F$49</f>
        <v>0</v>
      </c>
      <c r="WU84" s="82">
        <f>(WU54*وزن‌ها!$E$49)+(AVERAGE(ارزیابی!WU55:WX55)*وزن‌ها!$E$50)+(ارزیابی!WU56*وزن‌ها!$E$51)</f>
        <v>0</v>
      </c>
      <c r="WV84" s="84"/>
      <c r="WW84" s="84"/>
      <c r="WX84" s="85">
        <f>WU84*وزن‌ها!$F$49</f>
        <v>0</v>
      </c>
      <c r="WY84" s="86">
        <f>WX84/وزن‌ها!$F$49</f>
        <v>0</v>
      </c>
      <c r="WZ84" s="82">
        <f>(WZ54*وزن‌ها!$E$49)+(AVERAGE(ارزیابی!WZ55:XC55)*وزن‌ها!$E$50)+(ارزیابی!WZ56*وزن‌ها!$E$51)</f>
        <v>0</v>
      </c>
      <c r="XA84" s="84"/>
      <c r="XB84" s="84"/>
      <c r="XC84" s="85">
        <f>WZ84*وزن‌ها!$F$49</f>
        <v>0</v>
      </c>
      <c r="XD84" s="86">
        <f>XC84/وزن‌ها!$F$49</f>
        <v>0</v>
      </c>
      <c r="XE84" s="82">
        <f>(XE54*وزن‌ها!$E$49)+(AVERAGE(ارزیابی!XE55:XH55)*وزن‌ها!$E$50)+(ارزیابی!XE56*وزن‌ها!$E$51)</f>
        <v>0</v>
      </c>
      <c r="XF84" s="84"/>
      <c r="XG84" s="84"/>
      <c r="XH84" s="85">
        <f>XE84*وزن‌ها!$F$49</f>
        <v>0</v>
      </c>
      <c r="XI84" s="86">
        <f>XH84/وزن‌ها!$F$49</f>
        <v>0</v>
      </c>
      <c r="XJ84" s="82">
        <f>(XJ54*وزن‌ها!$E$49)+(AVERAGE(ارزیابی!XJ55:XM55)*وزن‌ها!$E$50)+(ارزیابی!XJ56*وزن‌ها!$E$51)</f>
        <v>0.2</v>
      </c>
      <c r="XK84" s="84"/>
      <c r="XL84" s="84"/>
      <c r="XM84" s="85">
        <f>XJ84*وزن‌ها!$F$49</f>
        <v>8.0000000000000002E-3</v>
      </c>
      <c r="XN84" s="86">
        <f>XM84/وزن‌ها!$F$49</f>
        <v>0.2</v>
      </c>
      <c r="XO84" s="82">
        <f>(XO54*وزن‌ها!$E$49)+(AVERAGE(ارزیابی!XO55:XR55)*وزن‌ها!$E$50)+(ارزیابی!XO56*وزن‌ها!$E$51)</f>
        <v>0</v>
      </c>
      <c r="XP84" s="84"/>
      <c r="XQ84" s="84"/>
      <c r="XR84" s="85">
        <f>XO84*وزن‌ها!$F$49</f>
        <v>0</v>
      </c>
      <c r="XS84" s="86">
        <f>XR84/وزن‌ها!$F$49</f>
        <v>0</v>
      </c>
      <c r="XT84" s="82">
        <f>(XT54*وزن‌ها!$E$49)+(AVERAGE(ارزیابی!XT55:XW55)*وزن‌ها!$E$50)+(ارزیابی!XT56*وزن‌ها!$E$51)</f>
        <v>0</v>
      </c>
      <c r="XU84" s="84"/>
      <c r="XV84" s="84"/>
      <c r="XW84" s="85">
        <f>XT84*وزن‌ها!$F$49</f>
        <v>0</v>
      </c>
      <c r="XX84" s="86">
        <f>XW84/وزن‌ها!$F$49</f>
        <v>0</v>
      </c>
      <c r="XY84" s="82">
        <f>(XY54*وزن‌ها!$E$49)+(AVERAGE(ارزیابی!XY55:YB55)*وزن‌ها!$E$50)+(ارزیابی!XY56*وزن‌ها!$E$51)</f>
        <v>0</v>
      </c>
      <c r="XZ84" s="84"/>
      <c r="YA84" s="84"/>
      <c r="YB84" s="85">
        <f>XY84*وزن‌ها!$F$49</f>
        <v>0</v>
      </c>
      <c r="YC84" s="86">
        <f>YB84/وزن‌ها!$F$49</f>
        <v>0</v>
      </c>
      <c r="YD84" s="82">
        <f>(YD54*وزن‌ها!$E$49)+(AVERAGE(ارزیابی!YD55:YG55)*وزن‌ها!$E$50)+(ارزیابی!YD56*وزن‌ها!$E$51)</f>
        <v>0.70000000000000007</v>
      </c>
      <c r="YE84" s="84"/>
      <c r="YF84" s="84"/>
      <c r="YG84" s="85">
        <f>YD84*وزن‌ها!$F$49</f>
        <v>2.8000000000000004E-2</v>
      </c>
      <c r="YH84" s="86">
        <f>YG84/وزن‌ها!$F$49</f>
        <v>0.70000000000000007</v>
      </c>
      <c r="YI84" s="82">
        <f>(YI54*وزن‌ها!$E$49)+(AVERAGE(ارزیابی!YI55:YL55)*وزن‌ها!$E$50)+(ارزیابی!YI56*وزن‌ها!$E$51)</f>
        <v>0</v>
      </c>
      <c r="YJ84" s="84"/>
      <c r="YK84" s="84"/>
      <c r="YL84" s="85">
        <f>YI84*وزن‌ها!$F$49</f>
        <v>0</v>
      </c>
      <c r="YM84" s="86">
        <f>YL84/وزن‌ها!$F$49</f>
        <v>0</v>
      </c>
      <c r="YN84" s="82">
        <f>(YN54*وزن‌ها!$E$49)+(AVERAGE(ارزیابی!YN55:YQ55)*وزن‌ها!$E$50)+(ارزیابی!YN56*وزن‌ها!$E$51)</f>
        <v>0</v>
      </c>
      <c r="YO84" s="84"/>
      <c r="YP84" s="84"/>
      <c r="YQ84" s="85">
        <f>YN84*وزن‌ها!$F$49</f>
        <v>0</v>
      </c>
      <c r="YR84" s="86">
        <f>YQ84/وزن‌ها!$F$49</f>
        <v>0</v>
      </c>
      <c r="YS84" s="82">
        <f>(YS54*وزن‌ها!$E$49)+(AVERAGE(ارزیابی!YS55:YV55)*وزن‌ها!$E$50)+(ارزیابی!YS56*وزن‌ها!$E$51)</f>
        <v>0</v>
      </c>
      <c r="YT84" s="84"/>
      <c r="YU84" s="84"/>
      <c r="YV84" s="85">
        <f>YS84*وزن‌ها!$F$49</f>
        <v>0</v>
      </c>
      <c r="YW84" s="86">
        <f>YV84/وزن‌ها!$F$49</f>
        <v>0</v>
      </c>
      <c r="YX84" s="82">
        <f>(YX54*وزن‌ها!$E$49)+(AVERAGE(ارزیابی!YX55:ZA55)*وزن‌ها!$E$50)+(ارزیابی!YX56*وزن‌ها!$E$51)</f>
        <v>0</v>
      </c>
      <c r="YY84" s="84"/>
      <c r="YZ84" s="84"/>
      <c r="ZA84" s="85">
        <f>YX84*وزن‌ها!$F$49</f>
        <v>0</v>
      </c>
      <c r="ZB84" s="86">
        <f>ZA84/وزن‌ها!$F$49</f>
        <v>0</v>
      </c>
      <c r="ZC84" s="82">
        <f>(ZC54*وزن‌ها!$E$49)+(AVERAGE(ارزیابی!ZC55:ZF55)*وزن‌ها!$E$50)+(ارزیابی!ZC56*وزن‌ها!$E$51)</f>
        <v>0</v>
      </c>
      <c r="ZD84" s="84"/>
      <c r="ZE84" s="84"/>
      <c r="ZF84" s="85">
        <f>ZC84*وزن‌ها!$F$49</f>
        <v>0</v>
      </c>
      <c r="ZG84" s="86">
        <f>ZF84/وزن‌ها!$F$49</f>
        <v>0</v>
      </c>
      <c r="ZH84" s="82">
        <f>(ZH54*وزن‌ها!$E$49)+(AVERAGE(ارزیابی!ZH55:ZK55)*وزن‌ها!$E$50)+(ارزیابی!ZH56*وزن‌ها!$E$51)</f>
        <v>0.9</v>
      </c>
      <c r="ZI84" s="84"/>
      <c r="ZJ84" s="84"/>
      <c r="ZK84" s="85">
        <f>ZH84*وزن‌ها!$F$49</f>
        <v>3.6000000000000004E-2</v>
      </c>
      <c r="ZL84" s="86">
        <f>ZK84/وزن‌ها!$F$49</f>
        <v>0.90000000000000013</v>
      </c>
      <c r="ZM84" s="82">
        <f>(ZM54*وزن‌ها!$E$49)+(AVERAGE(ارزیابی!ZM55:ZP55)*وزن‌ها!$E$50)+(ارزیابی!ZM56*وزن‌ها!$E$51)</f>
        <v>0.9</v>
      </c>
      <c r="ZN84" s="84"/>
      <c r="ZO84" s="84"/>
      <c r="ZP84" s="85">
        <f>ZM84*وزن‌ها!$F$49</f>
        <v>3.6000000000000004E-2</v>
      </c>
      <c r="ZQ84" s="86">
        <f>ZP84/وزن‌ها!$F$49</f>
        <v>0.90000000000000013</v>
      </c>
      <c r="ZR84" s="82">
        <f>(ZR54*وزن‌ها!$E$49)+(AVERAGE(ارزیابی!ZR55:ZU55)*وزن‌ها!$E$50)+(ارزیابی!ZR56*وزن‌ها!$E$51)</f>
        <v>0</v>
      </c>
      <c r="ZS84" s="84"/>
      <c r="ZT84" s="84"/>
      <c r="ZU84" s="85">
        <f>ZR84*وزن‌ها!$F$49</f>
        <v>0</v>
      </c>
      <c r="ZV84" s="86">
        <f>ZU84/وزن‌ها!$F$49</f>
        <v>0</v>
      </c>
      <c r="ZW84" s="82">
        <f>(ZW54*وزن‌ها!$E$49)+(AVERAGE(ارزیابی!ZW55:ZZ55)*وزن‌ها!$E$50)+(ارزیابی!ZW56*وزن‌ها!$E$51)</f>
        <v>0</v>
      </c>
      <c r="ZX84" s="84"/>
      <c r="ZY84" s="84"/>
      <c r="ZZ84" s="85">
        <f>ZW84*وزن‌ها!$F$49</f>
        <v>0</v>
      </c>
      <c r="AAA84" s="86">
        <f>ZZ84/وزن‌ها!$F$49</f>
        <v>0</v>
      </c>
      <c r="AAB84" s="82">
        <f>(AAB54*وزن‌ها!$E$49)+(AVERAGE(ارزیابی!AAB55:AAE55)*وزن‌ها!$E$50)+(ارزیابی!AAB56*وزن‌ها!$E$51)</f>
        <v>0.9</v>
      </c>
      <c r="AAC84" s="84"/>
      <c r="AAD84" s="84"/>
      <c r="AAE84" s="85">
        <f>AAB84*وزن‌ها!$F$49</f>
        <v>3.6000000000000004E-2</v>
      </c>
      <c r="AAF84" s="86">
        <f>AAE84/وزن‌ها!$F$49</f>
        <v>0.90000000000000013</v>
      </c>
      <c r="AAG84" s="82">
        <f>(AAG54*وزن‌ها!$E$49)+(AVERAGE(ارزیابی!AAG55:AAJ55)*وزن‌ها!$E$50)+(ارزیابی!AAG56*وزن‌ها!$E$51)</f>
        <v>0.9</v>
      </c>
      <c r="AAH84" s="84"/>
      <c r="AAI84" s="84"/>
      <c r="AAJ84" s="85">
        <f>AAG84*وزن‌ها!$F$49</f>
        <v>3.6000000000000004E-2</v>
      </c>
      <c r="AAK84" s="86">
        <f>AAJ84/وزن‌ها!$F$49</f>
        <v>0.90000000000000013</v>
      </c>
      <c r="AAL84" s="82">
        <f>(AAL54*وزن‌ها!$E$49)+(AVERAGE(ارزیابی!AAL55:AAO55)*وزن‌ها!$E$50)+(ارزیابی!AAL56*وزن‌ها!$E$51)</f>
        <v>0.9</v>
      </c>
      <c r="AAM84" s="84"/>
      <c r="AAN84" s="84"/>
      <c r="AAO84" s="85">
        <f>AAL84*وزن‌ها!$F$49</f>
        <v>3.6000000000000004E-2</v>
      </c>
      <c r="AAP84" s="86">
        <f>AAO84/وزن‌ها!$F$49</f>
        <v>0.90000000000000013</v>
      </c>
      <c r="AAQ84" s="82">
        <f>(AAQ54*وزن‌ها!$E$49)+(AVERAGE(ارزیابی!AAQ55:AAT55)*وزن‌ها!$E$50)+(ارزیابی!AAQ56*وزن‌ها!$E$51)</f>
        <v>0.9</v>
      </c>
      <c r="AAR84" s="84"/>
      <c r="AAS84" s="84"/>
      <c r="AAT84" s="85">
        <f>AAQ84*وزن‌ها!$F$49</f>
        <v>3.6000000000000004E-2</v>
      </c>
      <c r="AAU84" s="86">
        <f>AAT84/وزن‌ها!$F$49</f>
        <v>0.90000000000000013</v>
      </c>
      <c r="AAV84" s="82">
        <f>(AAV54*وزن‌ها!$E$49)+(AVERAGE(ارزیابی!AAV55:AAY55)*وزن‌ها!$E$50)+(ارزیابی!AAV56*وزن‌ها!$E$51)</f>
        <v>0.9</v>
      </c>
      <c r="AAW84" s="84"/>
      <c r="AAX84" s="84"/>
      <c r="AAY84" s="85">
        <f>AAV84*وزن‌ها!$F$49</f>
        <v>3.6000000000000004E-2</v>
      </c>
      <c r="AAZ84" s="86">
        <f>AAY84/وزن‌ها!$F$49</f>
        <v>0.90000000000000013</v>
      </c>
      <c r="ABA84" s="82">
        <f>(ABA54*وزن‌ها!$E$49)+(AVERAGE(ارزیابی!ABA55:ABD55)*وزن‌ها!$E$50)+(ارزیابی!ABA56*وزن‌ها!$E$51)</f>
        <v>0</v>
      </c>
      <c r="ABB84" s="84"/>
      <c r="ABC84" s="84"/>
      <c r="ABD84" s="85">
        <f>ABA84*وزن‌ها!$F$49</f>
        <v>0</v>
      </c>
      <c r="ABE84" s="86">
        <f>ABD84/وزن‌ها!$F$49</f>
        <v>0</v>
      </c>
    </row>
    <row r="85" spans="1:733" ht="18.75" customHeight="1" x14ac:dyDescent="0.25">
      <c r="D85" s="82">
        <f>(D57*وزن‌ها!$E$52)+(AVERAGE(ارزیابی!D58:G58)*وزن‌ها!$E$53)</f>
        <v>1</v>
      </c>
      <c r="E85" s="84"/>
      <c r="F85" s="84"/>
      <c r="G85" s="85">
        <f>D85*وزن‌ها!$F$52</f>
        <v>0.11</v>
      </c>
      <c r="H85" s="86">
        <f>G85/وزن‌ها!$F$52</f>
        <v>1</v>
      </c>
      <c r="I85" s="82">
        <f>(I57*وزن‌ها!$E$52)+(AVERAGE(ارزیابی!I58:L58)*وزن‌ها!$E$53)</f>
        <v>0</v>
      </c>
      <c r="J85" s="84"/>
      <c r="K85" s="84"/>
      <c r="L85" s="85">
        <f>I85*وزن‌ها!$F$52</f>
        <v>0</v>
      </c>
      <c r="M85" s="86">
        <f>L85/وزن‌ها!$F$52</f>
        <v>0</v>
      </c>
      <c r="N85" s="82">
        <f>(N57*وزن‌ها!$E$52)+(AVERAGE(ارزیابی!N58:Q58)*وزن‌ها!$E$53)</f>
        <v>0.60000000000000009</v>
      </c>
      <c r="O85" s="84"/>
      <c r="P85" s="84"/>
      <c r="Q85" s="85">
        <f>N85*وزن‌ها!$F$52</f>
        <v>6.6000000000000017E-2</v>
      </c>
      <c r="R85" s="86">
        <f>Q85/وزن‌ها!$F$52</f>
        <v>0.6000000000000002</v>
      </c>
      <c r="S85" s="82">
        <f>(S57*وزن‌ها!$E$52)+(AVERAGE(ارزیابی!S58:V58)*وزن‌ها!$E$53)</f>
        <v>0.8</v>
      </c>
      <c r="T85" s="84"/>
      <c r="U85" s="84"/>
      <c r="V85" s="85">
        <f>S85*وزن‌ها!$F$52</f>
        <v>8.8000000000000009E-2</v>
      </c>
      <c r="W85" s="86">
        <f>V85/وزن‌ها!$F$52</f>
        <v>0.8</v>
      </c>
      <c r="X85" s="82">
        <f>(X57*وزن‌ها!$E$52)+(AVERAGE(ارزیابی!X58:AA58)*وزن‌ها!$E$53)</f>
        <v>0</v>
      </c>
      <c r="Y85" s="84"/>
      <c r="Z85" s="84"/>
      <c r="AA85" s="85">
        <f>X85*وزن‌ها!$F$52</f>
        <v>0</v>
      </c>
      <c r="AB85" s="86">
        <f>AA85/وزن‌ها!$F$52</f>
        <v>0</v>
      </c>
      <c r="AC85" s="82">
        <f>(AC57*وزن‌ها!$E$52)+(AVERAGE(ارزیابی!AC58:AF58)*وزن‌ها!$E$53)</f>
        <v>0.60000000000000009</v>
      </c>
      <c r="AD85" s="84"/>
      <c r="AE85" s="84"/>
      <c r="AF85" s="85">
        <f>AC85*وزن‌ها!$F$52</f>
        <v>6.6000000000000017E-2</v>
      </c>
      <c r="AG85" s="86">
        <f>AF85/وزن‌ها!$F$52</f>
        <v>0.6000000000000002</v>
      </c>
      <c r="AH85" s="82">
        <f>(AH57*وزن‌ها!$E$52)+(AVERAGE(ارزیابی!AH58:AK58)*وزن‌ها!$E$53)</f>
        <v>0</v>
      </c>
      <c r="AI85" s="84"/>
      <c r="AJ85" s="84"/>
      <c r="AK85" s="85">
        <f>AH85*وزن‌ها!$F$52</f>
        <v>0</v>
      </c>
      <c r="AL85" s="86">
        <f>AK85/وزن‌ها!$F$52</f>
        <v>0</v>
      </c>
      <c r="AM85" s="82">
        <f>(AM57*وزن‌ها!$E$52)+(AVERAGE(ارزیابی!AM58:AP58)*وزن‌ها!$E$53)</f>
        <v>0</v>
      </c>
      <c r="AN85" s="84"/>
      <c r="AO85" s="84"/>
      <c r="AP85" s="85">
        <f>AM85*وزن‌ها!$F$52</f>
        <v>0</v>
      </c>
      <c r="AQ85" s="86">
        <f>AP85/وزن‌ها!$F$52</f>
        <v>0</v>
      </c>
      <c r="AR85" s="82">
        <f>(AR57*وزن‌ها!$E$52)+(AVERAGE(ارزیابی!AR58:AU58)*وزن‌ها!$E$53)</f>
        <v>0.4</v>
      </c>
      <c r="AS85" s="84"/>
      <c r="AT85" s="84"/>
      <c r="AU85" s="85">
        <f>AR85*وزن‌ها!$F$52</f>
        <v>4.4000000000000004E-2</v>
      </c>
      <c r="AV85" s="86">
        <f>AU85/وزن‌ها!$F$52</f>
        <v>0.4</v>
      </c>
      <c r="AW85" s="82">
        <f>(AW57*وزن‌ها!$E$52)+(AVERAGE(ارزیابی!AW58:AZ58)*وزن‌ها!$E$53)</f>
        <v>0.2</v>
      </c>
      <c r="AX85" s="84"/>
      <c r="AY85" s="84"/>
      <c r="AZ85" s="85">
        <f>AW85*وزن‌ها!$F$52</f>
        <v>2.2000000000000002E-2</v>
      </c>
      <c r="BA85" s="86">
        <f>AZ85/وزن‌ها!$F$52</f>
        <v>0.2</v>
      </c>
      <c r="BB85" s="82">
        <f>(BB57*وزن‌ها!$E$52)+(AVERAGE(ارزیابی!BB58:BE58)*وزن‌ها!$E$53)</f>
        <v>0.60000000000000009</v>
      </c>
      <c r="BC85" s="84"/>
      <c r="BD85" s="84"/>
      <c r="BE85" s="85">
        <f>BB85*وزن‌ها!$F$52</f>
        <v>6.6000000000000017E-2</v>
      </c>
      <c r="BF85" s="86">
        <f>BE85/وزن‌ها!$F$52</f>
        <v>0.6000000000000002</v>
      </c>
      <c r="BG85" s="82">
        <f>(BG57*وزن‌ها!$E$52)+(AVERAGE(ارزیابی!BG58:BJ58)*وزن‌ها!$E$53)</f>
        <v>0</v>
      </c>
      <c r="BH85" s="84"/>
      <c r="BI85" s="84"/>
      <c r="BJ85" s="85">
        <f>BG85*وزن‌ها!$F$52</f>
        <v>0</v>
      </c>
      <c r="BK85" s="86">
        <f>BJ85/وزن‌ها!$F$52</f>
        <v>0</v>
      </c>
      <c r="BL85" s="82">
        <f>(BL57*وزن‌ها!$E$52)+(AVERAGE(ارزیابی!BL58:BO58)*وزن‌ها!$E$53)</f>
        <v>0.60000000000000009</v>
      </c>
      <c r="BM85" s="84"/>
      <c r="BN85" s="84"/>
      <c r="BO85" s="85">
        <f>BL85*وزن‌ها!$F$52</f>
        <v>6.6000000000000017E-2</v>
      </c>
      <c r="BP85" s="86">
        <f>BO85/وزن‌ها!$F$52</f>
        <v>0.6000000000000002</v>
      </c>
      <c r="BQ85" s="82">
        <f>(BQ57*وزن‌ها!$E$52)+(AVERAGE(ارزیابی!BQ58:BT58)*وزن‌ها!$E$53)</f>
        <v>0</v>
      </c>
      <c r="BR85" s="84"/>
      <c r="BS85" s="84"/>
      <c r="BT85" s="85">
        <f>BQ85*وزن‌ها!$F$52</f>
        <v>0</v>
      </c>
      <c r="BU85" s="86">
        <f>BT85/وزن‌ها!$F$52</f>
        <v>0</v>
      </c>
      <c r="BV85" s="82">
        <f>(BV57*وزن‌ها!$E$52)+(AVERAGE(ارزیابی!BV58:BY58)*وزن‌ها!$E$53)</f>
        <v>0</v>
      </c>
      <c r="BW85" s="84"/>
      <c r="BX85" s="84"/>
      <c r="BY85" s="85">
        <f>BV85*وزن‌ها!$F$52</f>
        <v>0</v>
      </c>
      <c r="BZ85" s="86">
        <f>BY85/وزن‌ها!$F$52</f>
        <v>0</v>
      </c>
      <c r="CA85" s="82">
        <f>(CA57*وزن‌ها!$E$52)+(AVERAGE(ارزیابی!CA58:CD58)*وزن‌ها!$E$53)</f>
        <v>0</v>
      </c>
      <c r="CB85" s="84"/>
      <c r="CC85" s="84"/>
      <c r="CD85" s="85">
        <f>CA85*وزن‌ها!$F$52</f>
        <v>0</v>
      </c>
      <c r="CE85" s="86">
        <f>CD85/وزن‌ها!$F$52</f>
        <v>0</v>
      </c>
      <c r="CF85" s="82">
        <f>(CF57*وزن‌ها!$E$52)+(AVERAGE(ارزیابی!CF58:CI58)*وزن‌ها!$E$53)</f>
        <v>0</v>
      </c>
      <c r="CG85" s="84"/>
      <c r="CH85" s="84"/>
      <c r="CI85" s="85">
        <f>CF85*وزن‌ها!$F$52</f>
        <v>0</v>
      </c>
      <c r="CJ85" s="86">
        <f>CI85/وزن‌ها!$F$52</f>
        <v>0</v>
      </c>
      <c r="CK85" s="82">
        <f>(CK57*وزن‌ها!$E$52)+(AVERAGE(ارزیابی!CK58:CN58)*وزن‌ها!$E$53)</f>
        <v>0</v>
      </c>
      <c r="CL85" s="84"/>
      <c r="CM85" s="84"/>
      <c r="CN85" s="85">
        <f>CK85*وزن‌ها!$F$52</f>
        <v>0</v>
      </c>
      <c r="CO85" s="86">
        <f>CN85/وزن‌ها!$F$52</f>
        <v>0</v>
      </c>
      <c r="CP85" s="82">
        <f>(CP57*وزن‌ها!$E$52)+(AVERAGE(ارزیابی!CP58:CS58)*وزن‌ها!$E$53)</f>
        <v>0</v>
      </c>
      <c r="CQ85" s="84"/>
      <c r="CR85" s="84"/>
      <c r="CS85" s="85">
        <f>CP85*وزن‌ها!$F$52</f>
        <v>0</v>
      </c>
      <c r="CT85" s="86">
        <f>CS85/وزن‌ها!$F$52</f>
        <v>0</v>
      </c>
      <c r="CU85" s="82">
        <f>(CU57*وزن‌ها!$E$52)+(AVERAGE(ارزیابی!CU58:CX58)*وزن‌ها!$E$53)</f>
        <v>0</v>
      </c>
      <c r="CV85" s="84"/>
      <c r="CW85" s="84"/>
      <c r="CX85" s="85">
        <f>CU85*وزن‌ها!$F$52</f>
        <v>0</v>
      </c>
      <c r="CY85" s="86">
        <f>CX85/وزن‌ها!$F$52</f>
        <v>0</v>
      </c>
      <c r="CZ85" s="82">
        <f>(CZ57*وزن‌ها!$E$52)+(AVERAGE(ارزیابی!CZ58:DC58)*وزن‌ها!$E$53)</f>
        <v>0</v>
      </c>
      <c r="DA85" s="84"/>
      <c r="DB85" s="84"/>
      <c r="DC85" s="85">
        <f>CZ85*وزن‌ها!$F$52</f>
        <v>0</v>
      </c>
      <c r="DD85" s="86">
        <f>DC85/وزن‌ها!$F$52</f>
        <v>0</v>
      </c>
      <c r="DE85" s="82">
        <f>(DE57*وزن‌ها!$E$52)+(AVERAGE(ارزیابی!DE58:DH58)*وزن‌ها!$E$53)</f>
        <v>0</v>
      </c>
      <c r="DF85" s="84"/>
      <c r="DG85" s="84"/>
      <c r="DH85" s="85">
        <f>DE85*وزن‌ها!$F$52</f>
        <v>0</v>
      </c>
      <c r="DI85" s="86">
        <f>DH85/وزن‌ها!$F$52</f>
        <v>0</v>
      </c>
      <c r="DJ85" s="82">
        <f>(DJ57*وزن‌ها!$E$52)+(AVERAGE(ارزیابی!DJ58:DM58)*وزن‌ها!$E$53)</f>
        <v>0.60000000000000009</v>
      </c>
      <c r="DK85" s="84"/>
      <c r="DL85" s="84"/>
      <c r="DM85" s="85">
        <f>DJ85*وزن‌ها!$F$52</f>
        <v>6.6000000000000017E-2</v>
      </c>
      <c r="DN85" s="86">
        <f>DM85/وزن‌ها!$F$52</f>
        <v>0.6000000000000002</v>
      </c>
      <c r="DO85" s="82">
        <f>(DO57*وزن‌ها!$E$52)+(AVERAGE(ارزیابی!DO58:DR58)*وزن‌ها!$E$53)</f>
        <v>0.60000000000000009</v>
      </c>
      <c r="DP85" s="84"/>
      <c r="DQ85" s="84"/>
      <c r="DR85" s="85">
        <f>DO85*وزن‌ها!$F$52</f>
        <v>6.6000000000000017E-2</v>
      </c>
      <c r="DS85" s="86">
        <f>DR85/وزن‌ها!$F$52</f>
        <v>0.6000000000000002</v>
      </c>
      <c r="DT85" s="82">
        <f>(DT57*وزن‌ها!$E$52)+(AVERAGE(ارزیابی!DT58:DW58)*وزن‌ها!$E$53)</f>
        <v>0.8</v>
      </c>
      <c r="DU85" s="84"/>
      <c r="DV85" s="84"/>
      <c r="DW85" s="85">
        <f>DT85*وزن‌ها!$F$52</f>
        <v>8.8000000000000009E-2</v>
      </c>
      <c r="DX85" s="86">
        <f>DW85/وزن‌ها!$F$52</f>
        <v>0.8</v>
      </c>
      <c r="DY85" s="82">
        <f>(DY57*وزن‌ها!$E$52)+(AVERAGE(ارزیابی!DY58:EB58)*وزن‌ها!$E$53)</f>
        <v>0</v>
      </c>
      <c r="DZ85" s="84"/>
      <c r="EA85" s="84"/>
      <c r="EB85" s="85">
        <f>DY85*وزن‌ها!$F$52</f>
        <v>0</v>
      </c>
      <c r="EC85" s="86">
        <f>EB85/وزن‌ها!$F$52</f>
        <v>0</v>
      </c>
      <c r="ED85" s="82">
        <f>(ED57*وزن‌ها!$E$52)+(AVERAGE(ارزیابی!ED58:EG58)*وزن‌ها!$E$53)</f>
        <v>0</v>
      </c>
      <c r="EE85" s="84"/>
      <c r="EF85" s="84"/>
      <c r="EG85" s="85">
        <f>ED85*وزن‌ها!$F$52</f>
        <v>0</v>
      </c>
      <c r="EH85" s="86">
        <f>EG85/وزن‌ها!$F$52</f>
        <v>0</v>
      </c>
      <c r="EI85" s="82">
        <f>(EI57*وزن‌ها!$E$52)+(AVERAGE(ارزیابی!EI58:EL58)*وزن‌ها!$E$53)</f>
        <v>0</v>
      </c>
      <c r="EJ85" s="84"/>
      <c r="EK85" s="84"/>
      <c r="EL85" s="85">
        <f>EI85*وزن‌ها!$F$52</f>
        <v>0</v>
      </c>
      <c r="EM85" s="86">
        <f>EL85/وزن‌ها!$F$52</f>
        <v>0</v>
      </c>
      <c r="EN85" s="82">
        <f>(EN57*وزن‌ها!$E$52)+(AVERAGE(ارزیابی!EN58:EQ58)*وزن‌ها!$E$53)</f>
        <v>0</v>
      </c>
      <c r="EO85" s="84"/>
      <c r="EP85" s="84"/>
      <c r="EQ85" s="85">
        <f>EN85*وزن‌ها!$F$52</f>
        <v>0</v>
      </c>
      <c r="ER85" s="86">
        <f>EQ85/وزن‌ها!$F$52</f>
        <v>0</v>
      </c>
      <c r="ES85" s="82">
        <f>(ES57*وزن‌ها!$E$52)+(AVERAGE(ارزیابی!ES58:EV58)*وزن‌ها!$E$53)</f>
        <v>0</v>
      </c>
      <c r="ET85" s="84"/>
      <c r="EU85" s="84"/>
      <c r="EV85" s="85">
        <f>ES85*وزن‌ها!$F$52</f>
        <v>0</v>
      </c>
      <c r="EW85" s="86">
        <f>EV85/وزن‌ها!$F$52</f>
        <v>0</v>
      </c>
      <c r="EX85" s="82">
        <f>(EX57*وزن‌ها!$E$52)+(AVERAGE(ارزیابی!EX58:FA58)*وزن‌ها!$E$53)</f>
        <v>0</v>
      </c>
      <c r="EY85" s="84"/>
      <c r="EZ85" s="84"/>
      <c r="FA85" s="85">
        <f>EX85*وزن‌ها!$F$52</f>
        <v>0</v>
      </c>
      <c r="FB85" s="86">
        <f>FA85/وزن‌ها!$F$52</f>
        <v>0</v>
      </c>
      <c r="FC85" s="82">
        <f>(FC57*وزن‌ها!$E$52)+(AVERAGE(ارزیابی!FC58:FF58)*وزن‌ها!$E$53)</f>
        <v>0.60000000000000009</v>
      </c>
      <c r="FD85" s="84"/>
      <c r="FE85" s="84"/>
      <c r="FF85" s="85">
        <f>FC85*وزن‌ها!$F$52</f>
        <v>6.6000000000000017E-2</v>
      </c>
      <c r="FG85" s="86">
        <f>FF85/وزن‌ها!$F$52</f>
        <v>0.6000000000000002</v>
      </c>
      <c r="FH85" s="82">
        <f>(FH57*وزن‌ها!$E$52)+(AVERAGE(ارزیابی!FH58:FK58)*وزن‌ها!$E$53)</f>
        <v>0</v>
      </c>
      <c r="FI85" s="84"/>
      <c r="FJ85" s="84"/>
      <c r="FK85" s="85">
        <f>FH85*وزن‌ها!$F$52</f>
        <v>0</v>
      </c>
      <c r="FL85" s="86">
        <f>FK85/وزن‌ها!$F$52</f>
        <v>0</v>
      </c>
      <c r="FM85" s="82">
        <f>(FM57*وزن‌ها!$E$52)+(AVERAGE(ارزیابی!FM58:FP58)*وزن‌ها!$E$53)</f>
        <v>0.60000000000000009</v>
      </c>
      <c r="FN85" s="84"/>
      <c r="FO85" s="84"/>
      <c r="FP85" s="85">
        <f>FM85*وزن‌ها!$F$52</f>
        <v>6.6000000000000017E-2</v>
      </c>
      <c r="FQ85" s="86">
        <f>FP85/وزن‌ها!$F$52</f>
        <v>0.6000000000000002</v>
      </c>
      <c r="FR85" s="82">
        <f>(FR57*وزن‌ها!$E$52)+(AVERAGE(ارزیابی!FR58:FU58)*وزن‌ها!$E$53)</f>
        <v>0</v>
      </c>
      <c r="FS85" s="84"/>
      <c r="FT85" s="84"/>
      <c r="FU85" s="85">
        <f>FR85*وزن‌ها!$F$52</f>
        <v>0</v>
      </c>
      <c r="FV85" s="86">
        <f>FU85/وزن‌ها!$F$52</f>
        <v>0</v>
      </c>
      <c r="FW85" s="82">
        <f>(FW57*وزن‌ها!$E$52)+(AVERAGE(ارزیابی!FW58:FZ58)*وزن‌ها!$E$53)</f>
        <v>0</v>
      </c>
      <c r="FX85" s="84"/>
      <c r="FY85" s="84"/>
      <c r="FZ85" s="85">
        <f>FW85*وزن‌ها!$F$52</f>
        <v>0</v>
      </c>
      <c r="GA85" s="86">
        <f>FZ85/وزن‌ها!$F$52</f>
        <v>0</v>
      </c>
      <c r="GB85" s="82">
        <f>(GB57*وزن‌ها!$E$52)+(AVERAGE(ارزیابی!GB58:GE58)*وزن‌ها!$E$53)</f>
        <v>0</v>
      </c>
      <c r="GC85" s="84"/>
      <c r="GD85" s="84"/>
      <c r="GE85" s="85">
        <f>GB85*وزن‌ها!$F$52</f>
        <v>0</v>
      </c>
      <c r="GF85" s="86">
        <f>GE85/وزن‌ها!$F$52</f>
        <v>0</v>
      </c>
      <c r="GG85" s="82">
        <f>(GG57*وزن‌ها!$E$52)+(AVERAGE(ارزیابی!GG58:GJ58)*وزن‌ها!$E$53)</f>
        <v>0</v>
      </c>
      <c r="GH85" s="84"/>
      <c r="GI85" s="84"/>
      <c r="GJ85" s="85">
        <f>GG85*وزن‌ها!$F$52</f>
        <v>0</v>
      </c>
      <c r="GK85" s="86">
        <f>GJ85/وزن‌ها!$F$52</f>
        <v>0</v>
      </c>
      <c r="GL85" s="82">
        <f>(GL57*وزن‌ها!$E$52)+(AVERAGE(ارزیابی!GL58:GO58)*وزن‌ها!$E$53)</f>
        <v>0</v>
      </c>
      <c r="GM85" s="84"/>
      <c r="GN85" s="84"/>
      <c r="GO85" s="85">
        <f>GL85*وزن‌ها!$F$52</f>
        <v>0</v>
      </c>
      <c r="GP85" s="86">
        <f>GO85/وزن‌ها!$F$52</f>
        <v>0</v>
      </c>
      <c r="GQ85" s="82">
        <f>(GQ57*وزن‌ها!$E$52)+(AVERAGE(ارزیابی!GQ58:GT58)*وزن‌ها!$E$53)</f>
        <v>0</v>
      </c>
      <c r="GR85" s="84"/>
      <c r="GS85" s="84"/>
      <c r="GT85" s="85">
        <f>GQ85*وزن‌ها!$F$52</f>
        <v>0</v>
      </c>
      <c r="GU85" s="86">
        <f>GT85/وزن‌ها!$F$52</f>
        <v>0</v>
      </c>
      <c r="GV85" s="82">
        <f>(GV57*وزن‌ها!$E$52)+(AVERAGE(ارزیابی!GV58:GY58)*وزن‌ها!$E$53)</f>
        <v>0</v>
      </c>
      <c r="GW85" s="84"/>
      <c r="GX85" s="84"/>
      <c r="GY85" s="85">
        <f>GV85*وزن‌ها!$F$52</f>
        <v>0</v>
      </c>
      <c r="GZ85" s="86">
        <f>GY85/وزن‌ها!$F$52</f>
        <v>0</v>
      </c>
      <c r="HA85" s="82">
        <f>(HA57*وزن‌ها!$E$52)+(AVERAGE(ارزیابی!HA58:HD58)*وزن‌ها!$E$53)</f>
        <v>0</v>
      </c>
      <c r="HB85" s="84"/>
      <c r="HC85" s="84"/>
      <c r="HD85" s="85">
        <f>HA85*وزن‌ها!$F$52</f>
        <v>0</v>
      </c>
      <c r="HE85" s="86">
        <f>HD85/وزن‌ها!$F$52</f>
        <v>0</v>
      </c>
      <c r="HF85" s="82">
        <f>(HF57*وزن‌ها!$E$52)+(AVERAGE(ارزیابی!HF58:HI58)*وزن‌ها!$E$53)</f>
        <v>0</v>
      </c>
      <c r="HG85" s="84"/>
      <c r="HH85" s="84"/>
      <c r="HI85" s="85">
        <f>HF85*وزن‌ها!$F$52</f>
        <v>0</v>
      </c>
      <c r="HJ85" s="86">
        <f>HI85/وزن‌ها!$F$52</f>
        <v>0</v>
      </c>
      <c r="HK85" s="82">
        <f>(HK57*وزن‌ها!$E$52)+(AVERAGE(ارزیابی!HK58:HN58)*وزن‌ها!$E$53)</f>
        <v>0</v>
      </c>
      <c r="HL85" s="84"/>
      <c r="HM85" s="84"/>
      <c r="HN85" s="85">
        <f>HK85*وزن‌ها!$F$52</f>
        <v>0</v>
      </c>
      <c r="HO85" s="86">
        <f>HN85/وزن‌ها!$F$52</f>
        <v>0</v>
      </c>
      <c r="HP85" s="82">
        <f>(HP57*وزن‌ها!$E$52)+(AVERAGE(ارزیابی!HP58:HS58)*وزن‌ها!$E$53)</f>
        <v>0</v>
      </c>
      <c r="HQ85" s="84"/>
      <c r="HR85" s="84"/>
      <c r="HS85" s="85">
        <f>HP85*وزن‌ها!$F$52</f>
        <v>0</v>
      </c>
      <c r="HT85" s="86">
        <f>HS85/وزن‌ها!$F$52</f>
        <v>0</v>
      </c>
      <c r="HU85" s="82">
        <f>(HU57*وزن‌ها!$E$52)+(AVERAGE(ارزیابی!HU58:HX58)*وزن‌ها!$E$53)</f>
        <v>0</v>
      </c>
      <c r="HV85" s="84"/>
      <c r="HW85" s="84"/>
      <c r="HX85" s="85">
        <f>HU85*وزن‌ها!$F$52</f>
        <v>0</v>
      </c>
      <c r="HY85" s="86">
        <f>HX85/وزن‌ها!$F$52</f>
        <v>0</v>
      </c>
      <c r="HZ85" s="82">
        <f>(HZ57*وزن‌ها!$E$52)+(AVERAGE(ارزیابی!HZ58:IC58)*وزن‌ها!$E$53)</f>
        <v>0.2</v>
      </c>
      <c r="IA85" s="84"/>
      <c r="IB85" s="84"/>
      <c r="IC85" s="85">
        <f>HZ85*وزن‌ها!$F$52</f>
        <v>2.2000000000000002E-2</v>
      </c>
      <c r="ID85" s="86">
        <f>IC85/وزن‌ها!$F$52</f>
        <v>0.2</v>
      </c>
      <c r="IE85" s="82">
        <f>(IE57*وزن‌ها!$E$52)+(AVERAGE(ارزیابی!IE58:IH58)*وزن‌ها!$E$53)</f>
        <v>0</v>
      </c>
      <c r="IF85" s="84"/>
      <c r="IG85" s="84"/>
      <c r="IH85" s="85">
        <f>IE85*وزن‌ها!$F$52</f>
        <v>0</v>
      </c>
      <c r="II85" s="86">
        <f>IH85/وزن‌ها!$F$52</f>
        <v>0</v>
      </c>
      <c r="IJ85" s="82">
        <f>(IJ57*وزن‌ها!$E$52)+(AVERAGE(ارزیابی!IJ58:IM58)*وزن‌ها!$E$53)</f>
        <v>0</v>
      </c>
      <c r="IK85" s="84"/>
      <c r="IL85" s="84"/>
      <c r="IM85" s="85">
        <f>IJ85*وزن‌ها!$F$52</f>
        <v>0</v>
      </c>
      <c r="IN85" s="86">
        <f>IM85/وزن‌ها!$F$52</f>
        <v>0</v>
      </c>
      <c r="IO85" s="82">
        <f>(IO57*وزن‌ها!$E$52)+(AVERAGE(ارزیابی!IO58:IR58)*وزن‌ها!$E$53)</f>
        <v>0</v>
      </c>
      <c r="IP85" s="84"/>
      <c r="IQ85" s="84"/>
      <c r="IR85" s="85">
        <f>IO85*وزن‌ها!$F$52</f>
        <v>0</v>
      </c>
      <c r="IS85" s="86">
        <f>IR85/وزن‌ها!$F$52</f>
        <v>0</v>
      </c>
      <c r="IT85" s="82">
        <f>(IT57*وزن‌ها!$E$52)+(AVERAGE(ارزیابی!IT58:IW58)*وزن‌ها!$E$53)</f>
        <v>0</v>
      </c>
      <c r="IU85" s="84"/>
      <c r="IV85" s="84"/>
      <c r="IW85" s="85">
        <f>IT85*وزن‌ها!$F$52</f>
        <v>0</v>
      </c>
      <c r="IX85" s="86">
        <f>IW85/وزن‌ها!$F$52</f>
        <v>0</v>
      </c>
      <c r="IY85" s="82">
        <f>(IY57*وزن‌ها!$E$52)+(AVERAGE(ارزیابی!IY58:JB58)*وزن‌ها!$E$53)</f>
        <v>0</v>
      </c>
      <c r="IZ85" s="84"/>
      <c r="JA85" s="84"/>
      <c r="JB85" s="85">
        <f>IY85*وزن‌ها!$F$52</f>
        <v>0</v>
      </c>
      <c r="JC85" s="86">
        <f>JB85/وزن‌ها!$F$52</f>
        <v>0</v>
      </c>
      <c r="JD85" s="82">
        <f>(JD57*وزن‌ها!$E$52)+(AVERAGE(ارزیابی!JD58:JG58)*وزن‌ها!$E$53)</f>
        <v>0</v>
      </c>
      <c r="JE85" s="84"/>
      <c r="JF85" s="84"/>
      <c r="JG85" s="85">
        <f>JD85*وزن‌ها!$F$52</f>
        <v>0</v>
      </c>
      <c r="JH85" s="86">
        <f>JG85/وزن‌ها!$F$52</f>
        <v>0</v>
      </c>
      <c r="JI85" s="82">
        <f>(JI57*وزن‌ها!$E$52)+(AVERAGE(ارزیابی!JI58:JL58)*وزن‌ها!$E$53)</f>
        <v>0</v>
      </c>
      <c r="JJ85" s="84"/>
      <c r="JK85" s="84"/>
      <c r="JL85" s="85">
        <f>JI85*وزن‌ها!$F$52</f>
        <v>0</v>
      </c>
      <c r="JM85" s="86">
        <f>JL85/وزن‌ها!$F$52</f>
        <v>0</v>
      </c>
      <c r="JN85" s="82">
        <f>(JN57*وزن‌ها!$E$52)+(AVERAGE(ارزیابی!JN58:JQ58)*وزن‌ها!$E$53)</f>
        <v>1</v>
      </c>
      <c r="JO85" s="84"/>
      <c r="JP85" s="84"/>
      <c r="JQ85" s="85">
        <f>JN85*وزن‌ها!$F$52</f>
        <v>0.11</v>
      </c>
      <c r="JR85" s="86">
        <f>JQ85/وزن‌ها!$F$52</f>
        <v>1</v>
      </c>
      <c r="JS85" s="82">
        <f>(JS57*وزن‌ها!$E$52)+(AVERAGE(ارزیابی!JS58:JV58)*وزن‌ها!$E$53)</f>
        <v>0</v>
      </c>
      <c r="JT85" s="84"/>
      <c r="JU85" s="84"/>
      <c r="JV85" s="85">
        <f>JS85*وزن‌ها!$F$52</f>
        <v>0</v>
      </c>
      <c r="JW85" s="86">
        <f>JV85/وزن‌ها!$F$52</f>
        <v>0</v>
      </c>
      <c r="JX85" s="82">
        <f>(JX57*وزن‌ها!$E$52)+(AVERAGE(ارزیابی!JX58:KA58)*وزن‌ها!$E$53)</f>
        <v>0</v>
      </c>
      <c r="JY85" s="84"/>
      <c r="JZ85" s="84"/>
      <c r="KA85" s="85">
        <f>JX85*وزن‌ها!$F$52</f>
        <v>0</v>
      </c>
      <c r="KB85" s="86">
        <f>KA85/وزن‌ها!$F$52</f>
        <v>0</v>
      </c>
      <c r="KC85" s="82">
        <f>(KC57*وزن‌ها!$E$52)+(AVERAGE(ارزیابی!KC58:KF58)*وزن‌ها!$E$53)</f>
        <v>0</v>
      </c>
      <c r="KD85" s="84"/>
      <c r="KE85" s="84"/>
      <c r="KF85" s="85">
        <f>KC85*وزن‌ها!$F$52</f>
        <v>0</v>
      </c>
      <c r="KG85" s="86">
        <f>KF85/وزن‌ها!$F$52</f>
        <v>0</v>
      </c>
      <c r="KH85" s="82">
        <f>(KH57*وزن‌ها!$E$52)+(AVERAGE(ارزیابی!KH58:KK58)*وزن‌ها!$E$53)</f>
        <v>0</v>
      </c>
      <c r="KI85" s="84"/>
      <c r="KJ85" s="84"/>
      <c r="KK85" s="85">
        <f>KH85*وزن‌ها!$F$52</f>
        <v>0</v>
      </c>
      <c r="KL85" s="86">
        <f>KK85/وزن‌ها!$F$52</f>
        <v>0</v>
      </c>
      <c r="KM85" s="82">
        <f>(KM57*وزن‌ها!$E$52)+(AVERAGE(ارزیابی!KM58:KP58)*وزن‌ها!$E$53)</f>
        <v>0</v>
      </c>
      <c r="KN85" s="84"/>
      <c r="KO85" s="84"/>
      <c r="KP85" s="85">
        <f>KM85*وزن‌ها!$F$52</f>
        <v>0</v>
      </c>
      <c r="KQ85" s="86">
        <f>KP85/وزن‌ها!$F$52</f>
        <v>0</v>
      </c>
      <c r="KR85" s="82">
        <f>(KR57*وزن‌ها!$E$52)+(AVERAGE(ارزیابی!KR58:KU58)*وزن‌ها!$E$53)</f>
        <v>0</v>
      </c>
      <c r="KS85" s="84"/>
      <c r="KT85" s="84"/>
      <c r="KU85" s="85">
        <f>KR85*وزن‌ها!$F$52</f>
        <v>0</v>
      </c>
      <c r="KV85" s="86">
        <f>KU85/وزن‌ها!$F$52</f>
        <v>0</v>
      </c>
      <c r="KW85" s="82">
        <f>(KW57*وزن‌ها!$E$52)+(AVERAGE(ارزیابی!KW58:KZ58)*وزن‌ها!$E$53)</f>
        <v>0.2</v>
      </c>
      <c r="KX85" s="84"/>
      <c r="KY85" s="84"/>
      <c r="KZ85" s="85">
        <f>KW85*وزن‌ها!$F$52</f>
        <v>2.2000000000000002E-2</v>
      </c>
      <c r="LA85" s="86">
        <f>KZ85/وزن‌ها!$F$52</f>
        <v>0.2</v>
      </c>
      <c r="LB85" s="82">
        <f>(LB57*وزن‌ها!$E$52)+(AVERAGE(ارزیابی!LB58:LE58)*وزن‌ها!$E$53)</f>
        <v>0</v>
      </c>
      <c r="LC85" s="84"/>
      <c r="LD85" s="84"/>
      <c r="LE85" s="85">
        <f>LB85*وزن‌ها!$F$52</f>
        <v>0</v>
      </c>
      <c r="LF85" s="86">
        <f>LE85/وزن‌ها!$F$52</f>
        <v>0</v>
      </c>
      <c r="LG85" s="82">
        <f>(LG57*وزن‌ها!$E$52)+(AVERAGE(ارزیابی!LG58:LJ58)*وزن‌ها!$E$53)</f>
        <v>1</v>
      </c>
      <c r="LH85" s="84"/>
      <c r="LI85" s="84"/>
      <c r="LJ85" s="85">
        <f>LG85*وزن‌ها!$F$52</f>
        <v>0.11</v>
      </c>
      <c r="LK85" s="86">
        <f>LJ85/وزن‌ها!$F$52</f>
        <v>1</v>
      </c>
      <c r="LL85" s="82">
        <f>(LL57*وزن‌ها!$E$52)+(AVERAGE(ارزیابی!LL58:LO58)*وزن‌ها!$E$53)</f>
        <v>0</v>
      </c>
      <c r="LM85" s="84"/>
      <c r="LN85" s="84"/>
      <c r="LO85" s="85">
        <f>LL85*وزن‌ها!$F$52</f>
        <v>0</v>
      </c>
      <c r="LP85" s="86">
        <f>LO85/وزن‌ها!$F$52</f>
        <v>0</v>
      </c>
      <c r="LQ85" s="82">
        <f>(LQ57*وزن‌ها!$E$52)+(AVERAGE(ارزیابی!LQ58:LT58)*وزن‌ها!$E$53)</f>
        <v>0</v>
      </c>
      <c r="LR85" s="84"/>
      <c r="LS85" s="84"/>
      <c r="LT85" s="85">
        <f>LQ85*وزن‌ها!$F$52</f>
        <v>0</v>
      </c>
      <c r="LU85" s="86">
        <f>LT85/وزن‌ها!$F$52</f>
        <v>0</v>
      </c>
      <c r="LV85" s="82">
        <f>(LV57*وزن‌ها!$E$52)+(AVERAGE(ارزیابی!LV58:LY58)*وزن‌ها!$E$53)</f>
        <v>0</v>
      </c>
      <c r="LW85" s="84"/>
      <c r="LX85" s="84"/>
      <c r="LY85" s="85">
        <f>LV85*وزن‌ها!$F$52</f>
        <v>0</v>
      </c>
      <c r="LZ85" s="86">
        <f>LY85/وزن‌ها!$F$52</f>
        <v>0</v>
      </c>
      <c r="MA85" s="82">
        <f>(MA57*وزن‌ها!$E$52)+(AVERAGE(ارزیابی!MA58:MD58)*وزن‌ها!$E$53)</f>
        <v>0.60000000000000009</v>
      </c>
      <c r="MB85" s="84"/>
      <c r="MC85" s="84"/>
      <c r="MD85" s="85">
        <f>MA85*وزن‌ها!$F$52</f>
        <v>6.6000000000000017E-2</v>
      </c>
      <c r="ME85" s="86">
        <f>MD85/وزن‌ها!$F$52</f>
        <v>0.6000000000000002</v>
      </c>
      <c r="MF85" s="82">
        <f>(MF57*وزن‌ها!$E$52)+(AVERAGE(ارزیابی!MF58:MI58)*وزن‌ها!$E$53)</f>
        <v>0</v>
      </c>
      <c r="MG85" s="84"/>
      <c r="MH85" s="84"/>
      <c r="MI85" s="85">
        <f>MF85*وزن‌ها!$F$52</f>
        <v>0</v>
      </c>
      <c r="MJ85" s="86">
        <f>MI85/وزن‌ها!$F$52</f>
        <v>0</v>
      </c>
      <c r="MK85" s="82">
        <f>(MK57*وزن‌ها!$E$52)+(AVERAGE(ارزیابی!MK58:MN58)*وزن‌ها!$E$53)</f>
        <v>0</v>
      </c>
      <c r="ML85" s="84"/>
      <c r="MM85" s="84"/>
      <c r="MN85" s="85">
        <f>MK85*وزن‌ها!$F$52</f>
        <v>0</v>
      </c>
      <c r="MO85" s="86">
        <f>MN85/وزن‌ها!$F$52</f>
        <v>0</v>
      </c>
      <c r="MP85" s="82">
        <f>(MP57*وزن‌ها!$E$52)+(AVERAGE(ارزیابی!MP58:MS58)*وزن‌ها!$E$53)</f>
        <v>1</v>
      </c>
      <c r="MQ85" s="84"/>
      <c r="MR85" s="84"/>
      <c r="MS85" s="85">
        <f>MP85*وزن‌ها!$F$52</f>
        <v>0.11</v>
      </c>
      <c r="MT85" s="86">
        <f>MS85/وزن‌ها!$F$52</f>
        <v>1</v>
      </c>
      <c r="MU85" s="82">
        <f>(MU57*وزن‌ها!$E$52)+(AVERAGE(ارزیابی!MU58:MX58)*وزن‌ها!$E$53)</f>
        <v>0</v>
      </c>
      <c r="MV85" s="84"/>
      <c r="MW85" s="84"/>
      <c r="MX85" s="85">
        <f>MU85*وزن‌ها!$F$52</f>
        <v>0</v>
      </c>
      <c r="MY85" s="86">
        <f>MX85/وزن‌ها!$F$52</f>
        <v>0</v>
      </c>
      <c r="MZ85" s="82">
        <f>(MZ57*وزن‌ها!$E$52)+(AVERAGE(ارزیابی!MZ58:NC58)*وزن‌ها!$E$53)</f>
        <v>0</v>
      </c>
      <c r="NA85" s="84"/>
      <c r="NB85" s="84"/>
      <c r="NC85" s="85">
        <f>MZ85*وزن‌ها!$F$52</f>
        <v>0</v>
      </c>
      <c r="ND85" s="86">
        <f>NC85/وزن‌ها!$F$52</f>
        <v>0</v>
      </c>
      <c r="NE85" s="82">
        <f>(NE57*وزن‌ها!$E$52)+(AVERAGE(ارزیابی!NE58:NH58)*وزن‌ها!$E$53)</f>
        <v>0.60000000000000009</v>
      </c>
      <c r="NF85" s="84"/>
      <c r="NG85" s="84"/>
      <c r="NH85" s="85">
        <f>NE85*وزن‌ها!$F$52</f>
        <v>6.6000000000000017E-2</v>
      </c>
      <c r="NI85" s="86">
        <f>NH85/وزن‌ها!$F$52</f>
        <v>0.6000000000000002</v>
      </c>
      <c r="NJ85" s="82">
        <f>(NJ57*وزن‌ها!$E$52)+(AVERAGE(ارزیابی!NJ58:NM58)*وزن‌ها!$E$53)</f>
        <v>0</v>
      </c>
      <c r="NK85" s="84"/>
      <c r="NL85" s="84"/>
      <c r="NM85" s="85">
        <f>NJ85*وزن‌ها!$F$52</f>
        <v>0</v>
      </c>
      <c r="NN85" s="86">
        <f>NM85/وزن‌ها!$F$52</f>
        <v>0</v>
      </c>
      <c r="NO85" s="82">
        <f>(NO57*وزن‌ها!$E$52)+(AVERAGE(ارزیابی!NO58:NR58)*وزن‌ها!$E$53)</f>
        <v>0.8</v>
      </c>
      <c r="NP85" s="84"/>
      <c r="NQ85" s="84"/>
      <c r="NR85" s="85">
        <f>NO85*وزن‌ها!$F$52</f>
        <v>8.8000000000000009E-2</v>
      </c>
      <c r="NS85" s="86">
        <f>NR85/وزن‌ها!$F$52</f>
        <v>0.8</v>
      </c>
      <c r="NT85" s="82">
        <f>(NT57*وزن‌ها!$E$52)+(AVERAGE(ارزیابی!NT58:NW58)*وزن‌ها!$E$53)</f>
        <v>0</v>
      </c>
      <c r="NU85" s="84"/>
      <c r="NV85" s="84"/>
      <c r="NW85" s="85">
        <f>NT85*وزن‌ها!$F$52</f>
        <v>0</v>
      </c>
      <c r="NX85" s="86">
        <f>NW85/وزن‌ها!$F$52</f>
        <v>0</v>
      </c>
      <c r="NY85" s="82">
        <f>(NY57*وزن‌ها!$E$52)+(AVERAGE(ارزیابی!NY58:OB58)*وزن‌ها!$E$53)</f>
        <v>0.8</v>
      </c>
      <c r="NZ85" s="84"/>
      <c r="OA85" s="84"/>
      <c r="OB85" s="85">
        <f>NY85*وزن‌ها!$F$52</f>
        <v>8.8000000000000009E-2</v>
      </c>
      <c r="OC85" s="86">
        <f>OB85/وزن‌ها!$F$52</f>
        <v>0.8</v>
      </c>
      <c r="OD85" s="82">
        <f>(OD57*وزن‌ها!$E$52)+(AVERAGE(ارزیابی!OD58:OG58)*وزن‌ها!$E$53)</f>
        <v>0</v>
      </c>
      <c r="OE85" s="84"/>
      <c r="OF85" s="84"/>
      <c r="OG85" s="85">
        <f>OD85*وزن‌ها!$F$52</f>
        <v>0</v>
      </c>
      <c r="OH85" s="86">
        <f>OG85/وزن‌ها!$F$52</f>
        <v>0</v>
      </c>
      <c r="OI85" s="82">
        <f>(OI57*وزن‌ها!$E$52)+(AVERAGE(ارزیابی!OI58:OL58)*وزن‌ها!$E$53)</f>
        <v>0</v>
      </c>
      <c r="OJ85" s="84"/>
      <c r="OK85" s="84"/>
      <c r="OL85" s="85">
        <f>OI85*وزن‌ها!$F$52</f>
        <v>0</v>
      </c>
      <c r="OM85" s="86">
        <f>OL85/وزن‌ها!$F$52</f>
        <v>0</v>
      </c>
      <c r="ON85" s="82">
        <f>(ON57*وزن‌ها!$E$52)+(AVERAGE(ارزیابی!ON58:OQ58)*وزن‌ها!$E$53)</f>
        <v>0</v>
      </c>
      <c r="OO85" s="84"/>
      <c r="OP85" s="84"/>
      <c r="OQ85" s="85">
        <f>ON85*وزن‌ها!$F$52</f>
        <v>0</v>
      </c>
      <c r="OR85" s="86">
        <f>OQ85/وزن‌ها!$F$52</f>
        <v>0</v>
      </c>
      <c r="OS85" s="82">
        <f>(OS57*وزن‌ها!$E$52)+(AVERAGE(ارزیابی!OS58:OV58)*وزن‌ها!$E$53)</f>
        <v>0</v>
      </c>
      <c r="OT85" s="84"/>
      <c r="OU85" s="84"/>
      <c r="OV85" s="85">
        <f>OS85*وزن‌ها!$F$52</f>
        <v>0</v>
      </c>
      <c r="OW85" s="86">
        <f>OV85/وزن‌ها!$F$52</f>
        <v>0</v>
      </c>
      <c r="OX85" s="82">
        <f>(OX57*وزن‌ها!$E$52)+(AVERAGE(ارزیابی!OX58:PA58)*وزن‌ها!$E$53)</f>
        <v>0</v>
      </c>
      <c r="OY85" s="84"/>
      <c r="OZ85" s="84"/>
      <c r="PA85" s="85">
        <f>OX85*وزن‌ها!$F$52</f>
        <v>0</v>
      </c>
      <c r="PB85" s="86">
        <f>PA85/وزن‌ها!$F$52</f>
        <v>0</v>
      </c>
      <c r="PC85" s="82">
        <f>(PC57*وزن‌ها!$E$52)+(AVERAGE(ارزیابی!PC58:PF58)*وزن‌ها!$E$53)</f>
        <v>0</v>
      </c>
      <c r="PD85" s="84"/>
      <c r="PE85" s="84"/>
      <c r="PF85" s="85">
        <f>PC85*وزن‌ها!$F$52</f>
        <v>0</v>
      </c>
      <c r="PG85" s="86">
        <f>PF85/وزن‌ها!$F$52</f>
        <v>0</v>
      </c>
      <c r="PH85" s="82">
        <f>(PH57*وزن‌ها!$E$52)+(AVERAGE(ارزیابی!PH58:PK58)*وزن‌ها!$E$53)</f>
        <v>0</v>
      </c>
      <c r="PI85" s="84"/>
      <c r="PJ85" s="84"/>
      <c r="PK85" s="85">
        <f>PH85*وزن‌ها!$F$52</f>
        <v>0</v>
      </c>
      <c r="PL85" s="86">
        <f>PK85/وزن‌ها!$F$52</f>
        <v>0</v>
      </c>
      <c r="PM85" s="82">
        <f>(PM57*وزن‌ها!$E$52)+(AVERAGE(ارزیابی!PM58:PP58)*وزن‌ها!$E$53)</f>
        <v>0</v>
      </c>
      <c r="PN85" s="84"/>
      <c r="PO85" s="84"/>
      <c r="PP85" s="85">
        <f>PM85*وزن‌ها!$F$52</f>
        <v>0</v>
      </c>
      <c r="PQ85" s="86">
        <f>PP85/وزن‌ها!$F$52</f>
        <v>0</v>
      </c>
      <c r="PR85" s="82">
        <f>(PR57*وزن‌ها!$E$52)+(AVERAGE(ارزیابی!PR58:PU58)*وزن‌ها!$E$53)</f>
        <v>0</v>
      </c>
      <c r="PS85" s="84"/>
      <c r="PT85" s="84"/>
      <c r="PU85" s="85">
        <f>PR85*وزن‌ها!$F$52</f>
        <v>0</v>
      </c>
      <c r="PV85" s="86">
        <f>PU85/وزن‌ها!$F$52</f>
        <v>0</v>
      </c>
      <c r="PW85" s="82">
        <f>(PW57*وزن‌ها!$E$52)+(AVERAGE(ارزیابی!PW58:PZ58)*وزن‌ها!$E$53)</f>
        <v>0.2</v>
      </c>
      <c r="PX85" s="84"/>
      <c r="PY85" s="84"/>
      <c r="PZ85" s="85">
        <f>PW85*وزن‌ها!$F$52</f>
        <v>2.2000000000000002E-2</v>
      </c>
      <c r="QA85" s="86">
        <f>PZ85/وزن‌ها!$F$52</f>
        <v>0.2</v>
      </c>
      <c r="QB85" s="82">
        <f>(QB57*وزن‌ها!$E$52)+(AVERAGE(ارزیابی!QB58:QE58)*وزن‌ها!$E$53)</f>
        <v>0</v>
      </c>
      <c r="QC85" s="84"/>
      <c r="QD85" s="84"/>
      <c r="QE85" s="85">
        <f>QB85*وزن‌ها!$F$52</f>
        <v>0</v>
      </c>
      <c r="QF85" s="86">
        <f>QE85/وزن‌ها!$F$52</f>
        <v>0</v>
      </c>
      <c r="QG85" s="82">
        <f>(QG57*وزن‌ها!$E$52)+(AVERAGE(ارزیابی!QG58:QJ58)*وزن‌ها!$E$53)</f>
        <v>0</v>
      </c>
      <c r="QH85" s="84"/>
      <c r="QI85" s="84"/>
      <c r="QJ85" s="85">
        <f>QG85*وزن‌ها!$F$52</f>
        <v>0</v>
      </c>
      <c r="QK85" s="86">
        <f>QJ85/وزن‌ها!$F$52</f>
        <v>0</v>
      </c>
      <c r="QL85" s="82">
        <f>(QL57*وزن‌ها!$E$52)+(AVERAGE(ارزیابی!QL58:QO58)*وزن‌ها!$E$53)</f>
        <v>0</v>
      </c>
      <c r="QM85" s="84"/>
      <c r="QN85" s="84"/>
      <c r="QO85" s="85">
        <f>QL85*وزن‌ها!$F$52</f>
        <v>0</v>
      </c>
      <c r="QP85" s="86">
        <f>QO85/وزن‌ها!$F$52</f>
        <v>0</v>
      </c>
      <c r="QQ85" s="82">
        <f>(QQ57*وزن‌ها!$E$52)+(AVERAGE(ارزیابی!QQ58:QT58)*وزن‌ها!$E$53)</f>
        <v>0</v>
      </c>
      <c r="QR85" s="84"/>
      <c r="QS85" s="84"/>
      <c r="QT85" s="85">
        <f>QQ85*وزن‌ها!$F$52</f>
        <v>0</v>
      </c>
      <c r="QU85" s="86">
        <f>QT85/وزن‌ها!$F$52</f>
        <v>0</v>
      </c>
      <c r="QV85" s="82">
        <f>(QV57*وزن‌ها!$E$52)+(AVERAGE(ارزیابی!QV58:QY58)*وزن‌ها!$E$53)</f>
        <v>0</v>
      </c>
      <c r="QW85" s="84"/>
      <c r="QX85" s="84"/>
      <c r="QY85" s="85">
        <f>QV85*وزن‌ها!$F$52</f>
        <v>0</v>
      </c>
      <c r="QZ85" s="86">
        <f>QY85/وزن‌ها!$F$52</f>
        <v>0</v>
      </c>
      <c r="RA85" s="82">
        <f>(RA57*وزن‌ها!$E$52)+(AVERAGE(ارزیابی!RA58:RD58)*وزن‌ها!$E$53)</f>
        <v>0</v>
      </c>
      <c r="RB85" s="84"/>
      <c r="RC85" s="84"/>
      <c r="RD85" s="85">
        <f>RA85*وزن‌ها!$F$52</f>
        <v>0</v>
      </c>
      <c r="RE85" s="86">
        <f>RD85/وزن‌ها!$F$52</f>
        <v>0</v>
      </c>
      <c r="RF85" s="82">
        <f>(RF57*وزن‌ها!$E$52)+(AVERAGE(ارزیابی!RF58:RI58)*وزن‌ها!$E$53)</f>
        <v>0</v>
      </c>
      <c r="RG85" s="84"/>
      <c r="RH85" s="84"/>
      <c r="RI85" s="85">
        <f>RF85*وزن‌ها!$F$52</f>
        <v>0</v>
      </c>
      <c r="RJ85" s="86">
        <f>RI85/وزن‌ها!$F$52</f>
        <v>0</v>
      </c>
      <c r="RK85" s="82">
        <f>(RK57*وزن‌ها!$E$52)+(AVERAGE(ارزیابی!RK58:RN58)*وزن‌ها!$E$53)</f>
        <v>0</v>
      </c>
      <c r="RL85" s="84"/>
      <c r="RM85" s="84"/>
      <c r="RN85" s="85">
        <f>RK85*وزن‌ها!$F$52</f>
        <v>0</v>
      </c>
      <c r="RO85" s="86">
        <f>RN85/وزن‌ها!$F$52</f>
        <v>0</v>
      </c>
      <c r="RP85" s="82">
        <f>(RP57*وزن‌ها!$E$52)+(AVERAGE(ارزیابی!RP58:RS58)*وزن‌ها!$E$53)</f>
        <v>0</v>
      </c>
      <c r="RQ85" s="84"/>
      <c r="RR85" s="84"/>
      <c r="RS85" s="85">
        <f>RP85*وزن‌ها!$F$52</f>
        <v>0</v>
      </c>
      <c r="RT85" s="86">
        <f>RS85/وزن‌ها!$F$52</f>
        <v>0</v>
      </c>
      <c r="RU85" s="82">
        <f>(RU57*وزن‌ها!$E$52)+(AVERAGE(ارزیابی!RU58:RX58)*وزن‌ها!$E$53)</f>
        <v>0.8</v>
      </c>
      <c r="RV85" s="84"/>
      <c r="RW85" s="84"/>
      <c r="RX85" s="85">
        <f>RU85*وزن‌ها!$F$52</f>
        <v>8.8000000000000009E-2</v>
      </c>
      <c r="RY85" s="86">
        <f>RX85/وزن‌ها!$F$52</f>
        <v>0.8</v>
      </c>
      <c r="RZ85" s="82">
        <f>(RZ57*وزن‌ها!$E$52)+(AVERAGE(ارزیابی!RZ58:SC58)*وزن‌ها!$E$53)</f>
        <v>0</v>
      </c>
      <c r="SA85" s="84"/>
      <c r="SB85" s="84"/>
      <c r="SC85" s="85">
        <f>RZ85*وزن‌ها!$F$52</f>
        <v>0</v>
      </c>
      <c r="SD85" s="86">
        <f>SC85/وزن‌ها!$F$52</f>
        <v>0</v>
      </c>
      <c r="SE85" s="82">
        <f>(SE57*وزن‌ها!$E$52)+(AVERAGE(ارزیابی!SE58:SH58)*وزن‌ها!$E$53)</f>
        <v>0</v>
      </c>
      <c r="SF85" s="84"/>
      <c r="SG85" s="84"/>
      <c r="SH85" s="85">
        <f>SE85*وزن‌ها!$F$52</f>
        <v>0</v>
      </c>
      <c r="SI85" s="86">
        <f>SH85/وزن‌ها!$F$52</f>
        <v>0</v>
      </c>
      <c r="SJ85" s="82">
        <f>(SJ57*وزن‌ها!$E$52)+(AVERAGE(ارزیابی!SJ58:SM58)*وزن‌ها!$E$53)</f>
        <v>0.60000000000000009</v>
      </c>
      <c r="SK85" s="84"/>
      <c r="SL85" s="84"/>
      <c r="SM85" s="85">
        <f>SJ85*وزن‌ها!$F$52</f>
        <v>6.6000000000000017E-2</v>
      </c>
      <c r="SN85" s="86">
        <f>SM85/وزن‌ها!$F$52</f>
        <v>0.6000000000000002</v>
      </c>
      <c r="SO85" s="82">
        <f>(SO57*وزن‌ها!$E$52)+(AVERAGE(ارزیابی!SO58:SR58)*وزن‌ها!$E$53)</f>
        <v>0</v>
      </c>
      <c r="SP85" s="84"/>
      <c r="SQ85" s="84"/>
      <c r="SR85" s="85">
        <f>SO85*وزن‌ها!$F$52</f>
        <v>0</v>
      </c>
      <c r="SS85" s="86">
        <f>SR85/وزن‌ها!$F$52</f>
        <v>0</v>
      </c>
      <c r="ST85" s="82">
        <f>(ST57*وزن‌ها!$E$52)+(AVERAGE(ارزیابی!ST58:SW58)*وزن‌ها!$E$53)</f>
        <v>0</v>
      </c>
      <c r="SU85" s="84"/>
      <c r="SV85" s="84"/>
      <c r="SW85" s="85">
        <f>ST85*وزن‌ها!$F$52</f>
        <v>0</v>
      </c>
      <c r="SX85" s="86">
        <f>SW85/وزن‌ها!$F$52</f>
        <v>0</v>
      </c>
      <c r="SY85" s="82">
        <f>(SY57*وزن‌ها!$E$52)+(AVERAGE(ارزیابی!SY58:TB58)*وزن‌ها!$E$53)</f>
        <v>0</v>
      </c>
      <c r="SZ85" s="84"/>
      <c r="TA85" s="84"/>
      <c r="TB85" s="85">
        <f>SY85*وزن‌ها!$F$52</f>
        <v>0</v>
      </c>
      <c r="TC85" s="86">
        <f>TB85/وزن‌ها!$F$52</f>
        <v>0</v>
      </c>
      <c r="TD85" s="82">
        <f>(TD57*وزن‌ها!$E$52)+(AVERAGE(ارزیابی!TD58:TG58)*وزن‌ها!$E$53)</f>
        <v>0</v>
      </c>
      <c r="TE85" s="84"/>
      <c r="TF85" s="84"/>
      <c r="TG85" s="85">
        <f>TD85*وزن‌ها!$F$52</f>
        <v>0</v>
      </c>
      <c r="TH85" s="86">
        <f>TG85/وزن‌ها!$F$52</f>
        <v>0</v>
      </c>
      <c r="TI85" s="82">
        <f>(TI57*وزن‌ها!$E$52)+(AVERAGE(ارزیابی!TI58:TL58)*وزن‌ها!$E$53)</f>
        <v>0</v>
      </c>
      <c r="TJ85" s="84"/>
      <c r="TK85" s="84"/>
      <c r="TL85" s="85">
        <f>TI85*وزن‌ها!$F$52</f>
        <v>0</v>
      </c>
      <c r="TM85" s="86">
        <f>TL85/وزن‌ها!$F$52</f>
        <v>0</v>
      </c>
      <c r="TN85" s="82">
        <f>(TN57*وزن‌ها!$E$52)+(AVERAGE(ارزیابی!TN58:TQ58)*وزن‌ها!$E$53)</f>
        <v>0</v>
      </c>
      <c r="TO85" s="84"/>
      <c r="TP85" s="84"/>
      <c r="TQ85" s="85">
        <f>TN85*وزن‌ها!$F$52</f>
        <v>0</v>
      </c>
      <c r="TR85" s="86">
        <f>TQ85/وزن‌ها!$F$52</f>
        <v>0</v>
      </c>
      <c r="TS85" s="82">
        <f>(TS57*وزن‌ها!$E$52)+(AVERAGE(ارزیابی!TS58:TV58)*وزن‌ها!$E$53)</f>
        <v>0</v>
      </c>
      <c r="TT85" s="84"/>
      <c r="TU85" s="84"/>
      <c r="TV85" s="85">
        <f>TS85*وزن‌ها!$F$52</f>
        <v>0</v>
      </c>
      <c r="TW85" s="86">
        <f>TV85/وزن‌ها!$F$52</f>
        <v>0</v>
      </c>
      <c r="TX85" s="82">
        <f>(TX57*وزن‌ها!$E$52)+(AVERAGE(ارزیابی!TX58:UA58)*وزن‌ها!$E$53)</f>
        <v>0</v>
      </c>
      <c r="TY85" s="84"/>
      <c r="TZ85" s="84"/>
      <c r="UA85" s="85">
        <f>TX85*وزن‌ها!$F$52</f>
        <v>0</v>
      </c>
      <c r="UB85" s="86">
        <f>UA85/وزن‌ها!$F$52</f>
        <v>0</v>
      </c>
      <c r="UC85" s="82">
        <f>(UC57*وزن‌ها!$E$52)+(AVERAGE(ارزیابی!UC58:UF58)*وزن‌ها!$E$53)</f>
        <v>0</v>
      </c>
      <c r="UD85" s="84"/>
      <c r="UE85" s="84"/>
      <c r="UF85" s="85">
        <f>UC85*وزن‌ها!$F$52</f>
        <v>0</v>
      </c>
      <c r="UG85" s="86">
        <f>UF85/وزن‌ها!$F$52</f>
        <v>0</v>
      </c>
      <c r="UH85" s="82">
        <f>(UH57*وزن‌ها!$E$52)+(AVERAGE(ارزیابی!UH58:UK58)*وزن‌ها!$E$53)</f>
        <v>0</v>
      </c>
      <c r="UI85" s="84"/>
      <c r="UJ85" s="84"/>
      <c r="UK85" s="85">
        <f>UH85*وزن‌ها!$F$52</f>
        <v>0</v>
      </c>
      <c r="UL85" s="86">
        <f>UK85/وزن‌ها!$F$52</f>
        <v>0</v>
      </c>
      <c r="UM85" s="82">
        <f>(UM57*وزن‌ها!$E$52)+(AVERAGE(ارزیابی!UM58:UP58)*وزن‌ها!$E$53)</f>
        <v>0</v>
      </c>
      <c r="UN85" s="84"/>
      <c r="UO85" s="84"/>
      <c r="UP85" s="85">
        <f>UM85*وزن‌ها!$F$52</f>
        <v>0</v>
      </c>
      <c r="UQ85" s="86">
        <f>UP85/وزن‌ها!$F$52</f>
        <v>0</v>
      </c>
      <c r="UR85" s="82">
        <f>(UR57*وزن‌ها!$E$52)+(AVERAGE(ارزیابی!UR58:UU58)*وزن‌ها!$E$53)</f>
        <v>0</v>
      </c>
      <c r="US85" s="84"/>
      <c r="UT85" s="84"/>
      <c r="UU85" s="85">
        <f>UR85*وزن‌ها!$F$52</f>
        <v>0</v>
      </c>
      <c r="UV85" s="86">
        <f>UU85/وزن‌ها!$F$52</f>
        <v>0</v>
      </c>
      <c r="UW85" s="82">
        <f>(UW57*وزن‌ها!$E$52)+(AVERAGE(ارزیابی!UW58:UZ58)*وزن‌ها!$E$53)</f>
        <v>0</v>
      </c>
      <c r="UX85" s="84"/>
      <c r="UY85" s="84"/>
      <c r="UZ85" s="85">
        <f>UW85*وزن‌ها!$F$52</f>
        <v>0</v>
      </c>
      <c r="VA85" s="86">
        <f>UZ85/وزن‌ها!$F$52</f>
        <v>0</v>
      </c>
      <c r="VB85" s="82">
        <f>(VB57*وزن‌ها!$E$52)+(AVERAGE(ارزیابی!VB58:VE58)*وزن‌ها!$E$53)</f>
        <v>0.8</v>
      </c>
      <c r="VC85" s="84"/>
      <c r="VD85" s="84"/>
      <c r="VE85" s="85">
        <f>VB85*وزن‌ها!$F$52</f>
        <v>8.8000000000000009E-2</v>
      </c>
      <c r="VF85" s="86">
        <f>VE85/وزن‌ها!$F$52</f>
        <v>0.8</v>
      </c>
      <c r="VG85" s="82">
        <f>(VG57*وزن‌ها!$E$52)+(AVERAGE(ارزیابی!VG58:VJ58)*وزن‌ها!$E$53)</f>
        <v>0</v>
      </c>
      <c r="VH85" s="84"/>
      <c r="VI85" s="84"/>
      <c r="VJ85" s="85">
        <f>VG85*وزن‌ها!$F$52</f>
        <v>0</v>
      </c>
      <c r="VK85" s="86">
        <f>VJ85/وزن‌ها!$F$52</f>
        <v>0</v>
      </c>
      <c r="VL85" s="82">
        <f>(VL57*وزن‌ها!$E$52)+(AVERAGE(ارزیابی!VL58:VO58)*وزن‌ها!$E$53)</f>
        <v>0.2</v>
      </c>
      <c r="VM85" s="84"/>
      <c r="VN85" s="84"/>
      <c r="VO85" s="85">
        <f>VL85*وزن‌ها!$F$52</f>
        <v>2.2000000000000002E-2</v>
      </c>
      <c r="VP85" s="86">
        <f>VO85/وزن‌ها!$F$52</f>
        <v>0.2</v>
      </c>
      <c r="VQ85" s="82">
        <f>(VQ57*وزن‌ها!$E$52)+(AVERAGE(ارزیابی!VQ58:VT58)*وزن‌ها!$E$53)</f>
        <v>0</v>
      </c>
      <c r="VR85" s="84"/>
      <c r="VS85" s="84"/>
      <c r="VT85" s="85">
        <f>VQ85*وزن‌ها!$F$52</f>
        <v>0</v>
      </c>
      <c r="VU85" s="86">
        <f>VT85/وزن‌ها!$F$52</f>
        <v>0</v>
      </c>
      <c r="VV85" s="82">
        <f>(VV57*وزن‌ها!$E$52)+(AVERAGE(ارزیابی!VV58:VY58)*وزن‌ها!$E$53)</f>
        <v>0</v>
      </c>
      <c r="VW85" s="84"/>
      <c r="VX85" s="84"/>
      <c r="VY85" s="85">
        <f>VV85*وزن‌ها!$F$52</f>
        <v>0</v>
      </c>
      <c r="VZ85" s="86">
        <f>VY85/وزن‌ها!$F$52</f>
        <v>0</v>
      </c>
      <c r="WA85" s="82">
        <f>(WA57*وزن‌ها!$E$52)+(AVERAGE(ارزیابی!WA58:WD58)*وزن‌ها!$E$53)</f>
        <v>0</v>
      </c>
      <c r="WB85" s="84"/>
      <c r="WC85" s="84"/>
      <c r="WD85" s="85">
        <f>WA85*وزن‌ها!$F$52</f>
        <v>0</v>
      </c>
      <c r="WE85" s="86">
        <f>WD85/وزن‌ها!$F$52</f>
        <v>0</v>
      </c>
      <c r="WF85" s="82">
        <f>(WF57*وزن‌ها!$E$52)+(AVERAGE(ارزیابی!WF58:WI58)*وزن‌ها!$E$53)</f>
        <v>0</v>
      </c>
      <c r="WG85" s="84"/>
      <c r="WH85" s="84"/>
      <c r="WI85" s="85">
        <f>WF85*وزن‌ها!$F$52</f>
        <v>0</v>
      </c>
      <c r="WJ85" s="86">
        <f>WI85/وزن‌ها!$F$52</f>
        <v>0</v>
      </c>
      <c r="WK85" s="82">
        <f>(WK57*وزن‌ها!$E$52)+(AVERAGE(ارزیابی!WK58:WN58)*وزن‌ها!$E$53)</f>
        <v>0</v>
      </c>
      <c r="WL85" s="84"/>
      <c r="WM85" s="84"/>
      <c r="WN85" s="85">
        <f>WK85*وزن‌ها!$F$52</f>
        <v>0</v>
      </c>
      <c r="WO85" s="86">
        <f>WN85/وزن‌ها!$F$52</f>
        <v>0</v>
      </c>
      <c r="WP85" s="82">
        <f>(WP57*وزن‌ها!$E$52)+(AVERAGE(ارزیابی!WP58:WS58)*وزن‌ها!$E$53)</f>
        <v>0</v>
      </c>
      <c r="WQ85" s="84"/>
      <c r="WR85" s="84"/>
      <c r="WS85" s="85">
        <f>WP85*وزن‌ها!$F$52</f>
        <v>0</v>
      </c>
      <c r="WT85" s="86">
        <f>WS85/وزن‌ها!$F$52</f>
        <v>0</v>
      </c>
      <c r="WU85" s="82">
        <f>(WU57*وزن‌ها!$E$52)+(AVERAGE(ارزیابی!WU58:WX58)*وزن‌ها!$E$53)</f>
        <v>0</v>
      </c>
      <c r="WV85" s="84"/>
      <c r="WW85" s="84"/>
      <c r="WX85" s="85">
        <f>WU85*وزن‌ها!$F$52</f>
        <v>0</v>
      </c>
      <c r="WY85" s="86">
        <f>WX85/وزن‌ها!$F$52</f>
        <v>0</v>
      </c>
      <c r="WZ85" s="82">
        <f>(WZ57*وزن‌ها!$E$52)+(AVERAGE(ارزیابی!WZ58:XC58)*وزن‌ها!$E$53)</f>
        <v>0</v>
      </c>
      <c r="XA85" s="84"/>
      <c r="XB85" s="84"/>
      <c r="XC85" s="85">
        <f>WZ85*وزن‌ها!$F$52</f>
        <v>0</v>
      </c>
      <c r="XD85" s="86">
        <f>XC85/وزن‌ها!$F$52</f>
        <v>0</v>
      </c>
      <c r="XE85" s="82">
        <f>(XE57*وزن‌ها!$E$52)+(AVERAGE(ارزیابی!XE58:XH58)*وزن‌ها!$E$53)</f>
        <v>0</v>
      </c>
      <c r="XF85" s="84"/>
      <c r="XG85" s="84"/>
      <c r="XH85" s="85">
        <f>XE85*وزن‌ها!$F$52</f>
        <v>0</v>
      </c>
      <c r="XI85" s="86">
        <f>XH85/وزن‌ها!$F$52</f>
        <v>0</v>
      </c>
      <c r="XJ85" s="82">
        <f>(XJ57*وزن‌ها!$E$52)+(AVERAGE(ارزیابی!XJ58:XM58)*وزن‌ها!$E$53)</f>
        <v>0</v>
      </c>
      <c r="XK85" s="84"/>
      <c r="XL85" s="84"/>
      <c r="XM85" s="85">
        <f>XJ85*وزن‌ها!$F$52</f>
        <v>0</v>
      </c>
      <c r="XN85" s="86">
        <f>XM85/وزن‌ها!$F$52</f>
        <v>0</v>
      </c>
      <c r="XO85" s="82">
        <f>(XO57*وزن‌ها!$E$52)+(AVERAGE(ارزیابی!XO58:XR58)*وزن‌ها!$E$53)</f>
        <v>0</v>
      </c>
      <c r="XP85" s="84"/>
      <c r="XQ85" s="84"/>
      <c r="XR85" s="85">
        <f>XO85*وزن‌ها!$F$52</f>
        <v>0</v>
      </c>
      <c r="XS85" s="86">
        <f>XR85/وزن‌ها!$F$52</f>
        <v>0</v>
      </c>
      <c r="XT85" s="82">
        <f>(XT57*وزن‌ها!$E$52)+(AVERAGE(ارزیابی!XT58:XW58)*وزن‌ها!$E$53)</f>
        <v>0</v>
      </c>
      <c r="XU85" s="84"/>
      <c r="XV85" s="84"/>
      <c r="XW85" s="85">
        <f>XT85*وزن‌ها!$F$52</f>
        <v>0</v>
      </c>
      <c r="XX85" s="86">
        <f>XW85/وزن‌ها!$F$52</f>
        <v>0</v>
      </c>
      <c r="XY85" s="82">
        <f>(XY57*وزن‌ها!$E$52)+(AVERAGE(ارزیابی!XY58:YB58)*وزن‌ها!$E$53)</f>
        <v>0</v>
      </c>
      <c r="XZ85" s="84"/>
      <c r="YA85" s="84"/>
      <c r="YB85" s="85">
        <f>XY85*وزن‌ها!$F$52</f>
        <v>0</v>
      </c>
      <c r="YC85" s="86">
        <f>YB85/وزن‌ها!$F$52</f>
        <v>0</v>
      </c>
      <c r="YD85" s="82">
        <f>(YD57*وزن‌ها!$E$52)+(AVERAGE(ارزیابی!YD58:YG58)*وزن‌ها!$E$53)</f>
        <v>0</v>
      </c>
      <c r="YE85" s="84"/>
      <c r="YF85" s="84"/>
      <c r="YG85" s="85">
        <f>YD85*وزن‌ها!$F$52</f>
        <v>0</v>
      </c>
      <c r="YH85" s="86">
        <f>YG85/وزن‌ها!$F$52</f>
        <v>0</v>
      </c>
      <c r="YI85" s="82">
        <f>(YI57*وزن‌ها!$E$52)+(AVERAGE(ارزیابی!YI58:YL58)*وزن‌ها!$E$53)</f>
        <v>0</v>
      </c>
      <c r="YJ85" s="84"/>
      <c r="YK85" s="84"/>
      <c r="YL85" s="85">
        <f>YI85*وزن‌ها!$F$52</f>
        <v>0</v>
      </c>
      <c r="YM85" s="86">
        <f>YL85/وزن‌ها!$F$52</f>
        <v>0</v>
      </c>
      <c r="YN85" s="82">
        <f>(YN57*وزن‌ها!$E$52)+(AVERAGE(ارزیابی!YN58:YQ58)*وزن‌ها!$E$53)</f>
        <v>0</v>
      </c>
      <c r="YO85" s="84"/>
      <c r="YP85" s="84"/>
      <c r="YQ85" s="85">
        <f>YN85*وزن‌ها!$F$52</f>
        <v>0</v>
      </c>
      <c r="YR85" s="86">
        <f>YQ85/وزن‌ها!$F$52</f>
        <v>0</v>
      </c>
      <c r="YS85" s="82">
        <f>(YS57*وزن‌ها!$E$52)+(AVERAGE(ارزیابی!YS58:YV58)*وزن‌ها!$E$53)</f>
        <v>0</v>
      </c>
      <c r="YT85" s="84"/>
      <c r="YU85" s="84"/>
      <c r="YV85" s="85">
        <f>YS85*وزن‌ها!$F$52</f>
        <v>0</v>
      </c>
      <c r="YW85" s="86">
        <f>YV85/وزن‌ها!$F$52</f>
        <v>0</v>
      </c>
      <c r="YX85" s="82">
        <f>(YX57*وزن‌ها!$E$52)+(AVERAGE(ارزیابی!YX58:ZA58)*وزن‌ها!$E$53)</f>
        <v>0</v>
      </c>
      <c r="YY85" s="84"/>
      <c r="YZ85" s="84"/>
      <c r="ZA85" s="85">
        <f>YX85*وزن‌ها!$F$52</f>
        <v>0</v>
      </c>
      <c r="ZB85" s="86">
        <f>ZA85/وزن‌ها!$F$52</f>
        <v>0</v>
      </c>
      <c r="ZC85" s="82">
        <f>(ZC57*وزن‌ها!$E$52)+(AVERAGE(ارزیابی!ZC58:ZF58)*وزن‌ها!$E$53)</f>
        <v>0</v>
      </c>
      <c r="ZD85" s="84"/>
      <c r="ZE85" s="84"/>
      <c r="ZF85" s="85">
        <f>ZC85*وزن‌ها!$F$52</f>
        <v>0</v>
      </c>
      <c r="ZG85" s="86">
        <f>ZF85/وزن‌ها!$F$52</f>
        <v>0</v>
      </c>
      <c r="ZH85" s="82">
        <f>(ZH57*وزن‌ها!$E$52)+(AVERAGE(ارزیابی!ZH58:ZK58)*وزن‌ها!$E$53)</f>
        <v>0</v>
      </c>
      <c r="ZI85" s="84"/>
      <c r="ZJ85" s="84"/>
      <c r="ZK85" s="85">
        <f>ZH85*وزن‌ها!$F$52</f>
        <v>0</v>
      </c>
      <c r="ZL85" s="86">
        <f>ZK85/وزن‌ها!$F$52</f>
        <v>0</v>
      </c>
      <c r="ZM85" s="82">
        <f>(ZM57*وزن‌ها!$E$52)+(AVERAGE(ارزیابی!ZM58:ZP58)*وزن‌ها!$E$53)</f>
        <v>0</v>
      </c>
      <c r="ZN85" s="84"/>
      <c r="ZO85" s="84"/>
      <c r="ZP85" s="85">
        <f>ZM85*وزن‌ها!$F$52</f>
        <v>0</v>
      </c>
      <c r="ZQ85" s="86">
        <f>ZP85/وزن‌ها!$F$52</f>
        <v>0</v>
      </c>
      <c r="ZR85" s="82">
        <f>(ZR57*وزن‌ها!$E$52)+(AVERAGE(ارزیابی!ZR58:ZU58)*وزن‌ها!$E$53)</f>
        <v>0</v>
      </c>
      <c r="ZS85" s="84"/>
      <c r="ZT85" s="84"/>
      <c r="ZU85" s="85">
        <f>ZR85*وزن‌ها!$F$52</f>
        <v>0</v>
      </c>
      <c r="ZV85" s="86">
        <f>ZU85/وزن‌ها!$F$52</f>
        <v>0</v>
      </c>
      <c r="ZW85" s="82">
        <f>(ZW57*وزن‌ها!$E$52)+(AVERAGE(ارزیابی!ZW58:ZZ58)*وزن‌ها!$E$53)</f>
        <v>0</v>
      </c>
      <c r="ZX85" s="84"/>
      <c r="ZY85" s="84"/>
      <c r="ZZ85" s="85">
        <f>ZW85*وزن‌ها!$F$52</f>
        <v>0</v>
      </c>
      <c r="AAA85" s="86">
        <f>ZZ85/وزن‌ها!$F$52</f>
        <v>0</v>
      </c>
      <c r="AAB85" s="82">
        <f>(AAB57*وزن‌ها!$E$52)+(AVERAGE(ارزیابی!AAB58:AAE58)*وزن‌ها!$E$53)</f>
        <v>0.60000000000000009</v>
      </c>
      <c r="AAC85" s="84"/>
      <c r="AAD85" s="84"/>
      <c r="AAE85" s="85">
        <f>AAB85*وزن‌ها!$F$52</f>
        <v>6.6000000000000017E-2</v>
      </c>
      <c r="AAF85" s="86">
        <f>AAE85/وزن‌ها!$F$52</f>
        <v>0.6000000000000002</v>
      </c>
      <c r="AAG85" s="82">
        <f>(AAG57*وزن‌ها!$E$52)+(AVERAGE(ارزیابی!AAG58:AAJ58)*وزن‌ها!$E$53)</f>
        <v>0</v>
      </c>
      <c r="AAH85" s="84"/>
      <c r="AAI85" s="84"/>
      <c r="AAJ85" s="85">
        <f>AAG85*وزن‌ها!$F$52</f>
        <v>0</v>
      </c>
      <c r="AAK85" s="86">
        <f>AAJ85/وزن‌ها!$F$52</f>
        <v>0</v>
      </c>
      <c r="AAL85" s="82">
        <f>(AAL57*وزن‌ها!$E$52)+(AVERAGE(ارزیابی!AAL58:AAO58)*وزن‌ها!$E$53)</f>
        <v>0</v>
      </c>
      <c r="AAM85" s="84"/>
      <c r="AAN85" s="84"/>
      <c r="AAO85" s="85">
        <f>AAL85*وزن‌ها!$F$52</f>
        <v>0</v>
      </c>
      <c r="AAP85" s="86">
        <f>AAO85/وزن‌ها!$F$52</f>
        <v>0</v>
      </c>
      <c r="AAQ85" s="82">
        <f>(AAQ57*وزن‌ها!$E$52)+(AVERAGE(ارزیابی!AAQ58:AAT58)*وزن‌ها!$E$53)</f>
        <v>0.8</v>
      </c>
      <c r="AAR85" s="84"/>
      <c r="AAS85" s="84"/>
      <c r="AAT85" s="85">
        <f>AAQ85*وزن‌ها!$F$52</f>
        <v>8.8000000000000009E-2</v>
      </c>
      <c r="AAU85" s="86">
        <f>AAT85/وزن‌ها!$F$52</f>
        <v>0.8</v>
      </c>
      <c r="AAV85" s="82">
        <f>(AAV57*وزن‌ها!$E$52)+(AVERAGE(ارزیابی!AAV58:AAY58)*وزن‌ها!$E$53)</f>
        <v>0</v>
      </c>
      <c r="AAW85" s="84"/>
      <c r="AAX85" s="84"/>
      <c r="AAY85" s="85">
        <f>AAV85*وزن‌ها!$F$52</f>
        <v>0</v>
      </c>
      <c r="AAZ85" s="86">
        <f>AAY85/وزن‌ها!$F$52</f>
        <v>0</v>
      </c>
      <c r="ABA85" s="82">
        <f>(ABA57*وزن‌ها!$E$52)+(AVERAGE(ارزیابی!ABA58:ABD58)*وزن‌ها!$E$53)</f>
        <v>0</v>
      </c>
      <c r="ABB85" s="84"/>
      <c r="ABC85" s="84"/>
      <c r="ABD85" s="85">
        <f>ABA85*وزن‌ها!$F$52</f>
        <v>0</v>
      </c>
      <c r="ABE85" s="86">
        <f>ABD85/وزن‌ها!$F$52</f>
        <v>0</v>
      </c>
    </row>
    <row r="86" spans="1:733" ht="18.75" customHeight="1" x14ac:dyDescent="0.25">
      <c r="D86" s="82">
        <f>(D59*وزن‌ها!$E$54)+(ارزیابی!D60*وزن‌ها!$E$55)+(ارزیابی!D61*وزن‌ها!$E$56)+(ارزیابی!D62*وزن‌ها!$E$57)+(ارزیابی!D63*وزن‌ها!$E$58)+(AVERAGE(ارزیابی!D64:G64)*وزن‌ها!$E$59)</f>
        <v>1</v>
      </c>
      <c r="E86" s="84"/>
      <c r="F86" s="84"/>
      <c r="G86" s="85">
        <f>D86*وزن‌ها!$F$54</f>
        <v>0.02</v>
      </c>
      <c r="H86" s="86">
        <f>G86/وزن‌ها!$F$54</f>
        <v>1</v>
      </c>
      <c r="I86" s="82">
        <f>(I59*وزن‌ها!$E$54)+(ارزیابی!I60*وزن‌ها!$E$55)+(ارزیابی!I61*وزن‌ها!$E$56)+(ارزیابی!I62*وزن‌ها!$E$57)+(ارزیابی!I63*وزن‌ها!$E$58)+(AVERAGE(ارزیابی!I64:L64)*وزن‌ها!$E$59)</f>
        <v>0.96000000000000008</v>
      </c>
      <c r="J86" s="84"/>
      <c r="K86" s="84"/>
      <c r="L86" s="85">
        <f>I86*وزن‌ها!$F$54</f>
        <v>1.9200000000000002E-2</v>
      </c>
      <c r="M86" s="86">
        <f>L86/وزن‌ها!$F$54</f>
        <v>0.96000000000000008</v>
      </c>
      <c r="N86" s="82">
        <f>(N59*وزن‌ها!$E$54)+(ارزیابی!N60*وزن‌ها!$E$55)+(ارزیابی!N61*وزن‌ها!$E$56)+(ارزیابی!N62*وزن‌ها!$E$57)+(ارزیابی!N63*وزن‌ها!$E$58)+(AVERAGE(ارزیابی!N64:Q64)*وزن‌ها!$E$59)</f>
        <v>0.42000000000000004</v>
      </c>
      <c r="O86" s="84"/>
      <c r="P86" s="84"/>
      <c r="Q86" s="85">
        <f>N86*وزن‌ها!$F$54</f>
        <v>8.4000000000000012E-3</v>
      </c>
      <c r="R86" s="86">
        <f>Q86/وزن‌ها!$F$54</f>
        <v>0.42000000000000004</v>
      </c>
      <c r="S86" s="82">
        <f>(S59*وزن‌ها!$E$54)+(ارزیابی!S60*وزن‌ها!$E$55)+(ارزیابی!S61*وزن‌ها!$E$56)+(ارزیابی!S62*وزن‌ها!$E$57)+(ارزیابی!S63*وزن‌ها!$E$58)+(AVERAGE(ارزیابی!S64:V64)*وزن‌ها!$E$59)</f>
        <v>0.67</v>
      </c>
      <c r="T86" s="84"/>
      <c r="U86" s="84"/>
      <c r="V86" s="85">
        <f>S86*وزن‌ها!$F$54</f>
        <v>1.34E-2</v>
      </c>
      <c r="W86" s="86">
        <f>V86/وزن‌ها!$F$54</f>
        <v>0.67</v>
      </c>
      <c r="X86" s="82">
        <f>(X59*وزن‌ها!$E$54)+(ارزیابی!X60*وزن‌ها!$E$55)+(ارزیابی!X61*وزن‌ها!$E$56)+(ارزیابی!X62*وزن‌ها!$E$57)+(ارزیابی!X63*وزن‌ها!$E$58)+(AVERAGE(ارزیابی!X64:AA64)*وزن‌ها!$E$59)</f>
        <v>0.42000000000000004</v>
      </c>
      <c r="Y86" s="84"/>
      <c r="Z86" s="84"/>
      <c r="AA86" s="85">
        <f>X86*وزن‌ها!$F$54</f>
        <v>8.4000000000000012E-3</v>
      </c>
      <c r="AB86" s="86">
        <f>AA86/وزن‌ها!$F$54</f>
        <v>0.42000000000000004</v>
      </c>
      <c r="AC86" s="82">
        <f>(AC59*وزن‌ها!$E$54)+(ارزیابی!AC60*وزن‌ها!$E$55)+(ارزیابی!AC61*وزن‌ها!$E$56)+(ارزیابی!AC62*وزن‌ها!$E$57)+(ارزیابی!AC63*وزن‌ها!$E$58)+(AVERAGE(ارزیابی!AC64:AF64)*وزن‌ها!$E$59)</f>
        <v>0.42000000000000004</v>
      </c>
      <c r="AD86" s="84"/>
      <c r="AE86" s="84"/>
      <c r="AF86" s="85">
        <f>AC86*وزن‌ها!$F$54</f>
        <v>8.4000000000000012E-3</v>
      </c>
      <c r="AG86" s="86">
        <f>AF86/وزن‌ها!$F$54</f>
        <v>0.42000000000000004</v>
      </c>
      <c r="AH86" s="82">
        <f>(AH59*وزن‌ها!$E$54)+(ارزیابی!AH60*وزن‌ها!$E$55)+(ارزیابی!AH61*وزن‌ها!$E$56)+(ارزیابی!AH62*وزن‌ها!$E$57)+(ارزیابی!AH63*وزن‌ها!$E$58)+(AVERAGE(ارزیابی!AH64:AK64)*وزن‌ها!$E$59)</f>
        <v>0</v>
      </c>
      <c r="AI86" s="84"/>
      <c r="AJ86" s="84"/>
      <c r="AK86" s="85">
        <f>AH86*وزن‌ها!$F$54</f>
        <v>0</v>
      </c>
      <c r="AL86" s="86">
        <f>AK86/وزن‌ها!$F$54</f>
        <v>0</v>
      </c>
      <c r="AM86" s="82">
        <f>(AM59*وزن‌ها!$E$54)+(ارزیابی!AM60*وزن‌ها!$E$55)+(ارزیابی!AM61*وزن‌ها!$E$56)+(ارزیابی!AM62*وزن‌ها!$E$57)+(ارزیابی!AM63*وزن‌ها!$E$58)+(AVERAGE(ارزیابی!AM64:AP64)*وزن‌ها!$E$59)</f>
        <v>0</v>
      </c>
      <c r="AN86" s="84"/>
      <c r="AO86" s="84"/>
      <c r="AP86" s="85">
        <f>AM86*وزن‌ها!$F$54</f>
        <v>0</v>
      </c>
      <c r="AQ86" s="86">
        <f>AP86/وزن‌ها!$F$54</f>
        <v>0</v>
      </c>
      <c r="AR86" s="82">
        <f>(AR59*وزن‌ها!$E$54)+(ارزیابی!AR60*وزن‌ها!$E$55)+(ارزیابی!AR61*وزن‌ها!$E$56)+(ارزیابی!AR62*وزن‌ها!$E$57)+(ارزیابی!AR63*وزن‌ها!$E$58)+(AVERAGE(ارزیابی!AR64:AU64)*وزن‌ها!$E$59)</f>
        <v>0</v>
      </c>
      <c r="AS86" s="84"/>
      <c r="AT86" s="84"/>
      <c r="AU86" s="85">
        <f>AR86*وزن‌ها!$F$54</f>
        <v>0</v>
      </c>
      <c r="AV86" s="86">
        <f>AU86/وزن‌ها!$F$54</f>
        <v>0</v>
      </c>
      <c r="AW86" s="82">
        <f>(AW59*وزن‌ها!$E$54)+(ارزیابی!AW60*وزن‌ها!$E$55)+(ارزیابی!AW61*وزن‌ها!$E$56)+(ارزیابی!AW62*وزن‌ها!$E$57)+(ارزیابی!AW63*وزن‌ها!$E$58)+(AVERAGE(ارزیابی!AW64:AZ64)*وزن‌ها!$E$59)</f>
        <v>0.25</v>
      </c>
      <c r="AX86" s="84"/>
      <c r="AY86" s="84"/>
      <c r="AZ86" s="85">
        <f>AW86*وزن‌ها!$F$54</f>
        <v>5.0000000000000001E-3</v>
      </c>
      <c r="BA86" s="86">
        <f>AZ86/وزن‌ها!$F$54</f>
        <v>0.25</v>
      </c>
      <c r="BB86" s="82">
        <f>(BB59*وزن‌ها!$E$54)+(ارزیابی!BB60*وزن‌ها!$E$55)+(ارزیابی!BB61*وزن‌ها!$E$56)+(ارزیابی!BB62*وزن‌ها!$E$57)+(ارزیابی!BB63*وزن‌ها!$E$58)+(AVERAGE(ارزیابی!BB64:BE64)*وزن‌ها!$E$59)</f>
        <v>0</v>
      </c>
      <c r="BC86" s="84"/>
      <c r="BD86" s="84"/>
      <c r="BE86" s="85">
        <f>BB86*وزن‌ها!$F$54</f>
        <v>0</v>
      </c>
      <c r="BF86" s="86">
        <f>BE86/وزن‌ها!$F$54</f>
        <v>0</v>
      </c>
      <c r="BG86" s="82">
        <f>(BG59*وزن‌ها!$E$54)+(ارزیابی!BG60*وزن‌ها!$E$55)+(ارزیابی!BG61*وزن‌ها!$E$56)+(ارزیابی!BG62*وزن‌ها!$E$57)+(ارزیابی!BG63*وزن‌ها!$E$58)+(AVERAGE(ارزیابی!BG64:BJ64)*وزن‌ها!$E$59)</f>
        <v>0</v>
      </c>
      <c r="BH86" s="84"/>
      <c r="BI86" s="84"/>
      <c r="BJ86" s="85">
        <f>BG86*وزن‌ها!$F$54</f>
        <v>0</v>
      </c>
      <c r="BK86" s="86">
        <f>BJ86/وزن‌ها!$F$54</f>
        <v>0</v>
      </c>
      <c r="BL86" s="82">
        <f>(BL59*وزن‌ها!$E$54)+(ارزیابی!BL60*وزن‌ها!$E$55)+(ارزیابی!BL61*وزن‌ها!$E$56)+(ارزیابی!BL62*وزن‌ها!$E$57)+(ارزیابی!BL63*وزن‌ها!$E$58)+(AVERAGE(ارزیابی!BL64:BO64)*وزن‌ها!$E$59)</f>
        <v>0</v>
      </c>
      <c r="BM86" s="84"/>
      <c r="BN86" s="84"/>
      <c r="BO86" s="85">
        <f>BL86*وزن‌ها!$F$54</f>
        <v>0</v>
      </c>
      <c r="BP86" s="86">
        <f>BO86/وزن‌ها!$F$54</f>
        <v>0</v>
      </c>
      <c r="BQ86" s="82">
        <f>(BQ59*وزن‌ها!$E$54)+(ارزیابی!BQ60*وزن‌ها!$E$55)+(ارزیابی!BQ61*وزن‌ها!$E$56)+(ارزیابی!BQ62*وزن‌ها!$E$57)+(ارزیابی!BQ63*وزن‌ها!$E$58)+(AVERAGE(ارزیابی!BQ64:BT64)*وزن‌ها!$E$59)</f>
        <v>0.84000000000000008</v>
      </c>
      <c r="BR86" s="84"/>
      <c r="BS86" s="84"/>
      <c r="BT86" s="85">
        <f>BQ86*وزن‌ها!$F$54</f>
        <v>1.6800000000000002E-2</v>
      </c>
      <c r="BU86" s="86">
        <f>BT86/وزن‌ها!$F$54</f>
        <v>0.84000000000000008</v>
      </c>
      <c r="BV86" s="82">
        <f>(BV59*وزن‌ها!$E$54)+(ارزیابی!BV60*وزن‌ها!$E$55)+(ارزیابی!BV61*وزن‌ها!$E$56)+(ارزیابی!BV62*وزن‌ها!$E$57)+(ارزیابی!BV63*وزن‌ها!$E$58)+(AVERAGE(ارزیابی!BV64:BY64)*وزن‌ها!$E$59)</f>
        <v>0.42000000000000004</v>
      </c>
      <c r="BW86" s="84"/>
      <c r="BX86" s="84"/>
      <c r="BY86" s="85">
        <f>BV86*وزن‌ها!$F$54</f>
        <v>8.4000000000000012E-3</v>
      </c>
      <c r="BZ86" s="86">
        <f>BY86/وزن‌ها!$F$54</f>
        <v>0.42000000000000004</v>
      </c>
      <c r="CA86" s="82">
        <f>(CA59*وزن‌ها!$E$54)+(ارزیابی!CA60*وزن‌ها!$E$55)+(ارزیابی!CA61*وزن‌ها!$E$56)+(ارزیابی!CA62*وزن‌ها!$E$57)+(ارزیابی!CA63*وزن‌ها!$E$58)+(AVERAGE(ارزیابی!CA64:CD64)*وزن‌ها!$E$59)</f>
        <v>0.42000000000000004</v>
      </c>
      <c r="CB86" s="84"/>
      <c r="CC86" s="84"/>
      <c r="CD86" s="85">
        <f>CA86*وزن‌ها!$F$54</f>
        <v>8.4000000000000012E-3</v>
      </c>
      <c r="CE86" s="86">
        <f>CD86/وزن‌ها!$F$54</f>
        <v>0.42000000000000004</v>
      </c>
      <c r="CF86" s="82">
        <f>(CF59*وزن‌ها!$E$54)+(ارزیابی!CF60*وزن‌ها!$E$55)+(ارزیابی!CF61*وزن‌ها!$E$56)+(ارزیابی!CF62*وزن‌ها!$E$57)+(ارزیابی!CF63*وزن‌ها!$E$58)+(AVERAGE(ارزیابی!CF64:CI64)*وزن‌ها!$E$59)</f>
        <v>0</v>
      </c>
      <c r="CG86" s="84"/>
      <c r="CH86" s="84"/>
      <c r="CI86" s="85">
        <f>CF86*وزن‌ها!$F$54</f>
        <v>0</v>
      </c>
      <c r="CJ86" s="86">
        <f>CI86/وزن‌ها!$F$54</f>
        <v>0</v>
      </c>
      <c r="CK86" s="82">
        <f>(CK59*وزن‌ها!$E$54)+(ارزیابی!CK60*وزن‌ها!$E$55)+(ارزیابی!CK61*وزن‌ها!$E$56)+(ارزیابی!CK62*وزن‌ها!$E$57)+(ارزیابی!CK63*وزن‌ها!$E$58)+(AVERAGE(ارزیابی!CK64:CN64)*وزن‌ها!$E$59)</f>
        <v>0.25</v>
      </c>
      <c r="CL86" s="84"/>
      <c r="CM86" s="84"/>
      <c r="CN86" s="85">
        <f>CK86*وزن‌ها!$F$54</f>
        <v>5.0000000000000001E-3</v>
      </c>
      <c r="CO86" s="86">
        <f>CN86/وزن‌ها!$F$54</f>
        <v>0.25</v>
      </c>
      <c r="CP86" s="82">
        <f>(CP59*وزن‌ها!$E$54)+(ارزیابی!CP60*وزن‌ها!$E$55)+(ارزیابی!CP61*وزن‌ها!$E$56)+(ارزیابی!CP62*وزن‌ها!$E$57)+(ارزیابی!CP63*وزن‌ها!$E$58)+(AVERAGE(ارزیابی!CP64:CS64)*وزن‌ها!$E$59)</f>
        <v>0</v>
      </c>
      <c r="CQ86" s="84"/>
      <c r="CR86" s="84"/>
      <c r="CS86" s="85">
        <f>CP86*وزن‌ها!$F$54</f>
        <v>0</v>
      </c>
      <c r="CT86" s="86">
        <f>CS86/وزن‌ها!$F$54</f>
        <v>0</v>
      </c>
      <c r="CU86" s="82">
        <f>(CU59*وزن‌ها!$E$54)+(ارزیابی!CU60*وزن‌ها!$E$55)+(ارزیابی!CU61*وزن‌ها!$E$56)+(ارزیابی!CU62*وزن‌ها!$E$57)+(ارزیابی!CU63*وزن‌ها!$E$58)+(AVERAGE(ارزیابی!CU64:CX64)*وزن‌ها!$E$59)</f>
        <v>0.42000000000000004</v>
      </c>
      <c r="CV86" s="84"/>
      <c r="CW86" s="84"/>
      <c r="CX86" s="85">
        <f>CU86*وزن‌ها!$F$54</f>
        <v>8.4000000000000012E-3</v>
      </c>
      <c r="CY86" s="86">
        <f>CX86/وزن‌ها!$F$54</f>
        <v>0.42000000000000004</v>
      </c>
      <c r="CZ86" s="82">
        <f>(CZ59*وزن‌ها!$E$54)+(ارزیابی!CZ60*وزن‌ها!$E$55)+(ارزیابی!CZ61*وزن‌ها!$E$56)+(ارزیابی!CZ62*وزن‌ها!$E$57)+(ارزیابی!CZ63*وزن‌ها!$E$58)+(AVERAGE(ارزیابی!CZ64:DC64)*وزن‌ها!$E$59)</f>
        <v>0</v>
      </c>
      <c r="DA86" s="84"/>
      <c r="DB86" s="84"/>
      <c r="DC86" s="85">
        <f>CZ86*وزن‌ها!$F$54</f>
        <v>0</v>
      </c>
      <c r="DD86" s="86">
        <f>DC86/وزن‌ها!$F$54</f>
        <v>0</v>
      </c>
      <c r="DE86" s="82">
        <f>(DE59*وزن‌ها!$E$54)+(ارزیابی!DE60*وزن‌ها!$E$55)+(ارزیابی!DE61*وزن‌ها!$E$56)+(ارزیابی!DE62*وزن‌ها!$E$57)+(ارزیابی!DE63*وزن‌ها!$E$58)+(AVERAGE(ارزیابی!DE64:DH64)*وزن‌ها!$E$59)</f>
        <v>0</v>
      </c>
      <c r="DF86" s="84"/>
      <c r="DG86" s="84"/>
      <c r="DH86" s="85">
        <f>DE86*وزن‌ها!$F$54</f>
        <v>0</v>
      </c>
      <c r="DI86" s="86">
        <f>DH86/وزن‌ها!$F$54</f>
        <v>0</v>
      </c>
      <c r="DJ86" s="82">
        <f>(DJ59*وزن‌ها!$E$54)+(ارزیابی!DJ60*وزن‌ها!$E$55)+(ارزیابی!DJ61*وزن‌ها!$E$56)+(ارزیابی!DJ62*وزن‌ها!$E$57)+(ارزیابی!DJ63*وزن‌ها!$E$58)+(AVERAGE(ارزیابی!DJ64:DM64)*وزن‌ها!$E$59)</f>
        <v>0</v>
      </c>
      <c r="DK86" s="84"/>
      <c r="DL86" s="84"/>
      <c r="DM86" s="85">
        <f>DJ86*وزن‌ها!$F$54</f>
        <v>0</v>
      </c>
      <c r="DN86" s="86">
        <f>DM86/وزن‌ها!$F$54</f>
        <v>0</v>
      </c>
      <c r="DO86" s="82">
        <f>(DO59*وزن‌ها!$E$54)+(ارزیابی!DO60*وزن‌ها!$E$55)+(ارزیابی!DO61*وزن‌ها!$E$56)+(ارزیابی!DO62*وزن‌ها!$E$57)+(ارزیابی!DO63*وزن‌ها!$E$58)+(AVERAGE(ارزیابی!DO64:DR64)*وزن‌ها!$E$59)</f>
        <v>0.42000000000000004</v>
      </c>
      <c r="DP86" s="84"/>
      <c r="DQ86" s="84"/>
      <c r="DR86" s="85">
        <f>DO86*وزن‌ها!$F$54</f>
        <v>8.4000000000000012E-3</v>
      </c>
      <c r="DS86" s="86">
        <f>DR86/وزن‌ها!$F$54</f>
        <v>0.42000000000000004</v>
      </c>
      <c r="DT86" s="82">
        <f>(DT59*وزن‌ها!$E$54)+(ارزیابی!DT60*وزن‌ها!$E$55)+(ارزیابی!DT61*وزن‌ها!$E$56)+(ارزیابی!DT62*وزن‌ها!$E$57)+(ارزیابی!DT63*وزن‌ها!$E$58)+(AVERAGE(ارزیابی!DT64:DW64)*وزن‌ها!$E$59)</f>
        <v>0</v>
      </c>
      <c r="DU86" s="84"/>
      <c r="DV86" s="84"/>
      <c r="DW86" s="85">
        <f>DT86*وزن‌ها!$F$54</f>
        <v>0</v>
      </c>
      <c r="DX86" s="86">
        <f>DW86/وزن‌ها!$F$54</f>
        <v>0</v>
      </c>
      <c r="DY86" s="82">
        <f>(DY59*وزن‌ها!$E$54)+(ارزیابی!DY60*وزن‌ها!$E$55)+(ارزیابی!DY61*وزن‌ها!$E$56)+(ارزیابی!DY62*وزن‌ها!$E$57)+(ارزیابی!DY63*وزن‌ها!$E$58)+(AVERAGE(ارزیابی!DY64:EB64)*وزن‌ها!$E$59)</f>
        <v>0.25</v>
      </c>
      <c r="DZ86" s="84"/>
      <c r="EA86" s="84"/>
      <c r="EB86" s="85">
        <f>DY86*وزن‌ها!$F$54</f>
        <v>5.0000000000000001E-3</v>
      </c>
      <c r="EC86" s="86">
        <f>EB86/وزن‌ها!$F$54</f>
        <v>0.25</v>
      </c>
      <c r="ED86" s="82">
        <f>(ED59*وزن‌ها!$E$54)+(ارزیابی!ED60*وزن‌ها!$E$55)+(ارزیابی!ED61*وزن‌ها!$E$56)+(ارزیابی!ED62*وزن‌ها!$E$57)+(ارزیابی!ED63*وزن‌ها!$E$58)+(AVERAGE(ارزیابی!ED64:EG64)*وزن‌ها!$E$59)</f>
        <v>0.42000000000000004</v>
      </c>
      <c r="EE86" s="84"/>
      <c r="EF86" s="84"/>
      <c r="EG86" s="85">
        <f>ED86*وزن‌ها!$F$54</f>
        <v>8.4000000000000012E-3</v>
      </c>
      <c r="EH86" s="86">
        <f>EG86/وزن‌ها!$F$54</f>
        <v>0.42000000000000004</v>
      </c>
      <c r="EI86" s="82">
        <f>(EI59*وزن‌ها!$E$54)+(ارزیابی!EI60*وزن‌ها!$E$55)+(ارزیابی!EI61*وزن‌ها!$E$56)+(ارزیابی!EI62*وزن‌ها!$E$57)+(ارزیابی!EI63*وزن‌ها!$E$58)+(AVERAGE(ارزیابی!EI64:EL64)*وزن‌ها!$E$59)</f>
        <v>0.42000000000000004</v>
      </c>
      <c r="EJ86" s="84"/>
      <c r="EK86" s="84"/>
      <c r="EL86" s="85">
        <f>EI86*وزن‌ها!$F$54</f>
        <v>8.4000000000000012E-3</v>
      </c>
      <c r="EM86" s="86">
        <f>EL86/وزن‌ها!$F$54</f>
        <v>0.42000000000000004</v>
      </c>
      <c r="EN86" s="82">
        <f>(EN59*وزن‌ها!$E$54)+(ارزیابی!EN60*وزن‌ها!$E$55)+(ارزیابی!EN61*وزن‌ها!$E$56)+(ارزیابی!EN62*وزن‌ها!$E$57)+(ارزیابی!EN63*وزن‌ها!$E$58)+(AVERAGE(ارزیابی!EN64:EQ64)*وزن‌ها!$E$59)</f>
        <v>0</v>
      </c>
      <c r="EO86" s="84"/>
      <c r="EP86" s="84"/>
      <c r="EQ86" s="85">
        <f>EN86*وزن‌ها!$F$54</f>
        <v>0</v>
      </c>
      <c r="ER86" s="86">
        <f>EQ86/وزن‌ها!$F$54</f>
        <v>0</v>
      </c>
      <c r="ES86" s="82">
        <f>(ES59*وزن‌ها!$E$54)+(ارزیابی!ES60*وزن‌ها!$E$55)+(ارزیابی!ES61*وزن‌ها!$E$56)+(ارزیابی!ES62*وزن‌ها!$E$57)+(ارزیابی!ES63*وزن‌ها!$E$58)+(AVERAGE(ارزیابی!ES64:EV64)*وزن‌ها!$E$59)</f>
        <v>0.08</v>
      </c>
      <c r="ET86" s="84"/>
      <c r="EU86" s="84"/>
      <c r="EV86" s="85">
        <f>ES86*وزن‌ها!$F$54</f>
        <v>1.6000000000000001E-3</v>
      </c>
      <c r="EW86" s="86">
        <f>EV86/وزن‌ها!$F$54</f>
        <v>0.08</v>
      </c>
      <c r="EX86" s="82">
        <f>(EX59*وزن‌ها!$E$54)+(ارزیابی!EX60*وزن‌ها!$E$55)+(ارزیابی!EX61*وزن‌ها!$E$56)+(ارزیابی!EX62*وزن‌ها!$E$57)+(ارزیابی!EX63*وزن‌ها!$E$58)+(AVERAGE(ارزیابی!EX64:FA64)*وزن‌ها!$E$59)</f>
        <v>0</v>
      </c>
      <c r="EY86" s="84"/>
      <c r="EZ86" s="84"/>
      <c r="FA86" s="85">
        <f>EX86*وزن‌ها!$F$54</f>
        <v>0</v>
      </c>
      <c r="FB86" s="86">
        <f>FA86/وزن‌ها!$F$54</f>
        <v>0</v>
      </c>
      <c r="FC86" s="82">
        <f>(FC59*وزن‌ها!$E$54)+(ارزیابی!FC60*وزن‌ها!$E$55)+(ارزیابی!FC61*وزن‌ها!$E$56)+(ارزیابی!FC62*وزن‌ها!$E$57)+(ارزیابی!FC63*وزن‌ها!$E$58)+(AVERAGE(ارزیابی!FC64:FF64)*وزن‌ها!$E$59)</f>
        <v>0</v>
      </c>
      <c r="FD86" s="84"/>
      <c r="FE86" s="84"/>
      <c r="FF86" s="85">
        <f>FC86*وزن‌ها!$F$54</f>
        <v>0</v>
      </c>
      <c r="FG86" s="86">
        <f>FF86/وزن‌ها!$F$54</f>
        <v>0</v>
      </c>
      <c r="FH86" s="82">
        <f>(FH59*وزن‌ها!$E$54)+(ارزیابی!FH60*وزن‌ها!$E$55)+(ارزیابی!FH61*وزن‌ها!$E$56)+(ارزیابی!FH62*وزن‌ها!$E$57)+(ارزیابی!FH63*وزن‌ها!$E$58)+(AVERAGE(ارزیابی!FH64:FK64)*وزن‌ها!$E$59)</f>
        <v>0.08</v>
      </c>
      <c r="FI86" s="84"/>
      <c r="FJ86" s="84"/>
      <c r="FK86" s="85">
        <f>FH86*وزن‌ها!$F$54</f>
        <v>1.6000000000000001E-3</v>
      </c>
      <c r="FL86" s="86">
        <f>FK86/وزن‌ها!$F$54</f>
        <v>0.08</v>
      </c>
      <c r="FM86" s="82">
        <f>(FM59*وزن‌ها!$E$54)+(ارزیابی!FM60*وزن‌ها!$E$55)+(ارزیابی!FM61*وزن‌ها!$E$56)+(ارزیابی!FM62*وزن‌ها!$E$57)+(ارزیابی!FM63*وزن‌ها!$E$58)+(AVERAGE(ارزیابی!FM64:FP64)*وزن‌ها!$E$59)</f>
        <v>0</v>
      </c>
      <c r="FN86" s="84"/>
      <c r="FO86" s="84"/>
      <c r="FP86" s="85">
        <f>FM86*وزن‌ها!$F$54</f>
        <v>0</v>
      </c>
      <c r="FQ86" s="86">
        <f>FP86/وزن‌ها!$F$54</f>
        <v>0</v>
      </c>
      <c r="FR86" s="82">
        <f>(FR59*وزن‌ها!$E$54)+(ارزیابی!FR60*وزن‌ها!$E$55)+(ارزیابی!FR61*وزن‌ها!$E$56)+(ارزیابی!FR62*وزن‌ها!$E$57)+(ارزیابی!FR63*وزن‌ها!$E$58)+(AVERAGE(ارزیابی!FR64:FU64)*وزن‌ها!$E$59)</f>
        <v>0</v>
      </c>
      <c r="FS86" s="84"/>
      <c r="FT86" s="84"/>
      <c r="FU86" s="85">
        <f>FR86*وزن‌ها!$F$54</f>
        <v>0</v>
      </c>
      <c r="FV86" s="86">
        <f>FU86/وزن‌ها!$F$54</f>
        <v>0</v>
      </c>
      <c r="FW86" s="82">
        <f>(FW59*وزن‌ها!$E$54)+(ارزیابی!FW60*وزن‌ها!$E$55)+(ارزیابی!FW61*وزن‌ها!$E$56)+(ارزیابی!FW62*وزن‌ها!$E$57)+(ارزیابی!FW63*وزن‌ها!$E$58)+(AVERAGE(ارزیابی!FW64:FZ64)*وزن‌ها!$E$59)</f>
        <v>0</v>
      </c>
      <c r="FX86" s="84"/>
      <c r="FY86" s="84"/>
      <c r="FZ86" s="85">
        <f>FW86*وزن‌ها!$F$54</f>
        <v>0</v>
      </c>
      <c r="GA86" s="86">
        <f>FZ86/وزن‌ها!$F$54</f>
        <v>0</v>
      </c>
      <c r="GB86" s="82">
        <f>(GB59*وزن‌ها!$E$54)+(ارزیابی!GB60*وزن‌ها!$E$55)+(ارزیابی!GB61*وزن‌ها!$E$56)+(ارزیابی!GB62*وزن‌ها!$E$57)+(ارزیابی!GB63*وزن‌ها!$E$58)+(AVERAGE(ارزیابی!GB64:GE64)*وزن‌ها!$E$59)</f>
        <v>0</v>
      </c>
      <c r="GC86" s="84"/>
      <c r="GD86" s="84"/>
      <c r="GE86" s="85">
        <f>GB86*وزن‌ها!$F$54</f>
        <v>0</v>
      </c>
      <c r="GF86" s="86">
        <f>GE86/وزن‌ها!$F$54</f>
        <v>0</v>
      </c>
      <c r="GG86" s="82">
        <f>(GG59*وزن‌ها!$E$54)+(ارزیابی!GG60*وزن‌ها!$E$55)+(ارزیابی!GG61*وزن‌ها!$E$56)+(ارزیابی!GG62*وزن‌ها!$E$57)+(ارزیابی!GG63*وزن‌ها!$E$58)+(AVERAGE(ارزیابی!GG64:GJ64)*وزن‌ها!$E$59)</f>
        <v>0</v>
      </c>
      <c r="GH86" s="84"/>
      <c r="GI86" s="84"/>
      <c r="GJ86" s="85">
        <f>GG86*وزن‌ها!$F$54</f>
        <v>0</v>
      </c>
      <c r="GK86" s="86">
        <f>GJ86/وزن‌ها!$F$54</f>
        <v>0</v>
      </c>
      <c r="GL86" s="82">
        <f>(GL59*وزن‌ها!$E$54)+(ارزیابی!GL60*وزن‌ها!$E$55)+(ارزیابی!GL61*وزن‌ها!$E$56)+(ارزیابی!GL62*وزن‌ها!$E$57)+(ارزیابی!GL63*وزن‌ها!$E$58)+(AVERAGE(ارزیابی!GL64:GO64)*وزن‌ها!$E$59)</f>
        <v>0.42000000000000004</v>
      </c>
      <c r="GM86" s="84"/>
      <c r="GN86" s="84"/>
      <c r="GO86" s="85">
        <f>GL86*وزن‌ها!$F$54</f>
        <v>8.4000000000000012E-3</v>
      </c>
      <c r="GP86" s="86">
        <f>GO86/وزن‌ها!$F$54</f>
        <v>0.42000000000000004</v>
      </c>
      <c r="GQ86" s="82">
        <f>(GQ59*وزن‌ها!$E$54)+(ارزیابی!GQ60*وزن‌ها!$E$55)+(ارزیابی!GQ61*وزن‌ها!$E$56)+(ارزیابی!GQ62*وزن‌ها!$E$57)+(ارزیابی!GQ63*وزن‌ها!$E$58)+(AVERAGE(ارزیابی!GQ64:GT64)*وزن‌ها!$E$59)</f>
        <v>0.33</v>
      </c>
      <c r="GR86" s="84"/>
      <c r="GS86" s="84"/>
      <c r="GT86" s="85">
        <f>GQ86*وزن‌ها!$F$54</f>
        <v>6.6000000000000008E-3</v>
      </c>
      <c r="GU86" s="86">
        <f>GT86/وزن‌ها!$F$54</f>
        <v>0.33</v>
      </c>
      <c r="GV86" s="82">
        <f>(GV59*وزن‌ها!$E$54)+(ارزیابی!GV60*وزن‌ها!$E$55)+(ارزیابی!GV61*وزن‌ها!$E$56)+(ارزیابی!GV62*وزن‌ها!$E$57)+(ارزیابی!GV63*وزن‌ها!$E$58)+(AVERAGE(ارزیابی!GV64:GY64)*وزن‌ها!$E$59)</f>
        <v>0</v>
      </c>
      <c r="GW86" s="84"/>
      <c r="GX86" s="84"/>
      <c r="GY86" s="85">
        <f>GV86*وزن‌ها!$F$54</f>
        <v>0</v>
      </c>
      <c r="GZ86" s="86">
        <f>GY86/وزن‌ها!$F$54</f>
        <v>0</v>
      </c>
      <c r="HA86" s="82">
        <f>(HA59*وزن‌ها!$E$54)+(ارزیابی!HA60*وزن‌ها!$E$55)+(ارزیابی!HA61*وزن‌ها!$E$56)+(ارزیابی!HA62*وزن‌ها!$E$57)+(ارزیابی!HA63*وزن‌ها!$E$58)+(AVERAGE(ارزیابی!HA64:HD64)*وزن‌ها!$E$59)</f>
        <v>0</v>
      </c>
      <c r="HB86" s="84"/>
      <c r="HC86" s="84"/>
      <c r="HD86" s="85">
        <f>HA86*وزن‌ها!$F$54</f>
        <v>0</v>
      </c>
      <c r="HE86" s="86">
        <f>HD86/وزن‌ها!$F$54</f>
        <v>0</v>
      </c>
      <c r="HF86" s="82">
        <f>(HF59*وزن‌ها!$E$54)+(ارزیابی!HF60*وزن‌ها!$E$55)+(ارزیابی!HF61*وزن‌ها!$E$56)+(ارزیابی!HF62*وزن‌ها!$E$57)+(ارزیابی!HF63*وزن‌ها!$E$58)+(AVERAGE(ارزیابی!HF64:HI64)*وزن‌ها!$E$59)</f>
        <v>0.08</v>
      </c>
      <c r="HG86" s="84"/>
      <c r="HH86" s="84"/>
      <c r="HI86" s="85">
        <f>HF86*وزن‌ها!$F$54</f>
        <v>1.6000000000000001E-3</v>
      </c>
      <c r="HJ86" s="86">
        <f>HI86/وزن‌ها!$F$54</f>
        <v>0.08</v>
      </c>
      <c r="HK86" s="82">
        <f>(HK59*وزن‌ها!$E$54)+(ارزیابی!HK60*وزن‌ها!$E$55)+(ارزیابی!HK61*وزن‌ها!$E$56)+(ارزیابی!HK62*وزن‌ها!$E$57)+(ارزیابی!HK63*وزن‌ها!$E$58)+(AVERAGE(ارزیابی!HK64:HN64)*وزن‌ها!$E$59)</f>
        <v>0</v>
      </c>
      <c r="HL86" s="84"/>
      <c r="HM86" s="84"/>
      <c r="HN86" s="85">
        <f>HK86*وزن‌ها!$F$54</f>
        <v>0</v>
      </c>
      <c r="HO86" s="86">
        <f>HN86/وزن‌ها!$F$54</f>
        <v>0</v>
      </c>
      <c r="HP86" s="82">
        <f>(HP59*وزن‌ها!$E$54)+(ارزیابی!HP60*وزن‌ها!$E$55)+(ارزیابی!HP61*وزن‌ها!$E$56)+(ارزیابی!HP62*وزن‌ها!$E$57)+(ارزیابی!HP63*وزن‌ها!$E$58)+(AVERAGE(ارزیابی!HP64:HS64)*وزن‌ها!$E$59)</f>
        <v>0</v>
      </c>
      <c r="HQ86" s="84"/>
      <c r="HR86" s="84"/>
      <c r="HS86" s="85">
        <f>HP86*وزن‌ها!$F$54</f>
        <v>0</v>
      </c>
      <c r="HT86" s="86">
        <f>HS86/وزن‌ها!$F$54</f>
        <v>0</v>
      </c>
      <c r="HU86" s="82">
        <f>(HU59*وزن‌ها!$E$54)+(ارزیابی!HU60*وزن‌ها!$E$55)+(ارزیابی!HU61*وزن‌ها!$E$56)+(ارزیابی!HU62*وزن‌ها!$E$57)+(ارزیابی!HU63*وزن‌ها!$E$58)+(AVERAGE(ارزیابی!HU64:HX64)*وزن‌ها!$E$59)</f>
        <v>0.08</v>
      </c>
      <c r="HV86" s="84"/>
      <c r="HW86" s="84"/>
      <c r="HX86" s="85">
        <f>HU86*وزن‌ها!$F$54</f>
        <v>1.6000000000000001E-3</v>
      </c>
      <c r="HY86" s="86">
        <f>HX86/وزن‌ها!$F$54</f>
        <v>0.08</v>
      </c>
      <c r="HZ86" s="82">
        <f>(HZ59*وزن‌ها!$E$54)+(ارزیابی!HZ60*وزن‌ها!$E$55)+(ارزیابی!HZ61*وزن‌ها!$E$56)+(ارزیابی!HZ62*وزن‌ها!$E$57)+(ارزیابی!HZ63*وزن‌ها!$E$58)+(AVERAGE(ارزیابی!HZ64:IC64)*وزن‌ها!$E$59)</f>
        <v>0</v>
      </c>
      <c r="IA86" s="84"/>
      <c r="IB86" s="84"/>
      <c r="IC86" s="85">
        <f>HZ86*وزن‌ها!$F$54</f>
        <v>0</v>
      </c>
      <c r="ID86" s="86">
        <f>IC86/وزن‌ها!$F$54</f>
        <v>0</v>
      </c>
      <c r="IE86" s="82">
        <f>(IE59*وزن‌ها!$E$54)+(ارزیابی!IE60*وزن‌ها!$E$55)+(ارزیابی!IE61*وزن‌ها!$E$56)+(ارزیابی!IE62*وزن‌ها!$E$57)+(ارزیابی!IE63*وزن‌ها!$E$58)+(AVERAGE(ارزیابی!IE64:IH64)*وزن‌ها!$E$59)</f>
        <v>0</v>
      </c>
      <c r="IF86" s="84"/>
      <c r="IG86" s="84"/>
      <c r="IH86" s="85">
        <f>IE86*وزن‌ها!$F$54</f>
        <v>0</v>
      </c>
      <c r="II86" s="86">
        <f>IH86/وزن‌ها!$F$54</f>
        <v>0</v>
      </c>
      <c r="IJ86" s="82">
        <f>(IJ59*وزن‌ها!$E$54)+(ارزیابی!IJ60*وزن‌ها!$E$55)+(ارزیابی!IJ61*وزن‌ها!$E$56)+(ارزیابی!IJ62*وزن‌ها!$E$57)+(ارزیابی!IJ63*وزن‌ها!$E$58)+(AVERAGE(ارزیابی!IJ64:IM64)*وزن‌ها!$E$59)</f>
        <v>0</v>
      </c>
      <c r="IK86" s="84"/>
      <c r="IL86" s="84"/>
      <c r="IM86" s="85">
        <f>IJ86*وزن‌ها!$F$54</f>
        <v>0</v>
      </c>
      <c r="IN86" s="86">
        <f>IM86/وزن‌ها!$F$54</f>
        <v>0</v>
      </c>
      <c r="IO86" s="82">
        <f>(IO59*وزن‌ها!$E$54)+(ارزیابی!IO60*وزن‌ها!$E$55)+(ارزیابی!IO61*وزن‌ها!$E$56)+(ارزیابی!IO62*وزن‌ها!$E$57)+(ارزیابی!IO63*وزن‌ها!$E$58)+(AVERAGE(ارزیابی!IO64:IR64)*وزن‌ها!$E$59)</f>
        <v>0</v>
      </c>
      <c r="IP86" s="84"/>
      <c r="IQ86" s="84"/>
      <c r="IR86" s="85">
        <f>IO86*وزن‌ها!$F$54</f>
        <v>0</v>
      </c>
      <c r="IS86" s="86">
        <f>IR86/وزن‌ها!$F$54</f>
        <v>0</v>
      </c>
      <c r="IT86" s="82">
        <f>(IT59*وزن‌ها!$E$54)+(ارزیابی!IT60*وزن‌ها!$E$55)+(ارزیابی!IT61*وزن‌ها!$E$56)+(ارزیابی!IT62*وزن‌ها!$E$57)+(ارزیابی!IT63*وزن‌ها!$E$58)+(AVERAGE(ارزیابی!IT64:IW64)*وزن‌ها!$E$59)</f>
        <v>0</v>
      </c>
      <c r="IU86" s="84"/>
      <c r="IV86" s="84"/>
      <c r="IW86" s="85">
        <f>IT86*وزن‌ها!$F$54</f>
        <v>0</v>
      </c>
      <c r="IX86" s="86">
        <f>IW86/وزن‌ها!$F$54</f>
        <v>0</v>
      </c>
      <c r="IY86" s="82">
        <f>(IY59*وزن‌ها!$E$54)+(ارزیابی!IY60*وزن‌ها!$E$55)+(ارزیابی!IY61*وزن‌ها!$E$56)+(ارزیابی!IY62*وزن‌ها!$E$57)+(ارزیابی!IY63*وزن‌ها!$E$58)+(AVERAGE(ارزیابی!IY64:JB64)*وزن‌ها!$E$59)</f>
        <v>0</v>
      </c>
      <c r="IZ86" s="84"/>
      <c r="JA86" s="84"/>
      <c r="JB86" s="85">
        <f>IY86*وزن‌ها!$F$54</f>
        <v>0</v>
      </c>
      <c r="JC86" s="86">
        <f>JB86/وزن‌ها!$F$54</f>
        <v>0</v>
      </c>
      <c r="JD86" s="82">
        <f>(JD59*وزن‌ها!$E$54)+(ارزیابی!JD60*وزن‌ها!$E$55)+(ارزیابی!JD61*وزن‌ها!$E$56)+(ارزیابی!JD62*وزن‌ها!$E$57)+(ارزیابی!JD63*وزن‌ها!$E$58)+(AVERAGE(ارزیابی!JD64:JG64)*وزن‌ها!$E$59)</f>
        <v>0</v>
      </c>
      <c r="JE86" s="84"/>
      <c r="JF86" s="84"/>
      <c r="JG86" s="85">
        <f>JD86*وزن‌ها!$F$54</f>
        <v>0</v>
      </c>
      <c r="JH86" s="86">
        <f>JG86/وزن‌ها!$F$54</f>
        <v>0</v>
      </c>
      <c r="JI86" s="82">
        <f>(JI59*وزن‌ها!$E$54)+(ارزیابی!JI60*وزن‌ها!$E$55)+(ارزیابی!JI61*وزن‌ها!$E$56)+(ارزیابی!JI62*وزن‌ها!$E$57)+(ارزیابی!JI63*وزن‌ها!$E$58)+(AVERAGE(ارزیابی!JI64:JL64)*وزن‌ها!$E$59)</f>
        <v>0</v>
      </c>
      <c r="JJ86" s="84"/>
      <c r="JK86" s="84"/>
      <c r="JL86" s="85">
        <f>JI86*وزن‌ها!$F$54</f>
        <v>0</v>
      </c>
      <c r="JM86" s="86">
        <f>JL86/وزن‌ها!$F$54</f>
        <v>0</v>
      </c>
      <c r="JN86" s="82">
        <f>(JN59*وزن‌ها!$E$54)+(ارزیابی!JN60*وزن‌ها!$E$55)+(ارزیابی!JN61*وزن‌ها!$E$56)+(ارزیابی!JN62*وزن‌ها!$E$57)+(ارزیابی!JN63*وزن‌ها!$E$58)+(AVERAGE(ارزیابی!JN64:JQ64)*وزن‌ها!$E$59)</f>
        <v>0.54</v>
      </c>
      <c r="JO86" s="84"/>
      <c r="JP86" s="84"/>
      <c r="JQ86" s="85">
        <f>JN86*وزن‌ها!$F$54</f>
        <v>1.0800000000000001E-2</v>
      </c>
      <c r="JR86" s="86">
        <f>JQ86/وزن‌ها!$F$54</f>
        <v>0.54</v>
      </c>
      <c r="JS86" s="82">
        <f>(JS59*وزن‌ها!$E$54)+(ارزیابی!JS60*وزن‌ها!$E$55)+(ارزیابی!JS61*وزن‌ها!$E$56)+(ارزیابی!JS62*وزن‌ها!$E$57)+(ارزیابی!JS63*وزن‌ها!$E$58)+(AVERAGE(ارزیابی!JS64:JV64)*وزن‌ها!$E$59)</f>
        <v>0.42000000000000004</v>
      </c>
      <c r="JT86" s="84"/>
      <c r="JU86" s="84"/>
      <c r="JV86" s="85">
        <f>JS86*وزن‌ها!$F$54</f>
        <v>8.4000000000000012E-3</v>
      </c>
      <c r="JW86" s="86">
        <f>JV86/وزن‌ها!$F$54</f>
        <v>0.42000000000000004</v>
      </c>
      <c r="JX86" s="82">
        <f>(JX59*وزن‌ها!$E$54)+(ارزیابی!JX60*وزن‌ها!$E$55)+(ارزیابی!JX61*وزن‌ها!$E$56)+(ارزیابی!JX62*وزن‌ها!$E$57)+(ارزیابی!JX63*وزن‌ها!$E$58)+(AVERAGE(ارزیابی!JX64:KA64)*وزن‌ها!$E$59)</f>
        <v>0</v>
      </c>
      <c r="JY86" s="84"/>
      <c r="JZ86" s="84"/>
      <c r="KA86" s="85">
        <f>JX86*وزن‌ها!$F$54</f>
        <v>0</v>
      </c>
      <c r="KB86" s="86">
        <f>KA86/وزن‌ها!$F$54</f>
        <v>0</v>
      </c>
      <c r="KC86" s="82">
        <f>(KC59*وزن‌ها!$E$54)+(ارزیابی!KC60*وزن‌ها!$E$55)+(ارزیابی!KC61*وزن‌ها!$E$56)+(ارزیابی!KC62*وزن‌ها!$E$57)+(ارزیابی!KC63*وزن‌ها!$E$58)+(AVERAGE(ارزیابی!KC64:KF64)*وزن‌ها!$E$59)</f>
        <v>0</v>
      </c>
      <c r="KD86" s="84"/>
      <c r="KE86" s="84"/>
      <c r="KF86" s="85">
        <f>KC86*وزن‌ها!$F$54</f>
        <v>0</v>
      </c>
      <c r="KG86" s="86">
        <f>KF86/وزن‌ها!$F$54</f>
        <v>0</v>
      </c>
      <c r="KH86" s="82">
        <f>(KH59*وزن‌ها!$E$54)+(ارزیابی!KH60*وزن‌ها!$E$55)+(ارزیابی!KH61*وزن‌ها!$E$56)+(ارزیابی!KH62*وزن‌ها!$E$57)+(ارزیابی!KH63*وزن‌ها!$E$58)+(AVERAGE(ارزیابی!KH64:KK64)*وزن‌ها!$E$59)</f>
        <v>0</v>
      </c>
      <c r="KI86" s="84"/>
      <c r="KJ86" s="84"/>
      <c r="KK86" s="85">
        <f>KH86*وزن‌ها!$F$54</f>
        <v>0</v>
      </c>
      <c r="KL86" s="86">
        <f>KK86/وزن‌ها!$F$54</f>
        <v>0</v>
      </c>
      <c r="KM86" s="82">
        <f>(KM59*وزن‌ها!$E$54)+(ارزیابی!KM60*وزن‌ها!$E$55)+(ارزیابی!KM61*وزن‌ها!$E$56)+(ارزیابی!KM62*وزن‌ها!$E$57)+(ارزیابی!KM63*وزن‌ها!$E$58)+(AVERAGE(ارزیابی!KM64:KP64)*وزن‌ها!$E$59)</f>
        <v>0.42000000000000004</v>
      </c>
      <c r="KN86" s="84"/>
      <c r="KO86" s="84"/>
      <c r="KP86" s="85">
        <f>KM86*وزن‌ها!$F$54</f>
        <v>8.4000000000000012E-3</v>
      </c>
      <c r="KQ86" s="86">
        <f>KP86/وزن‌ها!$F$54</f>
        <v>0.42000000000000004</v>
      </c>
      <c r="KR86" s="82">
        <f>(KR59*وزن‌ها!$E$54)+(ارزیابی!KR60*وزن‌ها!$E$55)+(ارزیابی!KR61*وزن‌ها!$E$56)+(ارزیابی!KR62*وزن‌ها!$E$57)+(ارزیابی!KR63*وزن‌ها!$E$58)+(AVERAGE(ارزیابی!KR64:KU64)*وزن‌ها!$E$59)</f>
        <v>0.42000000000000004</v>
      </c>
      <c r="KS86" s="84"/>
      <c r="KT86" s="84"/>
      <c r="KU86" s="85">
        <f>KR86*وزن‌ها!$F$54</f>
        <v>8.4000000000000012E-3</v>
      </c>
      <c r="KV86" s="86">
        <f>KU86/وزن‌ها!$F$54</f>
        <v>0.42000000000000004</v>
      </c>
      <c r="KW86" s="82">
        <f>(KW59*وزن‌ها!$E$54)+(ارزیابی!KW60*وزن‌ها!$E$55)+(ارزیابی!KW61*وزن‌ها!$E$56)+(ارزیابی!KW62*وزن‌ها!$E$57)+(ارزیابی!KW63*وزن‌ها!$E$58)+(AVERAGE(ارزیابی!KW64:KZ64)*وزن‌ها!$E$59)</f>
        <v>0.08</v>
      </c>
      <c r="KX86" s="84"/>
      <c r="KY86" s="84"/>
      <c r="KZ86" s="85">
        <f>KW86*وزن‌ها!$F$54</f>
        <v>1.6000000000000001E-3</v>
      </c>
      <c r="LA86" s="86">
        <f>KZ86/وزن‌ها!$F$54</f>
        <v>0.08</v>
      </c>
      <c r="LB86" s="82">
        <f>(LB59*وزن‌ها!$E$54)+(ارزیابی!LB60*وزن‌ها!$E$55)+(ارزیابی!LB61*وزن‌ها!$E$56)+(ارزیابی!LB62*وزن‌ها!$E$57)+(ارزیابی!LB63*وزن‌ها!$E$58)+(AVERAGE(ارزیابی!LB64:LE64)*وزن‌ها!$E$59)</f>
        <v>0.42000000000000004</v>
      </c>
      <c r="LC86" s="84"/>
      <c r="LD86" s="84"/>
      <c r="LE86" s="85">
        <f>LB86*وزن‌ها!$F$54</f>
        <v>8.4000000000000012E-3</v>
      </c>
      <c r="LF86" s="86">
        <f>LE86/وزن‌ها!$F$54</f>
        <v>0.42000000000000004</v>
      </c>
      <c r="LG86" s="82">
        <f>(LG59*وزن‌ها!$E$54)+(ارزیابی!LG60*وزن‌ها!$E$55)+(ارزیابی!LG61*وزن‌ها!$E$56)+(ارزیابی!LG62*وزن‌ها!$E$57)+(ارزیابی!LG63*وزن‌ها!$E$58)+(AVERAGE(ارزیابی!LG64:LJ64)*وزن‌ها!$E$59)</f>
        <v>0.42000000000000004</v>
      </c>
      <c r="LH86" s="84"/>
      <c r="LI86" s="84"/>
      <c r="LJ86" s="85">
        <f>LG86*وزن‌ها!$F$54</f>
        <v>8.4000000000000012E-3</v>
      </c>
      <c r="LK86" s="86">
        <f>LJ86/وزن‌ها!$F$54</f>
        <v>0.42000000000000004</v>
      </c>
      <c r="LL86" s="82">
        <f>(LL59*وزن‌ها!$E$54)+(ارزیابی!LL60*وزن‌ها!$E$55)+(ارزیابی!LL61*وزن‌ها!$E$56)+(ارزیابی!LL62*وزن‌ها!$E$57)+(ارزیابی!LL63*وزن‌ها!$E$58)+(AVERAGE(ارزیابی!LL64:LO64)*وزن‌ها!$E$59)</f>
        <v>0</v>
      </c>
      <c r="LM86" s="84"/>
      <c r="LN86" s="84"/>
      <c r="LO86" s="85">
        <f>LL86*وزن‌ها!$F$54</f>
        <v>0</v>
      </c>
      <c r="LP86" s="86">
        <f>LO86/وزن‌ها!$F$54</f>
        <v>0</v>
      </c>
      <c r="LQ86" s="82">
        <f>(LQ59*وزن‌ها!$E$54)+(ارزیابی!LQ60*وزن‌ها!$E$55)+(ارزیابی!LQ61*وزن‌ها!$E$56)+(ارزیابی!LQ62*وزن‌ها!$E$57)+(ارزیابی!LQ63*وزن‌ها!$E$58)+(AVERAGE(ارزیابی!LQ64:LT64)*وزن‌ها!$E$59)</f>
        <v>0.5</v>
      </c>
      <c r="LR86" s="84"/>
      <c r="LS86" s="84"/>
      <c r="LT86" s="85">
        <f>LQ86*وزن‌ها!$F$54</f>
        <v>0.01</v>
      </c>
      <c r="LU86" s="86">
        <f>LT86/وزن‌ها!$F$54</f>
        <v>0.5</v>
      </c>
      <c r="LV86" s="82">
        <f>(LV59*وزن‌ها!$E$54)+(ارزیابی!LV60*وزن‌ها!$E$55)+(ارزیابی!LV61*وزن‌ها!$E$56)+(ارزیابی!LV62*وزن‌ها!$E$57)+(ارزیابی!LV63*وزن‌ها!$E$58)+(AVERAGE(ارزیابی!LV64:LY64)*وزن‌ها!$E$59)</f>
        <v>0.25</v>
      </c>
      <c r="LW86" s="84"/>
      <c r="LX86" s="84"/>
      <c r="LY86" s="85">
        <f>LV86*وزن‌ها!$F$54</f>
        <v>5.0000000000000001E-3</v>
      </c>
      <c r="LZ86" s="86">
        <f>LY86/وزن‌ها!$F$54</f>
        <v>0.25</v>
      </c>
      <c r="MA86" s="82">
        <f>(MA59*وزن‌ها!$E$54)+(ارزیابی!MA60*وزن‌ها!$E$55)+(ارزیابی!MA61*وزن‌ها!$E$56)+(ارزیابی!MA62*وزن‌ها!$E$57)+(ارزیابی!MA63*وزن‌ها!$E$58)+(AVERAGE(ارزیابی!MA64:MD64)*وزن‌ها!$E$59)</f>
        <v>0.17</v>
      </c>
      <c r="MB86" s="84"/>
      <c r="MC86" s="84"/>
      <c r="MD86" s="85">
        <f>MA86*وزن‌ها!$F$54</f>
        <v>3.4000000000000002E-3</v>
      </c>
      <c r="ME86" s="86">
        <f>MD86/وزن‌ها!$F$54</f>
        <v>0.17</v>
      </c>
      <c r="MF86" s="82">
        <f>(MF59*وزن‌ها!$E$54)+(ارزیابی!MF60*وزن‌ها!$E$55)+(ارزیابی!MF61*وزن‌ها!$E$56)+(ارزیابی!MF62*وزن‌ها!$E$57)+(ارزیابی!MF63*وزن‌ها!$E$58)+(AVERAGE(ارزیابی!MF64:MI64)*وزن‌ها!$E$59)</f>
        <v>0</v>
      </c>
      <c r="MG86" s="84"/>
      <c r="MH86" s="84"/>
      <c r="MI86" s="85">
        <f>MF86*وزن‌ها!$F$54</f>
        <v>0</v>
      </c>
      <c r="MJ86" s="86">
        <f>MI86/وزن‌ها!$F$54</f>
        <v>0</v>
      </c>
      <c r="MK86" s="82">
        <f>(MK59*وزن‌ها!$E$54)+(ارزیابی!MK60*وزن‌ها!$E$55)+(ارزیابی!MK61*وزن‌ها!$E$56)+(ارزیابی!MK62*وزن‌ها!$E$57)+(ارزیابی!MK63*وزن‌ها!$E$58)+(AVERAGE(ارزیابی!MK64:MN64)*وزن‌ها!$E$59)</f>
        <v>0</v>
      </c>
      <c r="ML86" s="84"/>
      <c r="MM86" s="84"/>
      <c r="MN86" s="85">
        <f>MK86*وزن‌ها!$F$54</f>
        <v>0</v>
      </c>
      <c r="MO86" s="86">
        <f>MN86/وزن‌ها!$F$54</f>
        <v>0</v>
      </c>
      <c r="MP86" s="82">
        <f>(MP59*وزن‌ها!$E$54)+(ارزیابی!MP60*وزن‌ها!$E$55)+(ارزیابی!MP61*وزن‌ها!$E$56)+(ارزیابی!MP62*وزن‌ها!$E$57)+(ارزیابی!MP63*وزن‌ها!$E$58)+(AVERAGE(ارزیابی!MP64:MS64)*وزن‌ها!$E$59)</f>
        <v>0</v>
      </c>
      <c r="MQ86" s="84"/>
      <c r="MR86" s="84"/>
      <c r="MS86" s="85">
        <f>MP86*وزن‌ها!$F$54</f>
        <v>0</v>
      </c>
      <c r="MT86" s="86">
        <f>MS86/وزن‌ها!$F$54</f>
        <v>0</v>
      </c>
      <c r="MU86" s="82">
        <f>(MU59*وزن‌ها!$E$54)+(ارزیابی!MU60*وزن‌ها!$E$55)+(ارزیابی!MU61*وزن‌ها!$E$56)+(ارزیابی!MU62*وزن‌ها!$E$57)+(ارزیابی!MU63*وزن‌ها!$E$58)+(AVERAGE(ارزیابی!MU64:MX64)*وزن‌ها!$E$59)</f>
        <v>0</v>
      </c>
      <c r="MV86" s="84"/>
      <c r="MW86" s="84"/>
      <c r="MX86" s="85">
        <f>MU86*وزن‌ها!$F$54</f>
        <v>0</v>
      </c>
      <c r="MY86" s="86">
        <f>MX86/وزن‌ها!$F$54</f>
        <v>0</v>
      </c>
      <c r="MZ86" s="82">
        <f>(MZ59*وزن‌ها!$E$54)+(ارزیابی!MZ60*وزن‌ها!$E$55)+(ارزیابی!MZ61*وزن‌ها!$E$56)+(ارزیابی!MZ62*وزن‌ها!$E$57)+(ارزیابی!MZ63*وزن‌ها!$E$58)+(AVERAGE(ارزیابی!MZ64:NC64)*وزن‌ها!$E$59)</f>
        <v>0</v>
      </c>
      <c r="NA86" s="84"/>
      <c r="NB86" s="84"/>
      <c r="NC86" s="85">
        <f>MZ86*وزن‌ها!$F$54</f>
        <v>0</v>
      </c>
      <c r="ND86" s="86">
        <f>NC86/وزن‌ها!$F$54</f>
        <v>0</v>
      </c>
      <c r="NE86" s="82">
        <f>(NE59*وزن‌ها!$E$54)+(ارزیابی!NE60*وزن‌ها!$E$55)+(ارزیابی!NE61*وزن‌ها!$E$56)+(ارزیابی!NE62*وزن‌ها!$E$57)+(ارزیابی!NE63*وزن‌ها!$E$58)+(AVERAGE(ارزیابی!NE64:NH64)*وزن‌ها!$E$59)</f>
        <v>0</v>
      </c>
      <c r="NF86" s="84"/>
      <c r="NG86" s="84"/>
      <c r="NH86" s="85">
        <f>NE86*وزن‌ها!$F$54</f>
        <v>0</v>
      </c>
      <c r="NI86" s="86">
        <f>NH86/وزن‌ها!$F$54</f>
        <v>0</v>
      </c>
      <c r="NJ86" s="82">
        <f>(NJ59*وزن‌ها!$E$54)+(ارزیابی!NJ60*وزن‌ها!$E$55)+(ارزیابی!NJ61*وزن‌ها!$E$56)+(ارزیابی!NJ62*وزن‌ها!$E$57)+(ارزیابی!NJ63*وزن‌ها!$E$58)+(AVERAGE(ارزیابی!NJ64:NM64)*وزن‌ها!$E$59)</f>
        <v>0</v>
      </c>
      <c r="NK86" s="84"/>
      <c r="NL86" s="84"/>
      <c r="NM86" s="85">
        <f>NJ86*وزن‌ها!$F$54</f>
        <v>0</v>
      </c>
      <c r="NN86" s="86">
        <f>NM86/وزن‌ها!$F$54</f>
        <v>0</v>
      </c>
      <c r="NO86" s="82">
        <f>(NO59*وزن‌ها!$E$54)+(ارزیابی!NO60*وزن‌ها!$E$55)+(ارزیابی!NO61*وزن‌ها!$E$56)+(ارزیابی!NO62*وزن‌ها!$E$57)+(ارزیابی!NO63*وزن‌ها!$E$58)+(AVERAGE(ارزیابی!NO64:NR64)*وزن‌ها!$E$59)</f>
        <v>0.25</v>
      </c>
      <c r="NP86" s="84"/>
      <c r="NQ86" s="84"/>
      <c r="NR86" s="85">
        <f>NO86*وزن‌ها!$F$54</f>
        <v>5.0000000000000001E-3</v>
      </c>
      <c r="NS86" s="86">
        <f>NR86/وزن‌ها!$F$54</f>
        <v>0.25</v>
      </c>
      <c r="NT86" s="82">
        <f>(NT59*وزن‌ها!$E$54)+(ارزیابی!NT60*وزن‌ها!$E$55)+(ارزیابی!NT61*وزن‌ها!$E$56)+(ارزیابی!NT62*وزن‌ها!$E$57)+(ارزیابی!NT63*وزن‌ها!$E$58)+(AVERAGE(ارزیابی!NT64:NW64)*وزن‌ها!$E$59)</f>
        <v>0</v>
      </c>
      <c r="NU86" s="84"/>
      <c r="NV86" s="84"/>
      <c r="NW86" s="85">
        <f>NT86*وزن‌ها!$F$54</f>
        <v>0</v>
      </c>
      <c r="NX86" s="86">
        <f>NW86/وزن‌ها!$F$54</f>
        <v>0</v>
      </c>
      <c r="NY86" s="82">
        <f>(NY59*وزن‌ها!$E$54)+(ارزیابی!NY60*وزن‌ها!$E$55)+(ارزیابی!NY61*وزن‌ها!$E$56)+(ارزیابی!NY62*وزن‌ها!$E$57)+(ارزیابی!NY63*وزن‌ها!$E$58)+(AVERAGE(ارزیابی!NY64:OB64)*وزن‌ها!$E$59)</f>
        <v>0</v>
      </c>
      <c r="NZ86" s="84"/>
      <c r="OA86" s="84"/>
      <c r="OB86" s="85">
        <f>NY86*وزن‌ها!$F$54</f>
        <v>0</v>
      </c>
      <c r="OC86" s="86">
        <f>OB86/وزن‌ها!$F$54</f>
        <v>0</v>
      </c>
      <c r="OD86" s="82">
        <f>(OD59*وزن‌ها!$E$54)+(ارزیابی!OD60*وزن‌ها!$E$55)+(ارزیابی!OD61*وزن‌ها!$E$56)+(ارزیابی!OD62*وزن‌ها!$E$57)+(ارزیابی!OD63*وزن‌ها!$E$58)+(AVERAGE(ارزیابی!OD64:OG64)*وزن‌ها!$E$59)</f>
        <v>0</v>
      </c>
      <c r="OE86" s="84"/>
      <c r="OF86" s="84"/>
      <c r="OG86" s="85">
        <f>OD86*وزن‌ها!$F$54</f>
        <v>0</v>
      </c>
      <c r="OH86" s="86">
        <f>OG86/وزن‌ها!$F$54</f>
        <v>0</v>
      </c>
      <c r="OI86" s="82">
        <f>(OI59*وزن‌ها!$E$54)+(ارزیابی!OI60*وزن‌ها!$E$55)+(ارزیابی!OI61*وزن‌ها!$E$56)+(ارزیابی!OI62*وزن‌ها!$E$57)+(ارزیابی!OI63*وزن‌ها!$E$58)+(AVERAGE(ارزیابی!OI64:OL64)*وزن‌ها!$E$59)</f>
        <v>0.25</v>
      </c>
      <c r="OJ86" s="84"/>
      <c r="OK86" s="84"/>
      <c r="OL86" s="85">
        <f>OI86*وزن‌ها!$F$54</f>
        <v>5.0000000000000001E-3</v>
      </c>
      <c r="OM86" s="86">
        <f>OL86/وزن‌ها!$F$54</f>
        <v>0.25</v>
      </c>
      <c r="ON86" s="82">
        <f>(ON59*وزن‌ها!$E$54)+(ارزیابی!ON60*وزن‌ها!$E$55)+(ارزیابی!ON61*وزن‌ها!$E$56)+(ارزیابی!ON62*وزن‌ها!$E$57)+(ارزیابی!ON63*وزن‌ها!$E$58)+(AVERAGE(ارزیابی!ON64:OQ64)*وزن‌ها!$E$59)</f>
        <v>0</v>
      </c>
      <c r="OO86" s="84"/>
      <c r="OP86" s="84"/>
      <c r="OQ86" s="85">
        <f>ON86*وزن‌ها!$F$54</f>
        <v>0</v>
      </c>
      <c r="OR86" s="86">
        <f>OQ86/وزن‌ها!$F$54</f>
        <v>0</v>
      </c>
      <c r="OS86" s="82">
        <f>(OS59*وزن‌ها!$E$54)+(ارزیابی!OS60*وزن‌ها!$E$55)+(ارزیابی!OS61*وزن‌ها!$E$56)+(ارزیابی!OS62*وزن‌ها!$E$57)+(ارزیابی!OS63*وزن‌ها!$E$58)+(AVERAGE(ارزیابی!OS64:OV64)*وزن‌ها!$E$59)</f>
        <v>0</v>
      </c>
      <c r="OT86" s="84"/>
      <c r="OU86" s="84"/>
      <c r="OV86" s="85">
        <f>OS86*وزن‌ها!$F$54</f>
        <v>0</v>
      </c>
      <c r="OW86" s="86">
        <f>OV86/وزن‌ها!$F$54</f>
        <v>0</v>
      </c>
      <c r="OX86" s="82">
        <f>(OX59*وزن‌ها!$E$54)+(ارزیابی!OX60*وزن‌ها!$E$55)+(ارزیابی!OX61*وزن‌ها!$E$56)+(ارزیابی!OX62*وزن‌ها!$E$57)+(ارزیابی!OX63*وزن‌ها!$E$58)+(AVERAGE(ارزیابی!OX64:PA64)*وزن‌ها!$E$59)</f>
        <v>0</v>
      </c>
      <c r="OY86" s="84"/>
      <c r="OZ86" s="84"/>
      <c r="PA86" s="85">
        <f>OX86*وزن‌ها!$F$54</f>
        <v>0</v>
      </c>
      <c r="PB86" s="86">
        <f>PA86/وزن‌ها!$F$54</f>
        <v>0</v>
      </c>
      <c r="PC86" s="82">
        <f>(PC59*وزن‌ها!$E$54)+(ارزیابی!PC60*وزن‌ها!$E$55)+(ارزیابی!PC61*وزن‌ها!$E$56)+(ارزیابی!PC62*وزن‌ها!$E$57)+(ارزیابی!PC63*وزن‌ها!$E$58)+(AVERAGE(ارزیابی!PC64:PF64)*وزن‌ها!$E$59)</f>
        <v>0.42000000000000004</v>
      </c>
      <c r="PD86" s="84"/>
      <c r="PE86" s="84"/>
      <c r="PF86" s="85">
        <f>PC86*وزن‌ها!$F$54</f>
        <v>8.4000000000000012E-3</v>
      </c>
      <c r="PG86" s="86">
        <f>PF86/وزن‌ها!$F$54</f>
        <v>0.42000000000000004</v>
      </c>
      <c r="PH86" s="82">
        <f>(PH59*وزن‌ها!$E$54)+(ارزیابی!PH60*وزن‌ها!$E$55)+(ارزیابی!PH61*وزن‌ها!$E$56)+(ارزیابی!PH62*وزن‌ها!$E$57)+(ارزیابی!PH63*وزن‌ها!$E$58)+(AVERAGE(ارزیابی!PH64:PK64)*وزن‌ها!$E$59)</f>
        <v>0</v>
      </c>
      <c r="PI86" s="84"/>
      <c r="PJ86" s="84"/>
      <c r="PK86" s="85">
        <f>PH86*وزن‌ها!$F$54</f>
        <v>0</v>
      </c>
      <c r="PL86" s="86">
        <f>PK86/وزن‌ها!$F$54</f>
        <v>0</v>
      </c>
      <c r="PM86" s="82">
        <f>(PM59*وزن‌ها!$E$54)+(ارزیابی!PM60*وزن‌ها!$E$55)+(ارزیابی!PM61*وزن‌ها!$E$56)+(ارزیابی!PM62*وزن‌ها!$E$57)+(ارزیابی!PM63*وزن‌ها!$E$58)+(AVERAGE(ارزیابی!PM64:PP64)*وزن‌ها!$E$59)</f>
        <v>0</v>
      </c>
      <c r="PN86" s="84"/>
      <c r="PO86" s="84"/>
      <c r="PP86" s="85">
        <f>PM86*وزن‌ها!$F$54</f>
        <v>0</v>
      </c>
      <c r="PQ86" s="86">
        <f>PP86/وزن‌ها!$F$54</f>
        <v>0</v>
      </c>
      <c r="PR86" s="82">
        <f>(PR59*وزن‌ها!$E$54)+(ارزیابی!PR60*وزن‌ها!$E$55)+(ارزیابی!PR61*وزن‌ها!$E$56)+(ارزیابی!PR62*وزن‌ها!$E$57)+(ارزیابی!PR63*وزن‌ها!$E$58)+(AVERAGE(ارزیابی!PR64:PU64)*وزن‌ها!$E$59)</f>
        <v>0</v>
      </c>
      <c r="PS86" s="84"/>
      <c r="PT86" s="84"/>
      <c r="PU86" s="85">
        <f>PR86*وزن‌ها!$F$54</f>
        <v>0</v>
      </c>
      <c r="PV86" s="86">
        <f>PU86/وزن‌ها!$F$54</f>
        <v>0</v>
      </c>
      <c r="PW86" s="82">
        <f>(PW59*وزن‌ها!$E$54)+(ارزیابی!PW60*وزن‌ها!$E$55)+(ارزیابی!PW61*وزن‌ها!$E$56)+(ارزیابی!PW62*وزن‌ها!$E$57)+(ارزیابی!PW63*وزن‌ها!$E$58)+(AVERAGE(ارزیابی!PW64:PZ64)*وزن‌ها!$E$59)</f>
        <v>0.12</v>
      </c>
      <c r="PX86" s="84"/>
      <c r="PY86" s="84"/>
      <c r="PZ86" s="85">
        <f>PW86*وزن‌ها!$F$54</f>
        <v>2.3999999999999998E-3</v>
      </c>
      <c r="QA86" s="86">
        <f>PZ86/وزن‌ها!$F$54</f>
        <v>0.11999999999999998</v>
      </c>
      <c r="QB86" s="82">
        <f>(QB59*وزن‌ها!$E$54)+(ارزیابی!QB60*وزن‌ها!$E$55)+(ارزیابی!QB61*وزن‌ها!$E$56)+(ارزیابی!QB62*وزن‌ها!$E$57)+(ارزیابی!QB63*وزن‌ها!$E$58)+(AVERAGE(ارزیابی!QB64:QE64)*وزن‌ها!$E$59)</f>
        <v>0</v>
      </c>
      <c r="QC86" s="84"/>
      <c r="QD86" s="84"/>
      <c r="QE86" s="85">
        <f>QB86*وزن‌ها!$F$54</f>
        <v>0</v>
      </c>
      <c r="QF86" s="86">
        <f>QE86/وزن‌ها!$F$54</f>
        <v>0</v>
      </c>
      <c r="QG86" s="82">
        <f>(QG59*وزن‌ها!$E$54)+(ارزیابی!QG60*وزن‌ها!$E$55)+(ارزیابی!QG61*وزن‌ها!$E$56)+(ارزیابی!QG62*وزن‌ها!$E$57)+(ارزیابی!QG63*وزن‌ها!$E$58)+(AVERAGE(ارزیابی!QG64:QJ64)*وزن‌ها!$E$59)</f>
        <v>0</v>
      </c>
      <c r="QH86" s="84"/>
      <c r="QI86" s="84"/>
      <c r="QJ86" s="85">
        <f>QG86*وزن‌ها!$F$54</f>
        <v>0</v>
      </c>
      <c r="QK86" s="86">
        <f>QJ86/وزن‌ها!$F$54</f>
        <v>0</v>
      </c>
      <c r="QL86" s="82">
        <f>(QL59*وزن‌ها!$E$54)+(ارزیابی!QL60*وزن‌ها!$E$55)+(ارزیابی!QL61*وزن‌ها!$E$56)+(ارزیابی!QL62*وزن‌ها!$E$57)+(ارزیابی!QL63*وزن‌ها!$E$58)+(AVERAGE(ارزیابی!QL64:QO64)*وزن‌ها!$E$59)</f>
        <v>0</v>
      </c>
      <c r="QM86" s="84"/>
      <c r="QN86" s="84"/>
      <c r="QO86" s="85">
        <f>QL86*وزن‌ها!$F$54</f>
        <v>0</v>
      </c>
      <c r="QP86" s="86">
        <f>QO86/وزن‌ها!$F$54</f>
        <v>0</v>
      </c>
      <c r="QQ86" s="82">
        <f>(QQ59*وزن‌ها!$E$54)+(ارزیابی!QQ60*وزن‌ها!$E$55)+(ارزیابی!QQ61*وزن‌ها!$E$56)+(ارزیابی!QQ62*وزن‌ها!$E$57)+(ارزیابی!QQ63*وزن‌ها!$E$58)+(AVERAGE(ارزیابی!QQ64:QT64)*وزن‌ها!$E$59)</f>
        <v>0</v>
      </c>
      <c r="QR86" s="84"/>
      <c r="QS86" s="84"/>
      <c r="QT86" s="85">
        <f>QQ86*وزن‌ها!$F$54</f>
        <v>0</v>
      </c>
      <c r="QU86" s="86">
        <f>QT86/وزن‌ها!$F$54</f>
        <v>0</v>
      </c>
      <c r="QV86" s="82">
        <f>(QV59*وزن‌ها!$E$54)+(ارزیابی!QV60*وزن‌ها!$E$55)+(ارزیابی!QV61*وزن‌ها!$E$56)+(ارزیابی!QV62*وزن‌ها!$E$57)+(ارزیابی!QV63*وزن‌ها!$E$58)+(AVERAGE(ارزیابی!QV64:QY64)*وزن‌ها!$E$59)</f>
        <v>0</v>
      </c>
      <c r="QW86" s="84"/>
      <c r="QX86" s="84"/>
      <c r="QY86" s="85">
        <f>QV86*وزن‌ها!$F$54</f>
        <v>0</v>
      </c>
      <c r="QZ86" s="86">
        <f>QY86/وزن‌ها!$F$54</f>
        <v>0</v>
      </c>
      <c r="RA86" s="82">
        <f>(RA59*وزن‌ها!$E$54)+(ارزیابی!RA60*وزن‌ها!$E$55)+(ارزیابی!RA61*وزن‌ها!$E$56)+(ارزیابی!RA62*وزن‌ها!$E$57)+(ارزیابی!RA63*وزن‌ها!$E$58)+(AVERAGE(ارزیابی!RA64:RD64)*وزن‌ها!$E$59)</f>
        <v>0</v>
      </c>
      <c r="RB86" s="84"/>
      <c r="RC86" s="84"/>
      <c r="RD86" s="85">
        <f>RA86*وزن‌ها!$F$54</f>
        <v>0</v>
      </c>
      <c r="RE86" s="86">
        <f>RD86/وزن‌ها!$F$54</f>
        <v>0</v>
      </c>
      <c r="RF86" s="82">
        <f>(RF59*وزن‌ها!$E$54)+(ارزیابی!RF60*وزن‌ها!$E$55)+(ارزیابی!RF61*وزن‌ها!$E$56)+(ارزیابی!RF62*وزن‌ها!$E$57)+(ارزیابی!RF63*وزن‌ها!$E$58)+(AVERAGE(ارزیابی!RF64:RI64)*وزن‌ها!$E$59)</f>
        <v>0</v>
      </c>
      <c r="RG86" s="84"/>
      <c r="RH86" s="84"/>
      <c r="RI86" s="85">
        <f>RF86*وزن‌ها!$F$54</f>
        <v>0</v>
      </c>
      <c r="RJ86" s="86">
        <f>RI86/وزن‌ها!$F$54</f>
        <v>0</v>
      </c>
      <c r="RK86" s="82">
        <f>(RK59*وزن‌ها!$E$54)+(ارزیابی!RK60*وزن‌ها!$E$55)+(ارزیابی!RK61*وزن‌ها!$E$56)+(ارزیابی!RK62*وزن‌ها!$E$57)+(ارزیابی!RK63*وزن‌ها!$E$58)+(AVERAGE(ارزیابی!RK64:RN64)*وزن‌ها!$E$59)</f>
        <v>0</v>
      </c>
      <c r="RL86" s="84"/>
      <c r="RM86" s="84"/>
      <c r="RN86" s="85">
        <f>RK86*وزن‌ها!$F$54</f>
        <v>0</v>
      </c>
      <c r="RO86" s="86">
        <f>RN86/وزن‌ها!$F$54</f>
        <v>0</v>
      </c>
      <c r="RP86" s="82">
        <f>(RP59*وزن‌ها!$E$54)+(ارزیابی!RP60*وزن‌ها!$E$55)+(ارزیابی!RP61*وزن‌ها!$E$56)+(ارزیابی!RP62*وزن‌ها!$E$57)+(ارزیابی!RP63*وزن‌ها!$E$58)+(AVERAGE(ارزیابی!RP64:RS64)*وزن‌ها!$E$59)</f>
        <v>0</v>
      </c>
      <c r="RQ86" s="84"/>
      <c r="RR86" s="84"/>
      <c r="RS86" s="85">
        <f>RP86*وزن‌ها!$F$54</f>
        <v>0</v>
      </c>
      <c r="RT86" s="86">
        <f>RS86/وزن‌ها!$F$54</f>
        <v>0</v>
      </c>
      <c r="RU86" s="82">
        <f>(RU59*وزن‌ها!$E$54)+(ارزیابی!RU60*وزن‌ها!$E$55)+(ارزیابی!RU61*وزن‌ها!$E$56)+(ارزیابی!RU62*وزن‌ها!$E$57)+(ارزیابی!RU63*وزن‌ها!$E$58)+(AVERAGE(ارزیابی!RU64:RX64)*وزن‌ها!$E$59)</f>
        <v>0</v>
      </c>
      <c r="RV86" s="84"/>
      <c r="RW86" s="84"/>
      <c r="RX86" s="85">
        <f>RU86*وزن‌ها!$F$54</f>
        <v>0</v>
      </c>
      <c r="RY86" s="86">
        <f>RX86/وزن‌ها!$F$54</f>
        <v>0</v>
      </c>
      <c r="RZ86" s="82">
        <f>(RZ59*وزن‌ها!$E$54)+(ارزیابی!RZ60*وزن‌ها!$E$55)+(ارزیابی!RZ61*وزن‌ها!$E$56)+(ارزیابی!RZ62*وزن‌ها!$E$57)+(ارزیابی!RZ63*وزن‌ها!$E$58)+(AVERAGE(ارزیابی!RZ64:SC64)*وزن‌ها!$E$59)</f>
        <v>0</v>
      </c>
      <c r="SA86" s="84"/>
      <c r="SB86" s="84"/>
      <c r="SC86" s="85">
        <f>RZ86*وزن‌ها!$F$54</f>
        <v>0</v>
      </c>
      <c r="SD86" s="86">
        <f>SC86/وزن‌ها!$F$54</f>
        <v>0</v>
      </c>
      <c r="SE86" s="82">
        <f>(SE59*وزن‌ها!$E$54)+(ارزیابی!SE60*وزن‌ها!$E$55)+(ارزیابی!SE61*وزن‌ها!$E$56)+(ارزیابی!SE62*وزن‌ها!$E$57)+(ارزیابی!SE63*وزن‌ها!$E$58)+(AVERAGE(ارزیابی!SE64:SH64)*وزن‌ها!$E$59)</f>
        <v>0</v>
      </c>
      <c r="SF86" s="84"/>
      <c r="SG86" s="84"/>
      <c r="SH86" s="85">
        <f>SE86*وزن‌ها!$F$54</f>
        <v>0</v>
      </c>
      <c r="SI86" s="86">
        <f>SH86/وزن‌ها!$F$54</f>
        <v>0</v>
      </c>
      <c r="SJ86" s="82">
        <f>(SJ59*وزن‌ها!$E$54)+(ارزیابی!SJ60*وزن‌ها!$E$55)+(ارزیابی!SJ61*وزن‌ها!$E$56)+(ارزیابی!SJ62*وزن‌ها!$E$57)+(ارزیابی!SJ63*وزن‌ها!$E$58)+(AVERAGE(ارزیابی!SJ64:SM64)*وزن‌ها!$E$59)</f>
        <v>0</v>
      </c>
      <c r="SK86" s="84"/>
      <c r="SL86" s="84"/>
      <c r="SM86" s="85">
        <f>SJ86*وزن‌ها!$F$54</f>
        <v>0</v>
      </c>
      <c r="SN86" s="86">
        <f>SM86/وزن‌ها!$F$54</f>
        <v>0</v>
      </c>
      <c r="SO86" s="82">
        <f>(SO59*وزن‌ها!$E$54)+(ارزیابی!SO60*وزن‌ها!$E$55)+(ارزیابی!SO61*وزن‌ها!$E$56)+(ارزیابی!SO62*وزن‌ها!$E$57)+(ارزیابی!SO63*وزن‌ها!$E$58)+(AVERAGE(ارزیابی!SO64:SR64)*وزن‌ها!$E$59)</f>
        <v>0</v>
      </c>
      <c r="SP86" s="84"/>
      <c r="SQ86" s="84"/>
      <c r="SR86" s="85">
        <f>SO86*وزن‌ها!$F$54</f>
        <v>0</v>
      </c>
      <c r="SS86" s="86">
        <f>SR86/وزن‌ها!$F$54</f>
        <v>0</v>
      </c>
      <c r="ST86" s="82">
        <f>(ST59*وزن‌ها!$E$54)+(ارزیابی!ST60*وزن‌ها!$E$55)+(ارزیابی!ST61*وزن‌ها!$E$56)+(ارزیابی!ST62*وزن‌ها!$E$57)+(ارزیابی!ST63*وزن‌ها!$E$58)+(AVERAGE(ارزیابی!ST64:SW64)*وزن‌ها!$E$59)</f>
        <v>0</v>
      </c>
      <c r="SU86" s="84"/>
      <c r="SV86" s="84"/>
      <c r="SW86" s="85">
        <f>ST86*وزن‌ها!$F$54</f>
        <v>0</v>
      </c>
      <c r="SX86" s="86">
        <f>SW86/وزن‌ها!$F$54</f>
        <v>0</v>
      </c>
      <c r="SY86" s="82">
        <f>(SY59*وزن‌ها!$E$54)+(ارزیابی!SY60*وزن‌ها!$E$55)+(ارزیابی!SY61*وزن‌ها!$E$56)+(ارزیابی!SY62*وزن‌ها!$E$57)+(ارزیابی!SY63*وزن‌ها!$E$58)+(AVERAGE(ارزیابی!SY64:TB64)*وزن‌ها!$E$59)</f>
        <v>0</v>
      </c>
      <c r="SZ86" s="84"/>
      <c r="TA86" s="84"/>
      <c r="TB86" s="85">
        <f>SY86*وزن‌ها!$F$54</f>
        <v>0</v>
      </c>
      <c r="TC86" s="86">
        <f>TB86/وزن‌ها!$F$54</f>
        <v>0</v>
      </c>
      <c r="TD86" s="82">
        <f>(TD59*وزن‌ها!$E$54)+(ارزیابی!TD60*وزن‌ها!$E$55)+(ارزیابی!TD61*وزن‌ها!$E$56)+(ارزیابی!TD62*وزن‌ها!$E$57)+(ارزیابی!TD63*وزن‌ها!$E$58)+(AVERAGE(ارزیابی!TD64:TG64)*وزن‌ها!$E$59)</f>
        <v>0.59000000000000008</v>
      </c>
      <c r="TE86" s="84"/>
      <c r="TF86" s="84"/>
      <c r="TG86" s="85">
        <f>TD86*وزن‌ها!$F$54</f>
        <v>1.1800000000000001E-2</v>
      </c>
      <c r="TH86" s="86">
        <f>TG86/وزن‌ها!$F$54</f>
        <v>0.59000000000000008</v>
      </c>
      <c r="TI86" s="82">
        <f>(TI59*وزن‌ها!$E$54)+(ارزیابی!TI60*وزن‌ها!$E$55)+(ارزیابی!TI61*وزن‌ها!$E$56)+(ارزیابی!TI62*وزن‌ها!$E$57)+(ارزیابی!TI63*وزن‌ها!$E$58)+(AVERAGE(ارزیابی!TI64:TL64)*وزن‌ها!$E$59)</f>
        <v>0</v>
      </c>
      <c r="TJ86" s="84"/>
      <c r="TK86" s="84"/>
      <c r="TL86" s="85">
        <f>TI86*وزن‌ها!$F$54</f>
        <v>0</v>
      </c>
      <c r="TM86" s="86">
        <f>TL86/وزن‌ها!$F$54</f>
        <v>0</v>
      </c>
      <c r="TN86" s="82">
        <f>(TN59*وزن‌ها!$E$54)+(ارزیابی!TN60*وزن‌ها!$E$55)+(ارزیابی!TN61*وزن‌ها!$E$56)+(ارزیابی!TN62*وزن‌ها!$E$57)+(ارزیابی!TN63*وزن‌ها!$E$58)+(AVERAGE(ارزیابی!TN64:TQ64)*وزن‌ها!$E$59)</f>
        <v>0</v>
      </c>
      <c r="TO86" s="84"/>
      <c r="TP86" s="84"/>
      <c r="TQ86" s="85">
        <f>TN86*وزن‌ها!$F$54</f>
        <v>0</v>
      </c>
      <c r="TR86" s="86">
        <f>TQ86/وزن‌ها!$F$54</f>
        <v>0</v>
      </c>
      <c r="TS86" s="82">
        <f>(TS59*وزن‌ها!$E$54)+(ارزیابی!TS60*وزن‌ها!$E$55)+(ارزیابی!TS61*وزن‌ها!$E$56)+(ارزیابی!TS62*وزن‌ها!$E$57)+(ارزیابی!TS63*وزن‌ها!$E$58)+(AVERAGE(ارزیابی!TS64:TV64)*وزن‌ها!$E$59)</f>
        <v>0</v>
      </c>
      <c r="TT86" s="84"/>
      <c r="TU86" s="84"/>
      <c r="TV86" s="85">
        <f>TS86*وزن‌ها!$F$54</f>
        <v>0</v>
      </c>
      <c r="TW86" s="86">
        <f>TV86/وزن‌ها!$F$54</f>
        <v>0</v>
      </c>
      <c r="TX86" s="82">
        <f>(TX59*وزن‌ها!$E$54)+(ارزیابی!TX60*وزن‌ها!$E$55)+(ارزیابی!TX61*وزن‌ها!$E$56)+(ارزیابی!TX62*وزن‌ها!$E$57)+(ارزیابی!TX63*وزن‌ها!$E$58)+(AVERAGE(ارزیابی!TX64:UA64)*وزن‌ها!$E$59)</f>
        <v>0</v>
      </c>
      <c r="TY86" s="84"/>
      <c r="TZ86" s="84"/>
      <c r="UA86" s="85">
        <f>TX86*وزن‌ها!$F$54</f>
        <v>0</v>
      </c>
      <c r="UB86" s="86">
        <f>UA86/وزن‌ها!$F$54</f>
        <v>0</v>
      </c>
      <c r="UC86" s="82">
        <f>(UC59*وزن‌ها!$E$54)+(ارزیابی!UC60*وزن‌ها!$E$55)+(ارزیابی!UC61*وزن‌ها!$E$56)+(ارزیابی!UC62*وزن‌ها!$E$57)+(ارزیابی!UC63*وزن‌ها!$E$58)+(AVERAGE(ارزیابی!UC64:UF64)*وزن‌ها!$E$59)</f>
        <v>0.42000000000000004</v>
      </c>
      <c r="UD86" s="84"/>
      <c r="UE86" s="84"/>
      <c r="UF86" s="85">
        <f>UC86*وزن‌ها!$F$54</f>
        <v>8.4000000000000012E-3</v>
      </c>
      <c r="UG86" s="86">
        <f>UF86/وزن‌ها!$F$54</f>
        <v>0.42000000000000004</v>
      </c>
      <c r="UH86" s="82">
        <f>(UH59*وزن‌ها!$E$54)+(ارزیابی!UH60*وزن‌ها!$E$55)+(ارزیابی!UH61*وزن‌ها!$E$56)+(ارزیابی!UH62*وزن‌ها!$E$57)+(ارزیابی!UH63*وزن‌ها!$E$58)+(AVERAGE(ارزیابی!UH64:UK64)*وزن‌ها!$E$59)</f>
        <v>0</v>
      </c>
      <c r="UI86" s="84"/>
      <c r="UJ86" s="84"/>
      <c r="UK86" s="85">
        <f>UH86*وزن‌ها!$F$54</f>
        <v>0</v>
      </c>
      <c r="UL86" s="86">
        <f>UK86/وزن‌ها!$F$54</f>
        <v>0</v>
      </c>
      <c r="UM86" s="82">
        <f>(UM59*وزن‌ها!$E$54)+(ارزیابی!UM60*وزن‌ها!$E$55)+(ارزیابی!UM61*وزن‌ها!$E$56)+(ارزیابی!UM62*وزن‌ها!$E$57)+(ارزیابی!UM63*وزن‌ها!$E$58)+(AVERAGE(ارزیابی!UM64:UP64)*وزن‌ها!$E$59)</f>
        <v>0</v>
      </c>
      <c r="UN86" s="84"/>
      <c r="UO86" s="84"/>
      <c r="UP86" s="85">
        <f>UM86*وزن‌ها!$F$54</f>
        <v>0</v>
      </c>
      <c r="UQ86" s="86">
        <f>UP86/وزن‌ها!$F$54</f>
        <v>0</v>
      </c>
      <c r="UR86" s="82">
        <f>(UR59*وزن‌ها!$E$54)+(ارزیابی!UR60*وزن‌ها!$E$55)+(ارزیابی!UR61*وزن‌ها!$E$56)+(ارزیابی!UR62*وزن‌ها!$E$57)+(ارزیابی!UR63*وزن‌ها!$E$58)+(AVERAGE(ارزیابی!UR64:UU64)*وزن‌ها!$E$59)</f>
        <v>0.08</v>
      </c>
      <c r="US86" s="84"/>
      <c r="UT86" s="84"/>
      <c r="UU86" s="85">
        <f>UR86*وزن‌ها!$F$54</f>
        <v>1.6000000000000001E-3</v>
      </c>
      <c r="UV86" s="86">
        <f>UU86/وزن‌ها!$F$54</f>
        <v>0.08</v>
      </c>
      <c r="UW86" s="82">
        <f>(UW59*وزن‌ها!$E$54)+(ارزیابی!UW60*وزن‌ها!$E$55)+(ارزیابی!UW61*وزن‌ها!$E$56)+(ارزیابی!UW62*وزن‌ها!$E$57)+(ارزیابی!UW63*وزن‌ها!$E$58)+(AVERAGE(ارزیابی!UW64:UZ64)*وزن‌ها!$E$59)</f>
        <v>0</v>
      </c>
      <c r="UX86" s="84"/>
      <c r="UY86" s="84"/>
      <c r="UZ86" s="85">
        <f>UW86*وزن‌ها!$F$54</f>
        <v>0</v>
      </c>
      <c r="VA86" s="86">
        <f>UZ86/وزن‌ها!$F$54</f>
        <v>0</v>
      </c>
      <c r="VB86" s="82">
        <f>(VB59*وزن‌ها!$E$54)+(ارزیابی!VB60*وزن‌ها!$E$55)+(ارزیابی!VB61*وزن‌ها!$E$56)+(ارزیابی!VB62*وزن‌ها!$E$57)+(ارزیابی!VB63*وزن‌ها!$E$58)+(AVERAGE(ارزیابی!VB64:VE64)*وزن‌ها!$E$59)</f>
        <v>0.42000000000000004</v>
      </c>
      <c r="VC86" s="84"/>
      <c r="VD86" s="84"/>
      <c r="VE86" s="85">
        <f>VB86*وزن‌ها!$F$54</f>
        <v>8.4000000000000012E-3</v>
      </c>
      <c r="VF86" s="86">
        <f>VE86/وزن‌ها!$F$54</f>
        <v>0.42000000000000004</v>
      </c>
      <c r="VG86" s="82">
        <f>(VG59*وزن‌ها!$E$54)+(ارزیابی!VG60*وزن‌ها!$E$55)+(ارزیابی!VG61*وزن‌ها!$E$56)+(ارزیابی!VG62*وزن‌ها!$E$57)+(ارزیابی!VG63*وزن‌ها!$E$58)+(AVERAGE(ارزیابی!VG64:VJ64)*وزن‌ها!$E$59)</f>
        <v>0.42000000000000004</v>
      </c>
      <c r="VH86" s="84"/>
      <c r="VI86" s="84"/>
      <c r="VJ86" s="85">
        <f>VG86*وزن‌ها!$F$54</f>
        <v>8.4000000000000012E-3</v>
      </c>
      <c r="VK86" s="86">
        <f>VJ86/وزن‌ها!$F$54</f>
        <v>0.42000000000000004</v>
      </c>
      <c r="VL86" s="82">
        <f>(VL59*وزن‌ها!$E$54)+(ارزیابی!VL60*وزن‌ها!$E$55)+(ارزیابی!VL61*وزن‌ها!$E$56)+(ارزیابی!VL62*وزن‌ها!$E$57)+(ارزیابی!VL63*وزن‌ها!$E$58)+(AVERAGE(ارزیابی!VL64:VO64)*وزن‌ها!$E$59)</f>
        <v>0.42000000000000004</v>
      </c>
      <c r="VM86" s="84"/>
      <c r="VN86" s="84"/>
      <c r="VO86" s="85">
        <f>VL86*وزن‌ها!$F$54</f>
        <v>8.4000000000000012E-3</v>
      </c>
      <c r="VP86" s="86">
        <f>VO86/وزن‌ها!$F$54</f>
        <v>0.42000000000000004</v>
      </c>
      <c r="VQ86" s="82">
        <f>(VQ59*وزن‌ها!$E$54)+(ارزیابی!VQ60*وزن‌ها!$E$55)+(ارزیابی!VQ61*وزن‌ها!$E$56)+(ارزیابی!VQ62*وزن‌ها!$E$57)+(ارزیابی!VQ63*وزن‌ها!$E$58)+(AVERAGE(ارزیابی!VQ64:VT64)*وزن‌ها!$E$59)</f>
        <v>0</v>
      </c>
      <c r="VR86" s="84"/>
      <c r="VS86" s="84"/>
      <c r="VT86" s="85">
        <f>VQ86*وزن‌ها!$F$54</f>
        <v>0</v>
      </c>
      <c r="VU86" s="86">
        <f>VT86/وزن‌ها!$F$54</f>
        <v>0</v>
      </c>
      <c r="VV86" s="82">
        <f>(VV59*وزن‌ها!$E$54)+(ارزیابی!VV60*وزن‌ها!$E$55)+(ارزیابی!VV61*وزن‌ها!$E$56)+(ارزیابی!VV62*وزن‌ها!$E$57)+(ارزیابی!VV63*وزن‌ها!$E$58)+(AVERAGE(ارزیابی!VV64:VY64)*وزن‌ها!$E$59)</f>
        <v>0</v>
      </c>
      <c r="VW86" s="84"/>
      <c r="VX86" s="84"/>
      <c r="VY86" s="85">
        <f>VV86*وزن‌ها!$F$54</f>
        <v>0</v>
      </c>
      <c r="VZ86" s="86">
        <f>VY86/وزن‌ها!$F$54</f>
        <v>0</v>
      </c>
      <c r="WA86" s="82">
        <f>(WA59*وزن‌ها!$E$54)+(ارزیابی!WA60*وزن‌ها!$E$55)+(ارزیابی!WA61*وزن‌ها!$E$56)+(ارزیابی!WA62*وزن‌ها!$E$57)+(ارزیابی!WA63*وزن‌ها!$E$58)+(AVERAGE(ارزیابی!WA64:WD64)*وزن‌ها!$E$59)</f>
        <v>0</v>
      </c>
      <c r="WB86" s="84"/>
      <c r="WC86" s="84"/>
      <c r="WD86" s="85">
        <f>WA86*وزن‌ها!$F$54</f>
        <v>0</v>
      </c>
      <c r="WE86" s="86">
        <f>WD86/وزن‌ها!$F$54</f>
        <v>0</v>
      </c>
      <c r="WF86" s="82">
        <f>(WF59*وزن‌ها!$E$54)+(ارزیابی!WF60*وزن‌ها!$E$55)+(ارزیابی!WF61*وزن‌ها!$E$56)+(ارزیابی!WF62*وزن‌ها!$E$57)+(ارزیابی!WF63*وزن‌ها!$E$58)+(AVERAGE(ارزیابی!WF64:WI64)*وزن‌ها!$E$59)</f>
        <v>0.25</v>
      </c>
      <c r="WG86" s="84"/>
      <c r="WH86" s="84"/>
      <c r="WI86" s="85">
        <f>WF86*وزن‌ها!$F$54</f>
        <v>5.0000000000000001E-3</v>
      </c>
      <c r="WJ86" s="86">
        <f>WI86/وزن‌ها!$F$54</f>
        <v>0.25</v>
      </c>
      <c r="WK86" s="82">
        <f>(WK59*وزن‌ها!$E$54)+(ارزیابی!WK60*وزن‌ها!$E$55)+(ارزیابی!WK61*وزن‌ها!$E$56)+(ارزیابی!WK62*وزن‌ها!$E$57)+(ارزیابی!WK63*وزن‌ها!$E$58)+(AVERAGE(ارزیابی!WK64:WN64)*وزن‌ها!$E$59)</f>
        <v>0</v>
      </c>
      <c r="WL86" s="84"/>
      <c r="WM86" s="84"/>
      <c r="WN86" s="85">
        <f>WK86*وزن‌ها!$F$54</f>
        <v>0</v>
      </c>
      <c r="WO86" s="86">
        <f>WN86/وزن‌ها!$F$54</f>
        <v>0</v>
      </c>
      <c r="WP86" s="82">
        <f>(WP59*وزن‌ها!$E$54)+(ارزیابی!WP60*وزن‌ها!$E$55)+(ارزیابی!WP61*وزن‌ها!$E$56)+(ارزیابی!WP62*وزن‌ها!$E$57)+(ارزیابی!WP63*وزن‌ها!$E$58)+(AVERAGE(ارزیابی!WP64:WS64)*وزن‌ها!$E$59)</f>
        <v>0</v>
      </c>
      <c r="WQ86" s="84"/>
      <c r="WR86" s="84"/>
      <c r="WS86" s="85">
        <f>WP86*وزن‌ها!$F$54</f>
        <v>0</v>
      </c>
      <c r="WT86" s="86">
        <f>WS86/وزن‌ها!$F$54</f>
        <v>0</v>
      </c>
      <c r="WU86" s="82">
        <f>(WU59*وزن‌ها!$E$54)+(ارزیابی!WU60*وزن‌ها!$E$55)+(ارزیابی!WU61*وزن‌ها!$E$56)+(ارزیابی!WU62*وزن‌ها!$E$57)+(ارزیابی!WU63*وزن‌ها!$E$58)+(AVERAGE(ارزیابی!WU64:WX64)*وزن‌ها!$E$59)</f>
        <v>0</v>
      </c>
      <c r="WV86" s="84"/>
      <c r="WW86" s="84"/>
      <c r="WX86" s="85">
        <f>WU86*وزن‌ها!$F$54</f>
        <v>0</v>
      </c>
      <c r="WY86" s="86">
        <f>WX86/وزن‌ها!$F$54</f>
        <v>0</v>
      </c>
      <c r="WZ86" s="82">
        <f>(WZ59*وزن‌ها!$E$54)+(ارزیابی!WZ60*وزن‌ها!$E$55)+(ارزیابی!WZ61*وزن‌ها!$E$56)+(ارزیابی!WZ62*وزن‌ها!$E$57)+(ارزیابی!WZ63*وزن‌ها!$E$58)+(AVERAGE(ارزیابی!WZ64:XC64)*وزن‌ها!$E$59)</f>
        <v>0</v>
      </c>
      <c r="XA86" s="84"/>
      <c r="XB86" s="84"/>
      <c r="XC86" s="85">
        <f>WZ86*وزن‌ها!$F$54</f>
        <v>0</v>
      </c>
      <c r="XD86" s="86">
        <f>XC86/وزن‌ها!$F$54</f>
        <v>0</v>
      </c>
      <c r="XE86" s="82">
        <f>(XE59*وزن‌ها!$E$54)+(ارزیابی!XE60*وزن‌ها!$E$55)+(ارزیابی!XE61*وزن‌ها!$E$56)+(ارزیابی!XE62*وزن‌ها!$E$57)+(ارزیابی!XE63*وزن‌ها!$E$58)+(AVERAGE(ارزیابی!XE64:XH64)*وزن‌ها!$E$59)</f>
        <v>0.08</v>
      </c>
      <c r="XF86" s="84"/>
      <c r="XG86" s="84"/>
      <c r="XH86" s="85">
        <f>XE86*وزن‌ها!$F$54</f>
        <v>1.6000000000000001E-3</v>
      </c>
      <c r="XI86" s="86">
        <f>XH86/وزن‌ها!$F$54</f>
        <v>0.08</v>
      </c>
      <c r="XJ86" s="82">
        <f>(XJ59*وزن‌ها!$E$54)+(ارزیابی!XJ60*وزن‌ها!$E$55)+(ارزیابی!XJ61*وزن‌ها!$E$56)+(ارزیابی!XJ62*وزن‌ها!$E$57)+(ارزیابی!XJ63*وزن‌ها!$E$58)+(AVERAGE(ارزیابی!XJ64:XM64)*وزن‌ها!$E$59)</f>
        <v>0.08</v>
      </c>
      <c r="XK86" s="84"/>
      <c r="XL86" s="84"/>
      <c r="XM86" s="85">
        <f>XJ86*وزن‌ها!$F$54</f>
        <v>1.6000000000000001E-3</v>
      </c>
      <c r="XN86" s="86">
        <f>XM86/وزن‌ها!$F$54</f>
        <v>0.08</v>
      </c>
      <c r="XO86" s="82">
        <f>(XO59*وزن‌ها!$E$54)+(ارزیابی!XO60*وزن‌ها!$E$55)+(ارزیابی!XO61*وزن‌ها!$E$56)+(ارزیابی!XO62*وزن‌ها!$E$57)+(ارزیابی!XO63*وزن‌ها!$E$58)+(AVERAGE(ارزیابی!XO64:XR64)*وزن‌ها!$E$59)</f>
        <v>0</v>
      </c>
      <c r="XP86" s="84"/>
      <c r="XQ86" s="84"/>
      <c r="XR86" s="85">
        <f>XO86*وزن‌ها!$F$54</f>
        <v>0</v>
      </c>
      <c r="XS86" s="86">
        <f>XR86/وزن‌ها!$F$54</f>
        <v>0</v>
      </c>
      <c r="XT86" s="82">
        <f>(XT59*وزن‌ها!$E$54)+(ارزیابی!XT60*وزن‌ها!$E$55)+(ارزیابی!XT61*وزن‌ها!$E$56)+(ارزیابی!XT62*وزن‌ها!$E$57)+(ارزیابی!XT63*وزن‌ها!$E$58)+(AVERAGE(ارزیابی!XT64:XW64)*وزن‌ها!$E$59)</f>
        <v>0.25</v>
      </c>
      <c r="XU86" s="84"/>
      <c r="XV86" s="84"/>
      <c r="XW86" s="85">
        <f>XT86*وزن‌ها!$F$54</f>
        <v>5.0000000000000001E-3</v>
      </c>
      <c r="XX86" s="86">
        <f>XW86/وزن‌ها!$F$54</f>
        <v>0.25</v>
      </c>
      <c r="XY86" s="82">
        <f>(XY59*وزن‌ها!$E$54)+(ارزیابی!XY60*وزن‌ها!$E$55)+(ارزیابی!XY61*وزن‌ها!$E$56)+(ارزیابی!XY62*وزن‌ها!$E$57)+(ارزیابی!XY63*وزن‌ها!$E$58)+(AVERAGE(ارزیابی!XY64:YB64)*وزن‌ها!$E$59)</f>
        <v>0</v>
      </c>
      <c r="XZ86" s="84"/>
      <c r="YA86" s="84"/>
      <c r="YB86" s="85">
        <f>XY86*وزن‌ها!$F$54</f>
        <v>0</v>
      </c>
      <c r="YC86" s="86">
        <f>YB86/وزن‌ها!$F$54</f>
        <v>0</v>
      </c>
      <c r="YD86" s="82">
        <f>(YD59*وزن‌ها!$E$54)+(ارزیابی!YD60*وزن‌ها!$E$55)+(ارزیابی!YD61*وزن‌ها!$E$56)+(ارزیابی!YD62*وزن‌ها!$E$57)+(ارزیابی!YD63*وزن‌ها!$E$58)+(AVERAGE(ارزیابی!YD64:YG64)*وزن‌ها!$E$59)</f>
        <v>0.08</v>
      </c>
      <c r="YE86" s="84"/>
      <c r="YF86" s="84"/>
      <c r="YG86" s="85">
        <f>YD86*وزن‌ها!$F$54</f>
        <v>1.6000000000000001E-3</v>
      </c>
      <c r="YH86" s="86">
        <f>YG86/وزن‌ها!$F$54</f>
        <v>0.08</v>
      </c>
      <c r="YI86" s="82">
        <f>(YI59*وزن‌ها!$E$54)+(ارزیابی!YI60*وزن‌ها!$E$55)+(ارزیابی!YI61*وزن‌ها!$E$56)+(ارزیابی!YI62*وزن‌ها!$E$57)+(ارزیابی!YI63*وزن‌ها!$E$58)+(AVERAGE(ارزیابی!YI64:YL64)*وزن‌ها!$E$59)</f>
        <v>0</v>
      </c>
      <c r="YJ86" s="84"/>
      <c r="YK86" s="84"/>
      <c r="YL86" s="85">
        <f>YI86*وزن‌ها!$F$54</f>
        <v>0</v>
      </c>
      <c r="YM86" s="86">
        <f>YL86/وزن‌ها!$F$54</f>
        <v>0</v>
      </c>
      <c r="YN86" s="82">
        <f>(YN59*وزن‌ها!$E$54)+(ارزیابی!YN60*وزن‌ها!$E$55)+(ارزیابی!YN61*وزن‌ها!$E$56)+(ارزیابی!YN62*وزن‌ها!$E$57)+(ارزیابی!YN63*وزن‌ها!$E$58)+(AVERAGE(ارزیابی!YN64:YQ64)*وزن‌ها!$E$59)</f>
        <v>0</v>
      </c>
      <c r="YO86" s="84"/>
      <c r="YP86" s="84"/>
      <c r="YQ86" s="85">
        <f>YN86*وزن‌ها!$F$54</f>
        <v>0</v>
      </c>
      <c r="YR86" s="86">
        <f>YQ86/وزن‌ها!$F$54</f>
        <v>0</v>
      </c>
      <c r="YS86" s="82">
        <f>(YS59*وزن‌ها!$E$54)+(ارزیابی!YS60*وزن‌ها!$E$55)+(ارزیابی!YS61*وزن‌ها!$E$56)+(ارزیابی!YS62*وزن‌ها!$E$57)+(ارزیابی!YS63*وزن‌ها!$E$58)+(AVERAGE(ارزیابی!YS64:YV64)*وزن‌ها!$E$59)</f>
        <v>0</v>
      </c>
      <c r="YT86" s="84"/>
      <c r="YU86" s="84"/>
      <c r="YV86" s="85">
        <f>YS86*وزن‌ها!$F$54</f>
        <v>0</v>
      </c>
      <c r="YW86" s="86">
        <f>YV86/وزن‌ها!$F$54</f>
        <v>0</v>
      </c>
      <c r="YX86" s="82">
        <f>(YX59*وزن‌ها!$E$54)+(ارزیابی!YX60*وزن‌ها!$E$55)+(ارزیابی!YX61*وزن‌ها!$E$56)+(ارزیابی!YX62*وزن‌ها!$E$57)+(ارزیابی!YX63*وزن‌ها!$E$58)+(AVERAGE(ارزیابی!YX64:ZA64)*وزن‌ها!$E$59)</f>
        <v>0</v>
      </c>
      <c r="YY86" s="84"/>
      <c r="YZ86" s="84"/>
      <c r="ZA86" s="85">
        <f>YX86*وزن‌ها!$F$54</f>
        <v>0</v>
      </c>
      <c r="ZB86" s="86">
        <f>ZA86/وزن‌ها!$F$54</f>
        <v>0</v>
      </c>
      <c r="ZC86" s="82">
        <f>(ZC59*وزن‌ها!$E$54)+(ارزیابی!ZC60*وزن‌ها!$E$55)+(ارزیابی!ZC61*وزن‌ها!$E$56)+(ارزیابی!ZC62*وزن‌ها!$E$57)+(ارزیابی!ZC63*وزن‌ها!$E$58)+(AVERAGE(ارزیابی!ZC64:ZF64)*وزن‌ها!$E$59)</f>
        <v>0</v>
      </c>
      <c r="ZD86" s="84"/>
      <c r="ZE86" s="84"/>
      <c r="ZF86" s="85">
        <f>ZC86*وزن‌ها!$F$54</f>
        <v>0</v>
      </c>
      <c r="ZG86" s="86">
        <f>ZF86/وزن‌ها!$F$54</f>
        <v>0</v>
      </c>
      <c r="ZH86" s="82">
        <f>(ZH59*وزن‌ها!$E$54)+(ارزیابی!ZH60*وزن‌ها!$E$55)+(ارزیابی!ZH61*وزن‌ها!$E$56)+(ارزیابی!ZH62*وزن‌ها!$E$57)+(ارزیابی!ZH63*وزن‌ها!$E$58)+(AVERAGE(ارزیابی!ZH64:ZK64)*وزن‌ها!$E$59)</f>
        <v>0</v>
      </c>
      <c r="ZI86" s="84"/>
      <c r="ZJ86" s="84"/>
      <c r="ZK86" s="85">
        <f>ZH86*وزن‌ها!$F$54</f>
        <v>0</v>
      </c>
      <c r="ZL86" s="86">
        <f>ZK86/وزن‌ها!$F$54</f>
        <v>0</v>
      </c>
      <c r="ZM86" s="82">
        <f>(ZM59*وزن‌ها!$E$54)+(ارزیابی!ZM60*وزن‌ها!$E$55)+(ارزیابی!ZM61*وزن‌ها!$E$56)+(ارزیابی!ZM62*وزن‌ها!$E$57)+(ارزیابی!ZM63*وزن‌ها!$E$58)+(AVERAGE(ارزیابی!ZM64:ZP64)*وزن‌ها!$E$59)</f>
        <v>0</v>
      </c>
      <c r="ZN86" s="84"/>
      <c r="ZO86" s="84"/>
      <c r="ZP86" s="85">
        <f>ZM86*وزن‌ها!$F$54</f>
        <v>0</v>
      </c>
      <c r="ZQ86" s="86">
        <f>ZP86/وزن‌ها!$F$54</f>
        <v>0</v>
      </c>
      <c r="ZR86" s="82">
        <f>(ZR59*وزن‌ها!$E$54)+(ارزیابی!ZR60*وزن‌ها!$E$55)+(ارزیابی!ZR61*وزن‌ها!$E$56)+(ارزیابی!ZR62*وزن‌ها!$E$57)+(ارزیابی!ZR63*وزن‌ها!$E$58)+(AVERAGE(ارزیابی!ZR64:ZU64)*وزن‌ها!$E$59)</f>
        <v>0</v>
      </c>
      <c r="ZS86" s="84"/>
      <c r="ZT86" s="84"/>
      <c r="ZU86" s="85">
        <f>ZR86*وزن‌ها!$F$54</f>
        <v>0</v>
      </c>
      <c r="ZV86" s="86">
        <f>ZU86/وزن‌ها!$F$54</f>
        <v>0</v>
      </c>
      <c r="ZW86" s="82">
        <f>(ZW59*وزن‌ها!$E$54)+(ارزیابی!ZW60*وزن‌ها!$E$55)+(ارزیابی!ZW61*وزن‌ها!$E$56)+(ارزیابی!ZW62*وزن‌ها!$E$57)+(ارزیابی!ZW63*وزن‌ها!$E$58)+(AVERAGE(ارزیابی!ZW64:ZZ64)*وزن‌ها!$E$59)</f>
        <v>0.08</v>
      </c>
      <c r="ZX86" s="84"/>
      <c r="ZY86" s="84"/>
      <c r="ZZ86" s="85">
        <f>ZW86*وزن‌ها!$F$54</f>
        <v>1.6000000000000001E-3</v>
      </c>
      <c r="AAA86" s="86">
        <f>ZZ86/وزن‌ها!$F$54</f>
        <v>0.08</v>
      </c>
      <c r="AAB86" s="82">
        <f>(AAB59*وزن‌ها!$E$54)+(ارزیابی!AAB60*وزن‌ها!$E$55)+(ارزیابی!AAB61*وزن‌ها!$E$56)+(ارزیابی!AAB62*وزن‌ها!$E$57)+(ارزیابی!AAB63*وزن‌ها!$E$58)+(AVERAGE(ارزیابی!AAB64:AAE64)*وزن‌ها!$E$59)</f>
        <v>0</v>
      </c>
      <c r="AAC86" s="84"/>
      <c r="AAD86" s="84"/>
      <c r="AAE86" s="85">
        <f>AAB86*وزن‌ها!$F$54</f>
        <v>0</v>
      </c>
      <c r="AAF86" s="86">
        <f>AAE86/وزن‌ها!$F$54</f>
        <v>0</v>
      </c>
      <c r="AAG86" s="82">
        <f>(AAG59*وزن‌ها!$E$54)+(ارزیابی!AAG60*وزن‌ها!$E$55)+(ارزیابی!AAG61*وزن‌ها!$E$56)+(ارزیابی!AAG62*وزن‌ها!$E$57)+(ارزیابی!AAG63*وزن‌ها!$E$58)+(AVERAGE(ارزیابی!AAG64:AAJ64)*وزن‌ها!$E$59)</f>
        <v>0</v>
      </c>
      <c r="AAH86" s="84"/>
      <c r="AAI86" s="84"/>
      <c r="AAJ86" s="85">
        <f>AAG86*وزن‌ها!$F$54</f>
        <v>0</v>
      </c>
      <c r="AAK86" s="86">
        <f>AAJ86/وزن‌ها!$F$54</f>
        <v>0</v>
      </c>
      <c r="AAL86" s="82">
        <f>(AAL59*وزن‌ها!$E$54)+(ارزیابی!AAL60*وزن‌ها!$E$55)+(ارزیابی!AAL61*وزن‌ها!$E$56)+(ارزیابی!AAL62*وزن‌ها!$E$57)+(ارزیابی!AAL63*وزن‌ها!$E$58)+(AVERAGE(ارزیابی!AAL64:AAO64)*وزن‌ها!$E$59)</f>
        <v>0</v>
      </c>
      <c r="AAM86" s="84"/>
      <c r="AAN86" s="84"/>
      <c r="AAO86" s="85">
        <f>AAL86*وزن‌ها!$F$54</f>
        <v>0</v>
      </c>
      <c r="AAP86" s="86">
        <f>AAO86/وزن‌ها!$F$54</f>
        <v>0</v>
      </c>
      <c r="AAQ86" s="82">
        <f>(AAQ59*وزن‌ها!$E$54)+(ارزیابی!AAQ60*وزن‌ها!$E$55)+(ارزیابی!AAQ61*وزن‌ها!$E$56)+(ارزیابی!AAQ62*وزن‌ها!$E$57)+(ارزیابی!AAQ63*وزن‌ها!$E$58)+(AVERAGE(ارزیابی!AAQ64:AAT64)*وزن‌ها!$E$59)</f>
        <v>0</v>
      </c>
      <c r="AAR86" s="84"/>
      <c r="AAS86" s="84"/>
      <c r="AAT86" s="85">
        <f>AAQ86*وزن‌ها!$F$54</f>
        <v>0</v>
      </c>
      <c r="AAU86" s="86">
        <f>AAT86/وزن‌ها!$F$54</f>
        <v>0</v>
      </c>
      <c r="AAV86" s="82">
        <f>(AAV59*وزن‌ها!$E$54)+(ارزیابی!AAV60*وزن‌ها!$E$55)+(ارزیابی!AAV61*وزن‌ها!$E$56)+(ارزیابی!AAV62*وزن‌ها!$E$57)+(ارزیابی!AAV63*وزن‌ها!$E$58)+(AVERAGE(ارزیابی!AAV64:AAY64)*وزن‌ها!$E$59)</f>
        <v>0</v>
      </c>
      <c r="AAW86" s="84"/>
      <c r="AAX86" s="84"/>
      <c r="AAY86" s="85">
        <f>AAV86*وزن‌ها!$F$54</f>
        <v>0</v>
      </c>
      <c r="AAZ86" s="86">
        <f>AAY86/وزن‌ها!$F$54</f>
        <v>0</v>
      </c>
      <c r="ABA86" s="82">
        <f>(ABA59*وزن‌ها!$E$54)+(ارزیابی!ABA60*وزن‌ها!$E$55)+(ارزیابی!ABA61*وزن‌ها!$E$56)+(ارزیابی!ABA62*وزن‌ها!$E$57)+(ارزیابی!ABA63*وزن‌ها!$E$58)+(AVERAGE(ارزیابی!ABA64:ABD64)*وزن‌ها!$E$59)</f>
        <v>0</v>
      </c>
      <c r="ABB86" s="84"/>
      <c r="ABC86" s="84"/>
      <c r="ABD86" s="85">
        <f>ABA86*وزن‌ها!$F$54</f>
        <v>0</v>
      </c>
      <c r="ABE86" s="86">
        <f>ABD86/وزن‌ها!$F$54</f>
        <v>0</v>
      </c>
    </row>
    <row r="87" spans="1:733" ht="18.75" customHeight="1" x14ac:dyDescent="0.25">
      <c r="D87" s="82">
        <f>(D65*وزن‌ها!$E$60)+(AVERAGE(ارزیابی!D66:G66)*وزن‌ها!$E$61)+(ارزیابی!D67*وزن‌ها!$E$62)+(ارزیابی!D68*وزن‌ها!$E$63)+(ارزیابی!D69*وزن‌ها!$E$64)+(ارزیابی!D70*وزن‌ها!$E$65)+(ارزیابی!D71*وزن‌ها!$E$66)+(ارزیابی!D72*وزن‌ها!$E$67)</f>
        <v>0.87</v>
      </c>
      <c r="E87" s="84"/>
      <c r="F87" s="84"/>
      <c r="G87" s="85">
        <f>D87*وزن‌ها!$F$60</f>
        <v>5.799999999999994E-2</v>
      </c>
      <c r="H87" s="86">
        <f>G87/وزن‌ها!$F$60</f>
        <v>0.87</v>
      </c>
      <c r="I87" s="82">
        <f>(I65*وزن‌ها!$E$60)+(AVERAGE(ارزیابی!I66:L66)*وزن‌ها!$E$61)+(ارزیابی!I67*وزن‌ها!$E$62)+(ارزیابی!I68*وزن‌ها!$E$63)+(ارزیابی!I69*وزن‌ها!$E$64)+(ارزیابی!I70*وزن‌ها!$E$65)+(ارزیابی!I71*وزن‌ها!$E$66)+(ارزیابی!I72*وزن‌ها!$E$67)</f>
        <v>0.97500000000000009</v>
      </c>
      <c r="J87" s="84"/>
      <c r="K87" s="84"/>
      <c r="L87" s="85">
        <f>I87*وزن‌ها!$F$60</f>
        <v>6.4999999999999933E-2</v>
      </c>
      <c r="M87" s="86">
        <f>L87/وزن‌ها!$F$60</f>
        <v>0.97499999999999998</v>
      </c>
      <c r="N87" s="82">
        <f>(N65*وزن‌ها!$E$60)+(AVERAGE(ارزیابی!N66:Q66)*وزن‌ها!$E$61)+(ارزیابی!N67*وزن‌ها!$E$62)+(ارزیابی!N68*وزن‌ها!$E$63)+(ارزیابی!N69*وزن‌ها!$E$64)+(ارزیابی!N70*وزن‌ها!$E$65)+(ارزیابی!N71*وزن‌ها!$E$66)+(ارزیابی!N72*وزن‌ها!$E$67)</f>
        <v>0</v>
      </c>
      <c r="O87" s="84"/>
      <c r="P87" s="84"/>
      <c r="Q87" s="85">
        <f>N87*وزن‌ها!$F$60</f>
        <v>0</v>
      </c>
      <c r="R87" s="86">
        <f>Q87/وزن‌ها!$F$60</f>
        <v>0</v>
      </c>
      <c r="S87" s="82">
        <f>(S65*وزن‌ها!$E$60)+(AVERAGE(ارزیابی!S66:V66)*وزن‌ها!$E$61)+(ارزیابی!S67*وزن‌ها!$E$62)+(ارزیابی!S68*وزن‌ها!$E$63)+(ارزیابی!S69*وزن‌ها!$E$64)+(ارزیابی!S70*وزن‌ها!$E$65)+(ارزیابی!S71*وزن‌ها!$E$66)+(ارزیابی!S72*وزن‌ها!$E$67)</f>
        <v>0.82000000000000006</v>
      </c>
      <c r="T87" s="84"/>
      <c r="U87" s="84"/>
      <c r="V87" s="85">
        <f>S87*وزن‌ها!$F$60</f>
        <v>5.4666666666666613E-2</v>
      </c>
      <c r="W87" s="86">
        <f>V87/وزن‌ها!$F$60</f>
        <v>0.82000000000000006</v>
      </c>
      <c r="X87" s="82">
        <f>(X65*وزن‌ها!$E$60)+(AVERAGE(ارزیابی!X66:AA66)*وزن‌ها!$E$61)+(ارزیابی!X67*وزن‌ها!$E$62)+(ارزیابی!X68*وزن‌ها!$E$63)+(ارزیابی!X69*وزن‌ها!$E$64)+(ارزیابی!X70*وزن‌ها!$E$65)+(ارزیابی!X71*وزن‌ها!$E$66)+(ارزیابی!X72*وزن‌ها!$E$67)</f>
        <v>0</v>
      </c>
      <c r="Y87" s="84"/>
      <c r="Z87" s="84"/>
      <c r="AA87" s="85">
        <f>X87*وزن‌ها!$F$60</f>
        <v>0</v>
      </c>
      <c r="AB87" s="86">
        <f>AA87/وزن‌ها!$F$60</f>
        <v>0</v>
      </c>
      <c r="AC87" s="82">
        <f>(AC65*وزن‌ها!$E$60)+(AVERAGE(ارزیابی!AC66:AF66)*وزن‌ها!$E$61)+(ارزیابی!AC67*وزن‌ها!$E$62)+(ارزیابی!AC68*وزن‌ها!$E$63)+(ارزیابی!AC69*وزن‌ها!$E$64)+(ارزیابی!AC70*وزن‌ها!$E$65)+(ارزیابی!AC71*وزن‌ها!$E$66)+(ارزیابی!AC72*وزن‌ها!$E$67)</f>
        <v>0.87</v>
      </c>
      <c r="AD87" s="84"/>
      <c r="AE87" s="84"/>
      <c r="AF87" s="85">
        <f>AC87*وزن‌ها!$F$60</f>
        <v>5.799999999999994E-2</v>
      </c>
      <c r="AG87" s="86">
        <f>AF87/وزن‌ها!$F$60</f>
        <v>0.87</v>
      </c>
      <c r="AH87" s="82">
        <f>(AH65*وزن‌ها!$E$60)+(AVERAGE(ارزیابی!AH66:AK66)*وزن‌ها!$E$61)+(ارزیابی!AH67*وزن‌ها!$E$62)+(ارزیابی!AH68*وزن‌ها!$E$63)+(ارزیابی!AH69*وزن‌ها!$E$64)+(ارزیابی!AH70*وزن‌ها!$E$65)+(ارزیابی!AH71*وزن‌ها!$E$66)+(ارزیابی!AH72*وزن‌ها!$E$67)</f>
        <v>0</v>
      </c>
      <c r="AI87" s="84"/>
      <c r="AJ87" s="84"/>
      <c r="AK87" s="85">
        <f>AH87*وزن‌ها!$F$60</f>
        <v>0</v>
      </c>
      <c r="AL87" s="86">
        <f>AK87/وزن‌ها!$F$60</f>
        <v>0</v>
      </c>
      <c r="AM87" s="82">
        <f>(AM65*وزن‌ها!$E$60)+(AVERAGE(ارزیابی!AM66:AP66)*وزن‌ها!$E$61)+(ارزیابی!AM67*وزن‌ها!$E$62)+(ارزیابی!AM68*وزن‌ها!$E$63)+(ارزیابی!AM69*وزن‌ها!$E$64)+(ارزیابی!AM70*وزن‌ها!$E$65)+(ارزیابی!AM71*وزن‌ها!$E$66)+(ارزیابی!AM72*وزن‌ها!$E$67)</f>
        <v>0</v>
      </c>
      <c r="AN87" s="84"/>
      <c r="AO87" s="84"/>
      <c r="AP87" s="85">
        <f>AM87*وزن‌ها!$F$60</f>
        <v>0</v>
      </c>
      <c r="AQ87" s="86">
        <f>AP87/وزن‌ها!$F$60</f>
        <v>0</v>
      </c>
      <c r="AR87" s="82">
        <f>(AR65*وزن‌ها!$E$60)+(AVERAGE(ارزیابی!AR66:AU66)*وزن‌ها!$E$61)+(ارزیابی!AR67*وزن‌ها!$E$62)+(ارزیابی!AR68*وزن‌ها!$E$63)+(ارزیابی!AR69*وزن‌ها!$E$64)+(ارزیابی!AR70*وزن‌ها!$E$65)+(ارزیابی!AR71*وزن‌ها!$E$66)+(ارزیابی!AR72*وزن‌ها!$E$67)</f>
        <v>0.05</v>
      </c>
      <c r="AS87" s="84"/>
      <c r="AT87" s="84"/>
      <c r="AU87" s="85">
        <f>AR87*وزن‌ها!$F$60</f>
        <v>3.3333333333333301E-3</v>
      </c>
      <c r="AV87" s="86">
        <f>AU87/وزن‌ها!$F$60</f>
        <v>0.05</v>
      </c>
      <c r="AW87" s="82">
        <f>(AW65*وزن‌ها!$E$60)+(AVERAGE(ارزیابی!AW66:AZ66)*وزن‌ها!$E$61)+(ارزیابی!AW67*وزن‌ها!$E$62)+(ارزیابی!AW68*وزن‌ها!$E$63)+(ارزیابی!AW69*وزن‌ها!$E$64)+(ارزیابی!AW70*وزن‌ها!$E$65)+(ارزیابی!AW71*وزن‌ها!$E$66)+(ارزیابی!AW72*وزن‌ها!$E$67)</f>
        <v>0</v>
      </c>
      <c r="AX87" s="84"/>
      <c r="AY87" s="84"/>
      <c r="AZ87" s="85">
        <f>AW87*وزن‌ها!$F$60</f>
        <v>0</v>
      </c>
      <c r="BA87" s="86">
        <f>AZ87/وزن‌ها!$F$60</f>
        <v>0</v>
      </c>
      <c r="BB87" s="82">
        <f>(BB65*وزن‌ها!$E$60)+(AVERAGE(ارزیابی!BB66:BE66)*وزن‌ها!$E$61)+(ارزیابی!BB67*وزن‌ها!$E$62)+(ارزیابی!BB68*وزن‌ها!$E$63)+(ارزیابی!BB69*وزن‌ها!$E$64)+(ارزیابی!BB70*وزن‌ها!$E$65)+(ارزیابی!BB71*وزن‌ها!$E$66)+(ارزیابی!BB72*وزن‌ها!$E$67)</f>
        <v>0</v>
      </c>
      <c r="BC87" s="84"/>
      <c r="BD87" s="84"/>
      <c r="BE87" s="85">
        <f>BB87*وزن‌ها!$F$60</f>
        <v>0</v>
      </c>
      <c r="BF87" s="86">
        <f>BE87/وزن‌ها!$F$60</f>
        <v>0</v>
      </c>
      <c r="BG87" s="82">
        <f>(BG65*وزن‌ها!$E$60)+(AVERAGE(ارزیابی!BG66:BJ66)*وزن‌ها!$E$61)+(ارزیابی!BG67*وزن‌ها!$E$62)+(ارزیابی!BG68*وزن‌ها!$E$63)+(ارزیابی!BG69*وزن‌ها!$E$64)+(ارزیابی!BG70*وزن‌ها!$E$65)+(ارزیابی!BG71*وزن‌ها!$E$66)+(ارزیابی!BG72*وزن‌ها!$E$67)</f>
        <v>0</v>
      </c>
      <c r="BH87" s="84"/>
      <c r="BI87" s="84"/>
      <c r="BJ87" s="85">
        <f>BG87*وزن‌ها!$F$60</f>
        <v>0</v>
      </c>
      <c r="BK87" s="86">
        <f>BJ87/وزن‌ها!$F$60</f>
        <v>0</v>
      </c>
      <c r="BL87" s="82">
        <f>(BL65*وزن‌ها!$E$60)+(AVERAGE(ارزیابی!BL66:BO66)*وزن‌ها!$E$61)+(ارزیابی!BL67*وزن‌ها!$E$62)+(ارزیابی!BL68*وزن‌ها!$E$63)+(ارزیابی!BL69*وزن‌ها!$E$64)+(ارزیابی!BL70*وزن‌ها!$E$65)+(ارزیابی!BL71*وزن‌ها!$E$66)+(ارزیابی!BL72*وزن‌ها!$E$67)</f>
        <v>0</v>
      </c>
      <c r="BM87" s="84"/>
      <c r="BN87" s="84"/>
      <c r="BO87" s="85">
        <f>BL87*وزن‌ها!$F$60</f>
        <v>0</v>
      </c>
      <c r="BP87" s="86">
        <f>BO87/وزن‌ها!$F$60</f>
        <v>0</v>
      </c>
      <c r="BQ87" s="82">
        <f>(BQ65*وزن‌ها!$E$60)+(AVERAGE(ارزیابی!BQ66:BT66)*وزن‌ها!$E$61)+(ارزیابی!BQ67*وزن‌ها!$E$62)+(ارزیابی!BQ68*وزن‌ها!$E$63)+(ارزیابی!BQ69*وزن‌ها!$E$64)+(ارزیابی!BQ70*وزن‌ها!$E$65)+(ارزیابی!BQ71*وزن‌ها!$E$66)+(ارزیابی!BQ72*وزن‌ها!$E$67)</f>
        <v>0.85000000000000009</v>
      </c>
      <c r="BR87" s="84"/>
      <c r="BS87" s="84"/>
      <c r="BT87" s="85">
        <f>BQ87*وزن‌ها!$F$60</f>
        <v>5.6666666666666615E-2</v>
      </c>
      <c r="BU87" s="86">
        <f>BT87/وزن‌ها!$F$60</f>
        <v>0.85000000000000009</v>
      </c>
      <c r="BV87" s="82">
        <f>(BV65*وزن‌ها!$E$60)+(AVERAGE(ارزیابی!BV66:BY66)*وزن‌ها!$E$61)+(ارزیابی!BV67*وزن‌ها!$E$62)+(ارزیابی!BV68*وزن‌ها!$E$63)+(ارزیابی!BV69*وزن‌ها!$E$64)+(ارزیابی!BV70*وزن‌ها!$E$65)+(ارزیابی!BV71*وزن‌ها!$E$66)+(ارزیابی!BV72*وزن‌ها!$E$67)</f>
        <v>0</v>
      </c>
      <c r="BW87" s="84"/>
      <c r="BX87" s="84"/>
      <c r="BY87" s="85">
        <f>BV87*وزن‌ها!$F$60</f>
        <v>0</v>
      </c>
      <c r="BZ87" s="86">
        <f>BY87/وزن‌ها!$F$60</f>
        <v>0</v>
      </c>
      <c r="CA87" s="82">
        <f>(CA65*وزن‌ها!$E$60)+(AVERAGE(ارزیابی!CA66:CD66)*وزن‌ها!$E$61)+(ارزیابی!CA67*وزن‌ها!$E$62)+(ارزیابی!CA68*وزن‌ها!$E$63)+(ارزیابی!CA69*وزن‌ها!$E$64)+(ارزیابی!CA70*وزن‌ها!$E$65)+(ارزیابی!CA71*وزن‌ها!$E$66)+(ارزیابی!CA72*وزن‌ها!$E$67)</f>
        <v>0</v>
      </c>
      <c r="CB87" s="84"/>
      <c r="CC87" s="84"/>
      <c r="CD87" s="85">
        <f>CA87*وزن‌ها!$F$60</f>
        <v>0</v>
      </c>
      <c r="CE87" s="86">
        <f>CD87/وزن‌ها!$F$60</f>
        <v>0</v>
      </c>
      <c r="CF87" s="82">
        <f>(CF65*وزن‌ها!$E$60)+(AVERAGE(ارزیابی!CF66:CI66)*وزن‌ها!$E$61)+(ارزیابی!CF67*وزن‌ها!$E$62)+(ارزیابی!CF68*وزن‌ها!$E$63)+(ارزیابی!CF69*وزن‌ها!$E$64)+(ارزیابی!CF70*وزن‌ها!$E$65)+(ارزیابی!CF71*وزن‌ها!$E$66)+(ارزیابی!CF72*وزن‌ها!$E$67)</f>
        <v>0</v>
      </c>
      <c r="CG87" s="84"/>
      <c r="CH87" s="84"/>
      <c r="CI87" s="85">
        <f>CF87*وزن‌ها!$F$60</f>
        <v>0</v>
      </c>
      <c r="CJ87" s="86">
        <f>CI87/وزن‌ها!$F$60</f>
        <v>0</v>
      </c>
      <c r="CK87" s="82">
        <f>(CK65*وزن‌ها!$E$60)+(AVERAGE(ارزیابی!CK66:CN66)*وزن‌ها!$E$61)+(ارزیابی!CK67*وزن‌ها!$E$62)+(ارزیابی!CK68*وزن‌ها!$E$63)+(ارزیابی!CK69*وزن‌ها!$E$64)+(ارزیابی!CK70*وزن‌ها!$E$65)+(ارزیابی!CK71*وزن‌ها!$E$66)+(ارزیابی!CK72*وزن‌ها!$E$67)</f>
        <v>0</v>
      </c>
      <c r="CL87" s="84"/>
      <c r="CM87" s="84"/>
      <c r="CN87" s="85">
        <f>CK87*وزن‌ها!$F$60</f>
        <v>0</v>
      </c>
      <c r="CO87" s="86">
        <f>CN87/وزن‌ها!$F$60</f>
        <v>0</v>
      </c>
      <c r="CP87" s="82">
        <f>(CP65*وزن‌ها!$E$60)+(AVERAGE(ارزیابی!CP66:CS66)*وزن‌ها!$E$61)+(ارزیابی!CP67*وزن‌ها!$E$62)+(ارزیابی!CP68*وزن‌ها!$E$63)+(ارزیابی!CP69*وزن‌ها!$E$64)+(ارزیابی!CP70*وزن‌ها!$E$65)+(ارزیابی!CP71*وزن‌ها!$E$66)+(ارزیابی!CP72*وزن‌ها!$E$67)</f>
        <v>0</v>
      </c>
      <c r="CQ87" s="84"/>
      <c r="CR87" s="84"/>
      <c r="CS87" s="85">
        <f>CP87*وزن‌ها!$F$60</f>
        <v>0</v>
      </c>
      <c r="CT87" s="86">
        <f>CS87/وزن‌ها!$F$60</f>
        <v>0</v>
      </c>
      <c r="CU87" s="82">
        <f>(CU65*وزن‌ها!$E$60)+(AVERAGE(ارزیابی!CU66:CX66)*وزن‌ها!$E$61)+(ارزیابی!CU67*وزن‌ها!$E$62)+(ارزیابی!CU68*وزن‌ها!$E$63)+(ارزیابی!CU69*وزن‌ها!$E$64)+(ارزیابی!CU70*وزن‌ها!$E$65)+(ارزیابی!CU71*وزن‌ها!$E$66)+(ارزیابی!CU72*وزن‌ها!$E$67)</f>
        <v>0.05</v>
      </c>
      <c r="CV87" s="84"/>
      <c r="CW87" s="84"/>
      <c r="CX87" s="85">
        <f>CU87*وزن‌ها!$F$60</f>
        <v>3.3333333333333301E-3</v>
      </c>
      <c r="CY87" s="86">
        <f>CX87/وزن‌ها!$F$60</f>
        <v>0.05</v>
      </c>
      <c r="CZ87" s="82">
        <f>(CZ65*وزن‌ها!$E$60)+(AVERAGE(ارزیابی!CZ66:DC66)*وزن‌ها!$E$61)+(ارزیابی!CZ67*وزن‌ها!$E$62)+(ارزیابی!CZ68*وزن‌ها!$E$63)+(ارزیابی!CZ69*وزن‌ها!$E$64)+(ارزیابی!CZ70*وزن‌ها!$E$65)+(ارزیابی!CZ71*وزن‌ها!$E$66)+(ارزیابی!CZ72*وزن‌ها!$E$67)</f>
        <v>0</v>
      </c>
      <c r="DA87" s="84"/>
      <c r="DB87" s="84"/>
      <c r="DC87" s="85">
        <f>CZ87*وزن‌ها!$F$60</f>
        <v>0</v>
      </c>
      <c r="DD87" s="86">
        <f>DC87/وزن‌ها!$F$60</f>
        <v>0</v>
      </c>
      <c r="DE87" s="82">
        <f>(DE65*وزن‌ها!$E$60)+(AVERAGE(ارزیابی!DE66:DH66)*وزن‌ها!$E$61)+(ارزیابی!DE67*وزن‌ها!$E$62)+(ارزیابی!DE68*وزن‌ها!$E$63)+(ارزیابی!DE69*وزن‌ها!$E$64)+(ارزیابی!DE70*وزن‌ها!$E$65)+(ارزیابی!DE71*وزن‌ها!$E$66)+(ارزیابی!DE72*وزن‌ها!$E$67)</f>
        <v>0</v>
      </c>
      <c r="DF87" s="84"/>
      <c r="DG87" s="84"/>
      <c r="DH87" s="85">
        <f>DE87*وزن‌ها!$F$60</f>
        <v>0</v>
      </c>
      <c r="DI87" s="86">
        <f>DH87/وزن‌ها!$F$60</f>
        <v>0</v>
      </c>
      <c r="DJ87" s="82">
        <f>(DJ65*وزن‌ها!$E$60)+(AVERAGE(ارزیابی!DJ66:DM66)*وزن‌ها!$E$61)+(ارزیابی!DJ67*وزن‌ها!$E$62)+(ارزیابی!DJ68*وزن‌ها!$E$63)+(ارزیابی!DJ69*وزن‌ها!$E$64)+(ارزیابی!DJ70*وزن‌ها!$E$65)+(ارزیابی!DJ71*وزن‌ها!$E$66)+(ارزیابی!DJ72*وزن‌ها!$E$67)</f>
        <v>0.95000000000000007</v>
      </c>
      <c r="DK87" s="84"/>
      <c r="DL87" s="84"/>
      <c r="DM87" s="85">
        <f>DJ87*وزن‌ها!$F$60</f>
        <v>6.3333333333333269E-2</v>
      </c>
      <c r="DN87" s="86">
        <f>DM87/وزن‌ها!$F$60</f>
        <v>0.95000000000000007</v>
      </c>
      <c r="DO87" s="82">
        <f>(DO65*وزن‌ها!$E$60)+(AVERAGE(ارزیابی!DO66:DR66)*وزن‌ها!$E$61)+(ارزیابی!DO67*وزن‌ها!$E$62)+(ارزیابی!DO68*وزن‌ها!$E$63)+(ارزیابی!DO69*وزن‌ها!$E$64)+(ارزیابی!DO70*وزن‌ها!$E$65)+(ارزیابی!DO71*وزن‌ها!$E$66)+(ارزیابی!DO72*وزن‌ها!$E$67)</f>
        <v>0</v>
      </c>
      <c r="DP87" s="84"/>
      <c r="DQ87" s="84"/>
      <c r="DR87" s="85">
        <f>DO87*وزن‌ها!$F$60</f>
        <v>0</v>
      </c>
      <c r="DS87" s="86">
        <f>DR87/وزن‌ها!$F$60</f>
        <v>0</v>
      </c>
      <c r="DT87" s="82">
        <f>(DT65*وزن‌ها!$E$60)+(AVERAGE(ارزیابی!DT66:DW66)*وزن‌ها!$E$61)+(ارزیابی!DT67*وزن‌ها!$E$62)+(ارزیابی!DT68*وزن‌ها!$E$63)+(ارزیابی!DT69*وزن‌ها!$E$64)+(ارزیابی!DT70*وزن‌ها!$E$65)+(ارزیابی!DT71*وزن‌ها!$E$66)+(ارزیابی!DT72*وزن‌ها!$E$67)</f>
        <v>0</v>
      </c>
      <c r="DU87" s="84"/>
      <c r="DV87" s="84"/>
      <c r="DW87" s="85">
        <f>DT87*وزن‌ها!$F$60</f>
        <v>0</v>
      </c>
      <c r="DX87" s="86">
        <f>DW87/وزن‌ها!$F$60</f>
        <v>0</v>
      </c>
      <c r="DY87" s="82">
        <f>(DY65*وزن‌ها!$E$60)+(AVERAGE(ارزیابی!DY66:EB66)*وزن‌ها!$E$61)+(ارزیابی!DY67*وزن‌ها!$E$62)+(ارزیابی!DY68*وزن‌ها!$E$63)+(ارزیابی!DY69*وزن‌ها!$E$64)+(ارزیابی!DY70*وزن‌ها!$E$65)+(ارزیابی!DY71*وزن‌ها!$E$66)+(ارزیابی!DY72*وزن‌ها!$E$67)</f>
        <v>0</v>
      </c>
      <c r="DZ87" s="84"/>
      <c r="EA87" s="84"/>
      <c r="EB87" s="85">
        <f>DY87*وزن‌ها!$F$60</f>
        <v>0</v>
      </c>
      <c r="EC87" s="86">
        <f>EB87/وزن‌ها!$F$60</f>
        <v>0</v>
      </c>
      <c r="ED87" s="82">
        <f>(ED65*وزن‌ها!$E$60)+(AVERAGE(ارزیابی!ED66:EG66)*وزن‌ها!$E$61)+(ارزیابی!ED67*وزن‌ها!$E$62)+(ارزیابی!ED68*وزن‌ها!$E$63)+(ارزیابی!ED69*وزن‌ها!$E$64)+(ارزیابی!ED70*وزن‌ها!$E$65)+(ارزیابی!ED71*وزن‌ها!$E$66)+(ارزیابی!ED72*وزن‌ها!$E$67)</f>
        <v>0</v>
      </c>
      <c r="EE87" s="84"/>
      <c r="EF87" s="84"/>
      <c r="EG87" s="85">
        <f>ED87*وزن‌ها!$F$60</f>
        <v>0</v>
      </c>
      <c r="EH87" s="86">
        <f>EG87/وزن‌ها!$F$60</f>
        <v>0</v>
      </c>
      <c r="EI87" s="82">
        <f>(EI65*وزن‌ها!$E$60)+(AVERAGE(ارزیابی!EI66:EL66)*وزن‌ها!$E$61)+(ارزیابی!EI67*وزن‌ها!$E$62)+(ارزیابی!EI68*وزن‌ها!$E$63)+(ارزیابی!EI69*وزن‌ها!$E$64)+(ارزیابی!EI70*وزن‌ها!$E$65)+(ارزیابی!EI71*وزن‌ها!$E$66)+(ارزیابی!EI72*وزن‌ها!$E$67)</f>
        <v>0</v>
      </c>
      <c r="EJ87" s="84"/>
      <c r="EK87" s="84"/>
      <c r="EL87" s="85">
        <f>EI87*وزن‌ها!$F$60</f>
        <v>0</v>
      </c>
      <c r="EM87" s="86">
        <f>EL87/وزن‌ها!$F$60</f>
        <v>0</v>
      </c>
      <c r="EN87" s="82">
        <f>(EN65*وزن‌ها!$E$60)+(AVERAGE(ارزیابی!EN66:EQ66)*وزن‌ها!$E$61)+(ارزیابی!EN67*وزن‌ها!$E$62)+(ارزیابی!EN68*وزن‌ها!$E$63)+(ارزیابی!EN69*وزن‌ها!$E$64)+(ارزیابی!EN70*وزن‌ها!$E$65)+(ارزیابی!EN71*وزن‌ها!$E$66)+(ارزیابی!EN72*وزن‌ها!$E$67)</f>
        <v>0</v>
      </c>
      <c r="EO87" s="84"/>
      <c r="EP87" s="84"/>
      <c r="EQ87" s="85">
        <f>EN87*وزن‌ها!$F$60</f>
        <v>0</v>
      </c>
      <c r="ER87" s="86">
        <f>EQ87/وزن‌ها!$F$60</f>
        <v>0</v>
      </c>
      <c r="ES87" s="82">
        <f>(ES65*وزن‌ها!$E$60)+(AVERAGE(ارزیابی!ES66:EV66)*وزن‌ها!$E$61)+(ارزیابی!ES67*وزن‌ها!$E$62)+(ارزیابی!ES68*وزن‌ها!$E$63)+(ارزیابی!ES69*وزن‌ها!$E$64)+(ارزیابی!ES70*وزن‌ها!$E$65)+(ارزیابی!ES71*وزن‌ها!$E$66)+(ارزیابی!ES72*وزن‌ها!$E$67)</f>
        <v>0</v>
      </c>
      <c r="ET87" s="84"/>
      <c r="EU87" s="84"/>
      <c r="EV87" s="85">
        <f>ES87*وزن‌ها!$F$60</f>
        <v>0</v>
      </c>
      <c r="EW87" s="86">
        <f>EV87/وزن‌ها!$F$60</f>
        <v>0</v>
      </c>
      <c r="EX87" s="82">
        <f>(EX65*وزن‌ها!$E$60)+(AVERAGE(ارزیابی!EX66:FA66)*وزن‌ها!$E$61)+(ارزیابی!EX67*وزن‌ها!$E$62)+(ارزیابی!EX68*وزن‌ها!$E$63)+(ارزیابی!EX69*وزن‌ها!$E$64)+(ارزیابی!EX70*وزن‌ها!$E$65)+(ارزیابی!EX71*وزن‌ها!$E$66)+(ارزیابی!EX72*وزن‌ها!$E$67)</f>
        <v>0</v>
      </c>
      <c r="EY87" s="84"/>
      <c r="EZ87" s="84"/>
      <c r="FA87" s="85">
        <f>EX87*وزن‌ها!$F$60</f>
        <v>0</v>
      </c>
      <c r="FB87" s="86">
        <f>FA87/وزن‌ها!$F$60</f>
        <v>0</v>
      </c>
      <c r="FC87" s="82">
        <f>(FC65*وزن‌ها!$E$60)+(AVERAGE(ارزیابی!FC66:FF66)*وزن‌ها!$E$61)+(ارزیابی!FC67*وزن‌ها!$E$62)+(ارزیابی!FC68*وزن‌ها!$E$63)+(ارزیابی!FC69*وزن‌ها!$E$64)+(ارزیابی!FC70*وزن‌ها!$E$65)+(ارزیابی!FC71*وزن‌ها!$E$66)+(ارزیابی!FC72*وزن‌ها!$E$67)</f>
        <v>0</v>
      </c>
      <c r="FD87" s="84"/>
      <c r="FE87" s="84"/>
      <c r="FF87" s="85">
        <f>FC87*وزن‌ها!$F$60</f>
        <v>0</v>
      </c>
      <c r="FG87" s="86">
        <f>FF87/وزن‌ها!$F$60</f>
        <v>0</v>
      </c>
      <c r="FH87" s="82">
        <f>(FH65*وزن‌ها!$E$60)+(AVERAGE(ارزیابی!FH66:FK66)*وزن‌ها!$E$61)+(ارزیابی!FH67*وزن‌ها!$E$62)+(ارزیابی!FH68*وزن‌ها!$E$63)+(ارزیابی!FH69*وزن‌ها!$E$64)+(ارزیابی!FH70*وزن‌ها!$E$65)+(ارزیابی!FH71*وزن‌ها!$E$66)+(ارزیابی!FH72*وزن‌ها!$E$67)</f>
        <v>0</v>
      </c>
      <c r="FI87" s="84"/>
      <c r="FJ87" s="84"/>
      <c r="FK87" s="85">
        <f>FH87*وزن‌ها!$F$60</f>
        <v>0</v>
      </c>
      <c r="FL87" s="86">
        <f>FK87/وزن‌ها!$F$60</f>
        <v>0</v>
      </c>
      <c r="FM87" s="82">
        <f>(FM65*وزن‌ها!$E$60)+(AVERAGE(ارزیابی!FM66:FP66)*وزن‌ها!$E$61)+(ارزیابی!FM67*وزن‌ها!$E$62)+(ارزیابی!FM68*وزن‌ها!$E$63)+(ارزیابی!FM69*وزن‌ها!$E$64)+(ارزیابی!FM70*وزن‌ها!$E$65)+(ارزیابی!FM71*وزن‌ها!$E$66)+(ارزیابی!FM72*وزن‌ها!$E$67)</f>
        <v>0.97500000000000009</v>
      </c>
      <c r="FN87" s="84"/>
      <c r="FO87" s="84"/>
      <c r="FP87" s="85">
        <f>FM87*وزن‌ها!$F$60</f>
        <v>6.4999999999999933E-2</v>
      </c>
      <c r="FQ87" s="86">
        <f>FP87/وزن‌ها!$F$60</f>
        <v>0.97499999999999998</v>
      </c>
      <c r="FR87" s="82">
        <f>(FR65*وزن‌ها!$E$60)+(AVERAGE(ارزیابی!FR66:FU66)*وزن‌ها!$E$61)+(ارزیابی!FR67*وزن‌ها!$E$62)+(ارزیابی!FR68*وزن‌ها!$E$63)+(ارزیابی!FR69*وزن‌ها!$E$64)+(ارزیابی!FR70*وزن‌ها!$E$65)+(ارزیابی!FR71*وزن‌ها!$E$66)+(ارزیابی!FR72*وزن‌ها!$E$67)</f>
        <v>0</v>
      </c>
      <c r="FS87" s="84"/>
      <c r="FT87" s="84"/>
      <c r="FU87" s="85">
        <f>FR87*وزن‌ها!$F$60</f>
        <v>0</v>
      </c>
      <c r="FV87" s="86">
        <f>FU87/وزن‌ها!$F$60</f>
        <v>0</v>
      </c>
      <c r="FW87" s="82">
        <f>(FW65*وزن‌ها!$E$60)+(AVERAGE(ارزیابی!FW66:FZ66)*وزن‌ها!$E$61)+(ارزیابی!FW67*وزن‌ها!$E$62)+(ارزیابی!FW68*وزن‌ها!$E$63)+(ارزیابی!FW69*وزن‌ها!$E$64)+(ارزیابی!FW70*وزن‌ها!$E$65)+(ارزیابی!FW71*وزن‌ها!$E$66)+(ارزیابی!FW72*وزن‌ها!$E$67)</f>
        <v>0</v>
      </c>
      <c r="FX87" s="84"/>
      <c r="FY87" s="84"/>
      <c r="FZ87" s="85">
        <f>FW87*وزن‌ها!$F$60</f>
        <v>0</v>
      </c>
      <c r="GA87" s="86">
        <f>FZ87/وزن‌ها!$F$60</f>
        <v>0</v>
      </c>
      <c r="GB87" s="82">
        <f>(GB65*وزن‌ها!$E$60)+(AVERAGE(ارزیابی!GB66:GE66)*وزن‌ها!$E$61)+(ارزیابی!GB67*وزن‌ها!$E$62)+(ارزیابی!GB68*وزن‌ها!$E$63)+(ارزیابی!GB69*وزن‌ها!$E$64)+(ارزیابی!GB70*وزن‌ها!$E$65)+(ارزیابی!GB71*وزن‌ها!$E$66)+(ارزیابی!GB72*وزن‌ها!$E$67)</f>
        <v>0</v>
      </c>
      <c r="GC87" s="84"/>
      <c r="GD87" s="84"/>
      <c r="GE87" s="85">
        <f>GB87*وزن‌ها!$F$60</f>
        <v>0</v>
      </c>
      <c r="GF87" s="86">
        <f>GE87/وزن‌ها!$F$60</f>
        <v>0</v>
      </c>
      <c r="GG87" s="82">
        <f>(GG65*وزن‌ها!$E$60)+(AVERAGE(ارزیابی!GG66:GJ66)*وزن‌ها!$E$61)+(ارزیابی!GG67*وزن‌ها!$E$62)+(ارزیابی!GG68*وزن‌ها!$E$63)+(ارزیابی!GG69*وزن‌ها!$E$64)+(ارزیابی!GG70*وزن‌ها!$E$65)+(ارزیابی!GG71*وزن‌ها!$E$66)+(ارزیابی!GG72*وزن‌ها!$E$67)</f>
        <v>0</v>
      </c>
      <c r="GH87" s="84"/>
      <c r="GI87" s="84"/>
      <c r="GJ87" s="85">
        <f>GG87*وزن‌ها!$F$60</f>
        <v>0</v>
      </c>
      <c r="GK87" s="86">
        <f>GJ87/وزن‌ها!$F$60</f>
        <v>0</v>
      </c>
      <c r="GL87" s="82">
        <f>(GL65*وزن‌ها!$E$60)+(AVERAGE(ارزیابی!GL66:GO66)*وزن‌ها!$E$61)+(ارزیابی!GL67*وزن‌ها!$E$62)+(ارزیابی!GL68*وزن‌ها!$E$63)+(ارزیابی!GL69*وزن‌ها!$E$64)+(ارزیابی!GL70*وزن‌ها!$E$65)+(ارزیابی!GL71*وزن‌ها!$E$66)+(ارزیابی!GL72*وزن‌ها!$E$67)</f>
        <v>0.95000000000000007</v>
      </c>
      <c r="GM87" s="84"/>
      <c r="GN87" s="84"/>
      <c r="GO87" s="85">
        <f>GL87*وزن‌ها!$F$60</f>
        <v>6.3333333333333269E-2</v>
      </c>
      <c r="GP87" s="86">
        <f>GO87/وزن‌ها!$F$60</f>
        <v>0.95000000000000007</v>
      </c>
      <c r="GQ87" s="82">
        <f>(GQ65*وزن‌ها!$E$60)+(AVERAGE(ارزیابی!GQ66:GT66)*وزن‌ها!$E$61)+(ارزیابی!GQ67*وزن‌ها!$E$62)+(ارزیابی!GQ68*وزن‌ها!$E$63)+(ارزیابی!GQ69*وزن‌ها!$E$64)+(ارزیابی!GQ70*وزن‌ها!$E$65)+(ارزیابی!GQ71*وزن‌ها!$E$66)+(ارزیابی!GQ72*وزن‌ها!$E$67)</f>
        <v>0.97500000000000009</v>
      </c>
      <c r="GR87" s="84"/>
      <c r="GS87" s="84"/>
      <c r="GT87" s="85">
        <f>GQ87*وزن‌ها!$F$60</f>
        <v>6.4999999999999933E-2</v>
      </c>
      <c r="GU87" s="86">
        <f>GT87/وزن‌ها!$F$60</f>
        <v>0.97499999999999998</v>
      </c>
      <c r="GV87" s="82">
        <f>(GV65*وزن‌ها!$E$60)+(AVERAGE(ارزیابی!GV66:GY66)*وزن‌ها!$E$61)+(ارزیابی!GV67*وزن‌ها!$E$62)+(ارزیابی!GV68*وزن‌ها!$E$63)+(ارزیابی!GV69*وزن‌ها!$E$64)+(ارزیابی!GV70*وزن‌ها!$E$65)+(ارزیابی!GV71*وزن‌ها!$E$66)+(ارزیابی!GV72*وزن‌ها!$E$67)</f>
        <v>0</v>
      </c>
      <c r="GW87" s="84"/>
      <c r="GX87" s="84"/>
      <c r="GY87" s="85">
        <f>GV87*وزن‌ها!$F$60</f>
        <v>0</v>
      </c>
      <c r="GZ87" s="86">
        <f>GY87/وزن‌ها!$F$60</f>
        <v>0</v>
      </c>
      <c r="HA87" s="82">
        <f>(HA65*وزن‌ها!$E$60)+(AVERAGE(ارزیابی!HA66:HD66)*وزن‌ها!$E$61)+(ارزیابی!HA67*وزن‌ها!$E$62)+(ارزیابی!HA68*وزن‌ها!$E$63)+(ارزیابی!HA69*وزن‌ها!$E$64)+(ارزیابی!HA70*وزن‌ها!$E$65)+(ارزیابی!HA71*وزن‌ها!$E$66)+(ارزیابی!HA72*وزن‌ها!$E$67)</f>
        <v>0</v>
      </c>
      <c r="HB87" s="84"/>
      <c r="HC87" s="84"/>
      <c r="HD87" s="85">
        <f>HA87*وزن‌ها!$F$60</f>
        <v>0</v>
      </c>
      <c r="HE87" s="86">
        <f>HD87/وزن‌ها!$F$60</f>
        <v>0</v>
      </c>
      <c r="HF87" s="82">
        <f>(HF65*وزن‌ها!$E$60)+(AVERAGE(ارزیابی!HF66:HI66)*وزن‌ها!$E$61)+(ارزیابی!HF67*وزن‌ها!$E$62)+(ارزیابی!HF68*وزن‌ها!$E$63)+(ارزیابی!HF69*وزن‌ها!$E$64)+(ارزیابی!HF70*وزن‌ها!$E$65)+(ارزیابی!HF71*وزن‌ها!$E$66)+(ارزیابی!HF72*وزن‌ها!$E$67)</f>
        <v>0</v>
      </c>
      <c r="HG87" s="84"/>
      <c r="HH87" s="84"/>
      <c r="HI87" s="85">
        <f>HF87*وزن‌ها!$F$60</f>
        <v>0</v>
      </c>
      <c r="HJ87" s="86">
        <f>HI87/وزن‌ها!$F$60</f>
        <v>0</v>
      </c>
      <c r="HK87" s="82">
        <f>(HK65*وزن‌ها!$E$60)+(AVERAGE(ارزیابی!HK66:HN66)*وزن‌ها!$E$61)+(ارزیابی!HK67*وزن‌ها!$E$62)+(ارزیابی!HK68*وزن‌ها!$E$63)+(ارزیابی!HK69*وزن‌ها!$E$64)+(ارزیابی!HK70*وزن‌ها!$E$65)+(ارزیابی!HK71*وزن‌ها!$E$66)+(ارزیابی!HK72*وزن‌ها!$E$67)</f>
        <v>0</v>
      </c>
      <c r="HL87" s="84"/>
      <c r="HM87" s="84"/>
      <c r="HN87" s="85">
        <f>HK87*وزن‌ها!$F$60</f>
        <v>0</v>
      </c>
      <c r="HO87" s="86">
        <f>HN87/وزن‌ها!$F$60</f>
        <v>0</v>
      </c>
      <c r="HP87" s="82">
        <f>(HP65*وزن‌ها!$E$60)+(AVERAGE(ارزیابی!HP66:HS66)*وزن‌ها!$E$61)+(ارزیابی!HP67*وزن‌ها!$E$62)+(ارزیابی!HP68*وزن‌ها!$E$63)+(ارزیابی!HP69*وزن‌ها!$E$64)+(ارزیابی!HP70*وزن‌ها!$E$65)+(ارزیابی!HP71*وزن‌ها!$E$66)+(ارزیابی!HP72*وزن‌ها!$E$67)</f>
        <v>0</v>
      </c>
      <c r="HQ87" s="84"/>
      <c r="HR87" s="84"/>
      <c r="HS87" s="85">
        <f>HP87*وزن‌ها!$F$60</f>
        <v>0</v>
      </c>
      <c r="HT87" s="86">
        <f>HS87/وزن‌ها!$F$60</f>
        <v>0</v>
      </c>
      <c r="HU87" s="82">
        <f>(HU65*وزن‌ها!$E$60)+(AVERAGE(ارزیابی!HU66:HX66)*وزن‌ها!$E$61)+(ارزیابی!HU67*وزن‌ها!$E$62)+(ارزیابی!HU68*وزن‌ها!$E$63)+(ارزیابی!HU69*وزن‌ها!$E$64)+(ارزیابی!HU70*وزن‌ها!$E$65)+(ارزیابی!HU71*وزن‌ها!$E$66)+(ارزیابی!HU72*وزن‌ها!$E$67)</f>
        <v>0</v>
      </c>
      <c r="HV87" s="84"/>
      <c r="HW87" s="84"/>
      <c r="HX87" s="85">
        <f>HU87*وزن‌ها!$F$60</f>
        <v>0</v>
      </c>
      <c r="HY87" s="86">
        <f>HX87/وزن‌ها!$F$60</f>
        <v>0</v>
      </c>
      <c r="HZ87" s="82">
        <f>(HZ65*وزن‌ها!$E$60)+(AVERAGE(ارزیابی!HZ66:IC66)*وزن‌ها!$E$61)+(ارزیابی!HZ67*وزن‌ها!$E$62)+(ارزیابی!HZ68*وزن‌ها!$E$63)+(ارزیابی!HZ69*وزن‌ها!$E$64)+(ارزیابی!HZ70*وزن‌ها!$E$65)+(ارزیابی!HZ71*وزن‌ها!$E$66)+(ارزیابی!HZ72*وزن‌ها!$E$67)</f>
        <v>0</v>
      </c>
      <c r="IA87" s="84"/>
      <c r="IB87" s="84"/>
      <c r="IC87" s="85">
        <f>HZ87*وزن‌ها!$F$60</f>
        <v>0</v>
      </c>
      <c r="ID87" s="86">
        <f>IC87/وزن‌ها!$F$60</f>
        <v>0</v>
      </c>
      <c r="IE87" s="82">
        <f>(IE65*وزن‌ها!$E$60)+(AVERAGE(ارزیابی!IE66:IH66)*وزن‌ها!$E$61)+(ارزیابی!IE67*وزن‌ها!$E$62)+(ارزیابی!IE68*وزن‌ها!$E$63)+(ارزیابی!IE69*وزن‌ها!$E$64)+(ارزیابی!IE70*وزن‌ها!$E$65)+(ارزیابی!IE71*وزن‌ها!$E$66)+(ارزیابی!IE72*وزن‌ها!$E$67)</f>
        <v>0</v>
      </c>
      <c r="IF87" s="84"/>
      <c r="IG87" s="84"/>
      <c r="IH87" s="85">
        <f>IE87*وزن‌ها!$F$60</f>
        <v>0</v>
      </c>
      <c r="II87" s="86">
        <f>IH87/وزن‌ها!$F$60</f>
        <v>0</v>
      </c>
      <c r="IJ87" s="82">
        <f>(IJ65*وزن‌ها!$E$60)+(AVERAGE(ارزیابی!IJ66:IM66)*وزن‌ها!$E$61)+(ارزیابی!IJ67*وزن‌ها!$E$62)+(ارزیابی!IJ68*وزن‌ها!$E$63)+(ارزیابی!IJ69*وزن‌ها!$E$64)+(ارزیابی!IJ70*وزن‌ها!$E$65)+(ارزیابی!IJ71*وزن‌ها!$E$66)+(ارزیابی!IJ72*وزن‌ها!$E$67)</f>
        <v>0</v>
      </c>
      <c r="IK87" s="84"/>
      <c r="IL87" s="84"/>
      <c r="IM87" s="85">
        <f>IJ87*وزن‌ها!$F$60</f>
        <v>0</v>
      </c>
      <c r="IN87" s="86">
        <f>IM87/وزن‌ها!$F$60</f>
        <v>0</v>
      </c>
      <c r="IO87" s="82">
        <f>(IO65*وزن‌ها!$E$60)+(AVERAGE(ارزیابی!IO66:IR66)*وزن‌ها!$E$61)+(ارزیابی!IO67*وزن‌ها!$E$62)+(ارزیابی!IO68*وزن‌ها!$E$63)+(ارزیابی!IO69*وزن‌ها!$E$64)+(ارزیابی!IO70*وزن‌ها!$E$65)+(ارزیابی!IO71*وزن‌ها!$E$66)+(ارزیابی!IO72*وزن‌ها!$E$67)</f>
        <v>0.1</v>
      </c>
      <c r="IP87" s="84"/>
      <c r="IQ87" s="84"/>
      <c r="IR87" s="85">
        <f>IO87*وزن‌ها!$F$60</f>
        <v>6.6666666666666602E-3</v>
      </c>
      <c r="IS87" s="86">
        <f>IR87/وزن‌ها!$F$60</f>
        <v>0.1</v>
      </c>
      <c r="IT87" s="82">
        <f>(IT65*وزن‌ها!$E$60)+(AVERAGE(ارزیابی!IT66:IW66)*وزن‌ها!$E$61)+(ارزیابی!IT67*وزن‌ها!$E$62)+(ارزیابی!IT68*وزن‌ها!$E$63)+(ارزیابی!IT69*وزن‌ها!$E$64)+(ارزیابی!IT70*وزن‌ها!$E$65)+(ارزیابی!IT71*وزن‌ها!$E$66)+(ارزیابی!IT72*وزن‌ها!$E$67)</f>
        <v>0</v>
      </c>
      <c r="IU87" s="84"/>
      <c r="IV87" s="84"/>
      <c r="IW87" s="85">
        <f>IT87*وزن‌ها!$F$60</f>
        <v>0</v>
      </c>
      <c r="IX87" s="86">
        <f>IW87/وزن‌ها!$F$60</f>
        <v>0</v>
      </c>
      <c r="IY87" s="82">
        <f>(IY65*وزن‌ها!$E$60)+(AVERAGE(ارزیابی!IY66:JB66)*وزن‌ها!$E$61)+(ارزیابی!IY67*وزن‌ها!$E$62)+(ارزیابی!IY68*وزن‌ها!$E$63)+(ارزیابی!IY69*وزن‌ها!$E$64)+(ارزیابی!IY70*وزن‌ها!$E$65)+(ارزیابی!IY71*وزن‌ها!$E$66)+(ارزیابی!IY72*وزن‌ها!$E$67)</f>
        <v>0</v>
      </c>
      <c r="IZ87" s="84"/>
      <c r="JA87" s="84"/>
      <c r="JB87" s="85">
        <f>IY87*وزن‌ها!$F$60</f>
        <v>0</v>
      </c>
      <c r="JC87" s="86">
        <f>JB87/وزن‌ها!$F$60</f>
        <v>0</v>
      </c>
      <c r="JD87" s="82">
        <f>(JD65*وزن‌ها!$E$60)+(AVERAGE(ارزیابی!JD66:JG66)*وزن‌ها!$E$61)+(ارزیابی!JD67*وزن‌ها!$E$62)+(ارزیابی!JD68*وزن‌ها!$E$63)+(ارزیابی!JD69*وزن‌ها!$E$64)+(ارزیابی!JD70*وزن‌ها!$E$65)+(ارزیابی!JD71*وزن‌ها!$E$66)+(ارزیابی!JD72*وزن‌ها!$E$67)</f>
        <v>0</v>
      </c>
      <c r="JE87" s="84"/>
      <c r="JF87" s="84"/>
      <c r="JG87" s="85">
        <f>JD87*وزن‌ها!$F$60</f>
        <v>0</v>
      </c>
      <c r="JH87" s="86">
        <f>JG87/وزن‌ها!$F$60</f>
        <v>0</v>
      </c>
      <c r="JI87" s="82">
        <f>(JI65*وزن‌ها!$E$60)+(AVERAGE(ارزیابی!JI66:JL66)*وزن‌ها!$E$61)+(ارزیابی!JI67*وزن‌ها!$E$62)+(ارزیابی!JI68*وزن‌ها!$E$63)+(ارزیابی!JI69*وزن‌ها!$E$64)+(ارزیابی!JI70*وزن‌ها!$E$65)+(ارزیابی!JI71*وزن‌ها!$E$66)+(ارزیابی!JI72*وزن‌ها!$E$67)</f>
        <v>0</v>
      </c>
      <c r="JJ87" s="84"/>
      <c r="JK87" s="84"/>
      <c r="JL87" s="85">
        <f>JI87*وزن‌ها!$F$60</f>
        <v>0</v>
      </c>
      <c r="JM87" s="86">
        <f>JL87/وزن‌ها!$F$60</f>
        <v>0</v>
      </c>
      <c r="JN87" s="82">
        <f>(JN65*وزن‌ها!$E$60)+(AVERAGE(ارزیابی!JN66:JQ66)*وزن‌ها!$E$61)+(ارزیابی!JN67*وزن‌ها!$E$62)+(ارزیابی!JN68*وزن‌ها!$E$63)+(ارزیابی!JN69*وزن‌ها!$E$64)+(ارزیابی!JN70*وزن‌ها!$E$65)+(ارزیابی!JN71*وزن‌ها!$E$66)+(ارزیابی!JN72*وزن‌ها!$E$67)</f>
        <v>0.05</v>
      </c>
      <c r="JO87" s="84"/>
      <c r="JP87" s="84"/>
      <c r="JQ87" s="85">
        <f>JN87*وزن‌ها!$F$60</f>
        <v>3.3333333333333301E-3</v>
      </c>
      <c r="JR87" s="86">
        <f>JQ87/وزن‌ها!$F$60</f>
        <v>0.05</v>
      </c>
      <c r="JS87" s="82">
        <f>(JS65*وزن‌ها!$E$60)+(AVERAGE(ارزیابی!JS66:JV66)*وزن‌ها!$E$61)+(ارزیابی!JS67*وزن‌ها!$E$62)+(ارزیابی!JS68*وزن‌ها!$E$63)+(ارزیابی!JS69*وزن‌ها!$E$64)+(ارزیابی!JS70*وزن‌ها!$E$65)+(ارزیابی!JS71*وزن‌ها!$E$66)+(ارزیابی!JS72*وزن‌ها!$E$67)</f>
        <v>0</v>
      </c>
      <c r="JT87" s="84"/>
      <c r="JU87" s="84"/>
      <c r="JV87" s="85">
        <f>JS87*وزن‌ها!$F$60</f>
        <v>0</v>
      </c>
      <c r="JW87" s="86">
        <f>JV87/وزن‌ها!$F$60</f>
        <v>0</v>
      </c>
      <c r="JX87" s="82">
        <f>(JX65*وزن‌ها!$E$60)+(AVERAGE(ارزیابی!JX66:KA66)*وزن‌ها!$E$61)+(ارزیابی!JX67*وزن‌ها!$E$62)+(ارزیابی!JX68*وزن‌ها!$E$63)+(ارزیابی!JX69*وزن‌ها!$E$64)+(ارزیابی!JX70*وزن‌ها!$E$65)+(ارزیابی!JX71*وزن‌ها!$E$66)+(ارزیابی!JX72*وزن‌ها!$E$67)</f>
        <v>0</v>
      </c>
      <c r="JY87" s="84"/>
      <c r="JZ87" s="84"/>
      <c r="KA87" s="85">
        <f>JX87*وزن‌ها!$F$60</f>
        <v>0</v>
      </c>
      <c r="KB87" s="86">
        <f>KA87/وزن‌ها!$F$60</f>
        <v>0</v>
      </c>
      <c r="KC87" s="82">
        <f>(KC65*وزن‌ها!$E$60)+(AVERAGE(ارزیابی!KC66:KF66)*وزن‌ها!$E$61)+(ارزیابی!KC67*وزن‌ها!$E$62)+(ارزیابی!KC68*وزن‌ها!$E$63)+(ارزیابی!KC69*وزن‌ها!$E$64)+(ارزیابی!KC70*وزن‌ها!$E$65)+(ارزیابی!KC71*وزن‌ها!$E$66)+(ارزیابی!KC72*وزن‌ها!$E$67)</f>
        <v>0</v>
      </c>
      <c r="KD87" s="84"/>
      <c r="KE87" s="84"/>
      <c r="KF87" s="85">
        <f>KC87*وزن‌ها!$F$60</f>
        <v>0</v>
      </c>
      <c r="KG87" s="86">
        <f>KF87/وزن‌ها!$F$60</f>
        <v>0</v>
      </c>
      <c r="KH87" s="82">
        <f>(KH65*وزن‌ها!$E$60)+(AVERAGE(ارزیابی!KH66:KK66)*وزن‌ها!$E$61)+(ارزیابی!KH67*وزن‌ها!$E$62)+(ارزیابی!KH68*وزن‌ها!$E$63)+(ارزیابی!KH69*وزن‌ها!$E$64)+(ارزیابی!KH70*وزن‌ها!$E$65)+(ارزیابی!KH71*وزن‌ها!$E$66)+(ارزیابی!KH72*وزن‌ها!$E$67)</f>
        <v>0</v>
      </c>
      <c r="KI87" s="84"/>
      <c r="KJ87" s="84"/>
      <c r="KK87" s="85">
        <f>KH87*وزن‌ها!$F$60</f>
        <v>0</v>
      </c>
      <c r="KL87" s="86">
        <f>KK87/وزن‌ها!$F$60</f>
        <v>0</v>
      </c>
      <c r="KM87" s="82">
        <f>(KM65*وزن‌ها!$E$60)+(AVERAGE(ارزیابی!KM66:KP66)*وزن‌ها!$E$61)+(ارزیابی!KM67*وزن‌ها!$E$62)+(ارزیابی!KM68*وزن‌ها!$E$63)+(ارزیابی!KM69*وزن‌ها!$E$64)+(ارزیابی!KM70*وزن‌ها!$E$65)+(ارزیابی!KM71*وزن‌ها!$E$66)+(ارزیابی!KM72*وزن‌ها!$E$67)</f>
        <v>0</v>
      </c>
      <c r="KN87" s="84"/>
      <c r="KO87" s="84"/>
      <c r="KP87" s="85">
        <f>KM87*وزن‌ها!$F$60</f>
        <v>0</v>
      </c>
      <c r="KQ87" s="86">
        <f>KP87/وزن‌ها!$F$60</f>
        <v>0</v>
      </c>
      <c r="KR87" s="82">
        <f>(KR65*وزن‌ها!$E$60)+(AVERAGE(ارزیابی!KR66:KU66)*وزن‌ها!$E$61)+(ارزیابی!KR67*وزن‌ها!$E$62)+(ارزیابی!KR68*وزن‌ها!$E$63)+(ارزیابی!KR69*وزن‌ها!$E$64)+(ارزیابی!KR70*وزن‌ها!$E$65)+(ارزیابی!KR71*وزن‌ها!$E$66)+(ارزیابی!KR72*وزن‌ها!$E$67)</f>
        <v>0</v>
      </c>
      <c r="KS87" s="84"/>
      <c r="KT87" s="84"/>
      <c r="KU87" s="85">
        <f>KR87*وزن‌ها!$F$60</f>
        <v>0</v>
      </c>
      <c r="KV87" s="86">
        <f>KU87/وزن‌ها!$F$60</f>
        <v>0</v>
      </c>
      <c r="KW87" s="82">
        <f>(KW65*وزن‌ها!$E$60)+(AVERAGE(ارزیابی!KW66:KZ66)*وزن‌ها!$E$61)+(ارزیابی!KW67*وزن‌ها!$E$62)+(ارزیابی!KW68*وزن‌ها!$E$63)+(ارزیابی!KW69*وزن‌ها!$E$64)+(ارزیابی!KW70*وزن‌ها!$E$65)+(ارزیابی!KW71*وزن‌ها!$E$66)+(ارزیابی!KW72*وزن‌ها!$E$67)</f>
        <v>0</v>
      </c>
      <c r="KX87" s="84"/>
      <c r="KY87" s="84"/>
      <c r="KZ87" s="85">
        <f>KW87*وزن‌ها!$F$60</f>
        <v>0</v>
      </c>
      <c r="LA87" s="86">
        <f>KZ87/وزن‌ها!$F$60</f>
        <v>0</v>
      </c>
      <c r="LB87" s="82">
        <f>(LB65*وزن‌ها!$E$60)+(AVERAGE(ارزیابی!LB66:LE66)*وزن‌ها!$E$61)+(ارزیابی!LB67*وزن‌ها!$E$62)+(ارزیابی!LB68*وزن‌ها!$E$63)+(ارزیابی!LB69*وزن‌ها!$E$64)+(ارزیابی!LB70*وزن‌ها!$E$65)+(ارزیابی!LB71*وزن‌ها!$E$66)+(ارزیابی!LB72*وزن‌ها!$E$67)</f>
        <v>0</v>
      </c>
      <c r="LC87" s="84"/>
      <c r="LD87" s="84"/>
      <c r="LE87" s="85">
        <f>LB87*وزن‌ها!$F$60</f>
        <v>0</v>
      </c>
      <c r="LF87" s="86">
        <f>LE87/وزن‌ها!$F$60</f>
        <v>0</v>
      </c>
      <c r="LG87" s="82">
        <f>(LG65*وزن‌ها!$E$60)+(AVERAGE(ارزیابی!LG66:LJ66)*وزن‌ها!$E$61)+(ارزیابی!LG67*وزن‌ها!$E$62)+(ارزیابی!LG68*وزن‌ها!$E$63)+(ارزیابی!LG69*وزن‌ها!$E$64)+(ارزیابی!LG70*وزن‌ها!$E$65)+(ارزیابی!LG71*وزن‌ها!$E$66)+(ارزیابی!LG72*وزن‌ها!$E$67)</f>
        <v>0</v>
      </c>
      <c r="LH87" s="84"/>
      <c r="LI87" s="84"/>
      <c r="LJ87" s="85">
        <f>LG87*وزن‌ها!$F$60</f>
        <v>0</v>
      </c>
      <c r="LK87" s="86">
        <f>LJ87/وزن‌ها!$F$60</f>
        <v>0</v>
      </c>
      <c r="LL87" s="82">
        <f>(LL65*وزن‌ها!$E$60)+(AVERAGE(ارزیابی!LL66:LO66)*وزن‌ها!$E$61)+(ارزیابی!LL67*وزن‌ها!$E$62)+(ارزیابی!LL68*وزن‌ها!$E$63)+(ارزیابی!LL69*وزن‌ها!$E$64)+(ارزیابی!LL70*وزن‌ها!$E$65)+(ارزیابی!LL71*وزن‌ها!$E$66)+(ارزیابی!LL72*وزن‌ها!$E$67)</f>
        <v>0.36499999999999999</v>
      </c>
      <c r="LM87" s="84"/>
      <c r="LN87" s="84"/>
      <c r="LO87" s="85">
        <f>LL87*وزن‌ها!$F$60</f>
        <v>2.4333333333333308E-2</v>
      </c>
      <c r="LP87" s="86">
        <f>LO87/وزن‌ها!$F$60</f>
        <v>0.36499999999999999</v>
      </c>
      <c r="LQ87" s="82">
        <f>(LQ65*وزن‌ها!$E$60)+(AVERAGE(ارزیابی!LQ66:LT66)*وزن‌ها!$E$61)+(ارزیابی!LQ67*وزن‌ها!$E$62)+(ارزیابی!LQ68*وزن‌ها!$E$63)+(ارزیابی!LQ69*وزن‌ها!$E$64)+(ارزیابی!LQ70*وزن‌ها!$E$65)+(ارزیابی!LQ71*وزن‌ها!$E$66)+(ارزیابی!LQ72*وزن‌ها!$E$67)</f>
        <v>0</v>
      </c>
      <c r="LR87" s="84"/>
      <c r="LS87" s="84"/>
      <c r="LT87" s="85">
        <f>LQ87*وزن‌ها!$F$60</f>
        <v>0</v>
      </c>
      <c r="LU87" s="86">
        <f>LT87/وزن‌ها!$F$60</f>
        <v>0</v>
      </c>
      <c r="LV87" s="82">
        <f>(LV65*وزن‌ها!$E$60)+(AVERAGE(ارزیابی!LV66:LY66)*وزن‌ها!$E$61)+(ارزیابی!LV67*وزن‌ها!$E$62)+(ارزیابی!LV68*وزن‌ها!$E$63)+(ارزیابی!LV69*وزن‌ها!$E$64)+(ارزیابی!LV70*وزن‌ها!$E$65)+(ارزیابی!LV71*وزن‌ها!$E$66)+(ارزیابی!LV72*وزن‌ها!$E$67)</f>
        <v>0</v>
      </c>
      <c r="LW87" s="84"/>
      <c r="LX87" s="84"/>
      <c r="LY87" s="85">
        <f>LV87*وزن‌ها!$F$60</f>
        <v>0</v>
      </c>
      <c r="LZ87" s="86">
        <f>LY87/وزن‌ها!$F$60</f>
        <v>0</v>
      </c>
      <c r="MA87" s="82">
        <f>(MA65*وزن‌ها!$E$60)+(AVERAGE(ارزیابی!MA66:MD66)*وزن‌ها!$E$61)+(ارزیابی!MA67*وزن‌ها!$E$62)+(ارزیابی!MA68*وزن‌ها!$E$63)+(ارزیابی!MA69*وزن‌ها!$E$64)+(ارزیابی!MA70*وزن‌ها!$E$65)+(ارزیابی!MA71*وزن‌ها!$E$66)+(ارزیابی!MA72*وزن‌ها!$E$67)</f>
        <v>0</v>
      </c>
      <c r="MB87" s="84"/>
      <c r="MC87" s="84"/>
      <c r="MD87" s="85">
        <f>MA87*وزن‌ها!$F$60</f>
        <v>0</v>
      </c>
      <c r="ME87" s="86">
        <f>MD87/وزن‌ها!$F$60</f>
        <v>0</v>
      </c>
      <c r="MF87" s="82">
        <f>(MF65*وزن‌ها!$E$60)+(AVERAGE(ارزیابی!MF66:MI66)*وزن‌ها!$E$61)+(ارزیابی!MF67*وزن‌ها!$E$62)+(ارزیابی!MF68*وزن‌ها!$E$63)+(ارزیابی!MF69*وزن‌ها!$E$64)+(ارزیابی!MF70*وزن‌ها!$E$65)+(ارزیابی!MF71*وزن‌ها!$E$66)+(ارزیابی!MF72*وزن‌ها!$E$67)</f>
        <v>0</v>
      </c>
      <c r="MG87" s="84"/>
      <c r="MH87" s="84"/>
      <c r="MI87" s="85">
        <f>MF87*وزن‌ها!$F$60</f>
        <v>0</v>
      </c>
      <c r="MJ87" s="86">
        <f>MI87/وزن‌ها!$F$60</f>
        <v>0</v>
      </c>
      <c r="MK87" s="82">
        <f>(MK65*وزن‌ها!$E$60)+(AVERAGE(ارزیابی!MK66:MN66)*وزن‌ها!$E$61)+(ارزیابی!MK67*وزن‌ها!$E$62)+(ارزیابی!MK68*وزن‌ها!$E$63)+(ارزیابی!MK69*وزن‌ها!$E$64)+(ارزیابی!MK70*وزن‌ها!$E$65)+(ارزیابی!MK71*وزن‌ها!$E$66)+(ارزیابی!MK72*وزن‌ها!$E$67)</f>
        <v>0</v>
      </c>
      <c r="ML87" s="84"/>
      <c r="MM87" s="84"/>
      <c r="MN87" s="85">
        <f>MK87*وزن‌ها!$F$60</f>
        <v>0</v>
      </c>
      <c r="MO87" s="86">
        <f>MN87/وزن‌ها!$F$60</f>
        <v>0</v>
      </c>
      <c r="MP87" s="82">
        <f>(MP65*وزن‌ها!$E$60)+(AVERAGE(ارزیابی!MP66:MS66)*وزن‌ها!$E$61)+(ارزیابی!MP67*وزن‌ها!$E$62)+(ارزیابی!MP68*وزن‌ها!$E$63)+(ارزیابی!MP69*وزن‌ها!$E$64)+(ارزیابی!MP70*وزن‌ها!$E$65)+(ارزیابی!MP71*وزن‌ها!$E$66)+(ارزیابی!MP72*وزن‌ها!$E$67)</f>
        <v>0.65500000000000003</v>
      </c>
      <c r="MQ87" s="84"/>
      <c r="MR87" s="84"/>
      <c r="MS87" s="85">
        <f>MP87*وزن‌ها!$F$60</f>
        <v>4.3666666666666624E-2</v>
      </c>
      <c r="MT87" s="86">
        <f>MS87/وزن‌ها!$F$60</f>
        <v>0.65500000000000003</v>
      </c>
      <c r="MU87" s="82">
        <f>(MU65*وزن‌ها!$E$60)+(AVERAGE(ارزیابی!MU66:MX66)*وزن‌ها!$E$61)+(ارزیابی!MU67*وزن‌ها!$E$62)+(ارزیابی!MU68*وزن‌ها!$E$63)+(ارزیابی!MU69*وزن‌ها!$E$64)+(ارزیابی!MU70*وزن‌ها!$E$65)+(ارزیابی!MU71*وزن‌ها!$E$66)+(ارزیابی!MU72*وزن‌ها!$E$67)</f>
        <v>0</v>
      </c>
      <c r="MV87" s="84"/>
      <c r="MW87" s="84"/>
      <c r="MX87" s="85">
        <f>MU87*وزن‌ها!$F$60</f>
        <v>0</v>
      </c>
      <c r="MY87" s="86">
        <f>MX87/وزن‌ها!$F$60</f>
        <v>0</v>
      </c>
      <c r="MZ87" s="82">
        <f>(MZ65*وزن‌ها!$E$60)+(AVERAGE(ارزیابی!MZ66:NC66)*وزن‌ها!$E$61)+(ارزیابی!MZ67*وزن‌ها!$E$62)+(ارزیابی!MZ68*وزن‌ها!$E$63)+(ارزیابی!MZ69*وزن‌ها!$E$64)+(ارزیابی!MZ70*وزن‌ها!$E$65)+(ارزیابی!MZ71*وزن‌ها!$E$66)+(ارزیابی!MZ72*وزن‌ها!$E$67)</f>
        <v>0</v>
      </c>
      <c r="NA87" s="84"/>
      <c r="NB87" s="84"/>
      <c r="NC87" s="85">
        <f>MZ87*وزن‌ها!$F$60</f>
        <v>0</v>
      </c>
      <c r="ND87" s="86">
        <f>NC87/وزن‌ها!$F$60</f>
        <v>0</v>
      </c>
      <c r="NE87" s="82">
        <f>(NE65*وزن‌ها!$E$60)+(AVERAGE(ارزیابی!NE66:NH66)*وزن‌ها!$E$61)+(ارزیابی!NE67*وزن‌ها!$E$62)+(ارزیابی!NE68*وزن‌ها!$E$63)+(ارزیابی!NE69*وزن‌ها!$E$64)+(ارزیابی!NE70*وزن‌ها!$E$65)+(ارزیابی!NE71*وزن‌ها!$E$66)+(ارزیابی!NE72*وزن‌ها!$E$67)</f>
        <v>0</v>
      </c>
      <c r="NF87" s="84"/>
      <c r="NG87" s="84"/>
      <c r="NH87" s="85">
        <f>NE87*وزن‌ها!$F$60</f>
        <v>0</v>
      </c>
      <c r="NI87" s="86">
        <f>NH87/وزن‌ها!$F$60</f>
        <v>0</v>
      </c>
      <c r="NJ87" s="82">
        <f>(NJ65*وزن‌ها!$E$60)+(AVERAGE(ارزیابی!NJ66:NM66)*وزن‌ها!$E$61)+(ارزیابی!NJ67*وزن‌ها!$E$62)+(ارزیابی!NJ68*وزن‌ها!$E$63)+(ارزیابی!NJ69*وزن‌ها!$E$64)+(ارزیابی!NJ70*وزن‌ها!$E$65)+(ارزیابی!NJ71*وزن‌ها!$E$66)+(ارزیابی!NJ72*وزن‌ها!$E$67)</f>
        <v>0</v>
      </c>
      <c r="NK87" s="84"/>
      <c r="NL87" s="84"/>
      <c r="NM87" s="85">
        <f>NJ87*وزن‌ها!$F$60</f>
        <v>0</v>
      </c>
      <c r="NN87" s="86">
        <f>NM87/وزن‌ها!$F$60</f>
        <v>0</v>
      </c>
      <c r="NO87" s="82">
        <f>(NO65*وزن‌ها!$E$60)+(AVERAGE(ارزیابی!NO66:NR66)*وزن‌ها!$E$61)+(ارزیابی!NO67*وزن‌ها!$E$62)+(ارزیابی!NO68*وزن‌ها!$E$63)+(ارزیابی!NO69*وزن‌ها!$E$64)+(ارزیابی!NO70*وزن‌ها!$E$65)+(ارزیابی!NO71*وزن‌ها!$E$66)+(ارزیابی!NO72*وزن‌ها!$E$67)</f>
        <v>0</v>
      </c>
      <c r="NP87" s="84"/>
      <c r="NQ87" s="84"/>
      <c r="NR87" s="85">
        <f>NO87*وزن‌ها!$F$60</f>
        <v>0</v>
      </c>
      <c r="NS87" s="86">
        <f>NR87/وزن‌ها!$F$60</f>
        <v>0</v>
      </c>
      <c r="NT87" s="82">
        <f>(NT65*وزن‌ها!$E$60)+(AVERAGE(ارزیابی!NT66:NW66)*وزن‌ها!$E$61)+(ارزیابی!NT67*وزن‌ها!$E$62)+(ارزیابی!NT68*وزن‌ها!$E$63)+(ارزیابی!NT69*وزن‌ها!$E$64)+(ارزیابی!NT70*وزن‌ها!$E$65)+(ارزیابی!NT71*وزن‌ها!$E$66)+(ارزیابی!NT72*وزن‌ها!$E$67)</f>
        <v>0</v>
      </c>
      <c r="NU87" s="84"/>
      <c r="NV87" s="84"/>
      <c r="NW87" s="85">
        <f>NT87*وزن‌ها!$F$60</f>
        <v>0</v>
      </c>
      <c r="NX87" s="86">
        <f>NW87/وزن‌ها!$F$60</f>
        <v>0</v>
      </c>
      <c r="NY87" s="82">
        <f>(NY65*وزن‌ها!$E$60)+(AVERAGE(ارزیابی!NY66:OB66)*وزن‌ها!$E$61)+(ارزیابی!NY67*وزن‌ها!$E$62)+(ارزیابی!NY68*وزن‌ها!$E$63)+(ارزیابی!NY69*وزن‌ها!$E$64)+(ارزیابی!NY70*وزن‌ها!$E$65)+(ارزیابی!NY71*وزن‌ها!$E$66)+(ارزیابی!NY72*وزن‌ها!$E$67)</f>
        <v>0</v>
      </c>
      <c r="NZ87" s="84"/>
      <c r="OA87" s="84"/>
      <c r="OB87" s="85">
        <f>NY87*وزن‌ها!$F$60</f>
        <v>0</v>
      </c>
      <c r="OC87" s="86">
        <f>OB87/وزن‌ها!$F$60</f>
        <v>0</v>
      </c>
      <c r="OD87" s="82">
        <f>(OD65*وزن‌ها!$E$60)+(AVERAGE(ارزیابی!OD66:OG66)*وزن‌ها!$E$61)+(ارزیابی!OD67*وزن‌ها!$E$62)+(ارزیابی!OD68*وزن‌ها!$E$63)+(ارزیابی!OD69*وزن‌ها!$E$64)+(ارزیابی!OD70*وزن‌ها!$E$65)+(ارزیابی!OD71*وزن‌ها!$E$66)+(ارزیابی!OD72*وزن‌ها!$E$67)</f>
        <v>0</v>
      </c>
      <c r="OE87" s="84"/>
      <c r="OF87" s="84"/>
      <c r="OG87" s="85">
        <f>OD87*وزن‌ها!$F$60</f>
        <v>0</v>
      </c>
      <c r="OH87" s="86">
        <f>OG87/وزن‌ها!$F$60</f>
        <v>0</v>
      </c>
      <c r="OI87" s="82">
        <f>(OI65*وزن‌ها!$E$60)+(AVERAGE(ارزیابی!OI66:OL66)*وزن‌ها!$E$61)+(ارزیابی!OI67*وزن‌ها!$E$62)+(ارزیابی!OI68*وزن‌ها!$E$63)+(ارزیابی!OI69*وزن‌ها!$E$64)+(ارزیابی!OI70*وزن‌ها!$E$65)+(ارزیابی!OI71*وزن‌ها!$E$66)+(ارزیابی!OI72*وزن‌ها!$E$67)</f>
        <v>0</v>
      </c>
      <c r="OJ87" s="84"/>
      <c r="OK87" s="84"/>
      <c r="OL87" s="85">
        <f>OI87*وزن‌ها!$F$60</f>
        <v>0</v>
      </c>
      <c r="OM87" s="86">
        <f>OL87/وزن‌ها!$F$60</f>
        <v>0</v>
      </c>
      <c r="ON87" s="82">
        <f>(ON65*وزن‌ها!$E$60)+(AVERAGE(ارزیابی!ON66:OQ66)*وزن‌ها!$E$61)+(ارزیابی!ON67*وزن‌ها!$E$62)+(ارزیابی!ON68*وزن‌ها!$E$63)+(ارزیابی!ON69*وزن‌ها!$E$64)+(ارزیابی!ON70*وزن‌ها!$E$65)+(ارزیابی!ON71*وزن‌ها!$E$66)+(ارزیابی!ON72*وزن‌ها!$E$67)</f>
        <v>0</v>
      </c>
      <c r="OO87" s="84"/>
      <c r="OP87" s="84"/>
      <c r="OQ87" s="85">
        <f>ON87*وزن‌ها!$F$60</f>
        <v>0</v>
      </c>
      <c r="OR87" s="86">
        <f>OQ87/وزن‌ها!$F$60</f>
        <v>0</v>
      </c>
      <c r="OS87" s="82">
        <f>(OS65*وزن‌ها!$E$60)+(AVERAGE(ارزیابی!OS66:OV66)*وزن‌ها!$E$61)+(ارزیابی!OS67*وزن‌ها!$E$62)+(ارزیابی!OS68*وزن‌ها!$E$63)+(ارزیابی!OS69*وزن‌ها!$E$64)+(ارزیابی!OS70*وزن‌ها!$E$65)+(ارزیابی!OS71*وزن‌ها!$E$66)+(ارزیابی!OS72*وزن‌ها!$E$67)</f>
        <v>0</v>
      </c>
      <c r="OT87" s="84"/>
      <c r="OU87" s="84"/>
      <c r="OV87" s="85">
        <f>OS87*وزن‌ها!$F$60</f>
        <v>0</v>
      </c>
      <c r="OW87" s="86">
        <f>OV87/وزن‌ها!$F$60</f>
        <v>0</v>
      </c>
      <c r="OX87" s="82">
        <f>(OX65*وزن‌ها!$E$60)+(AVERAGE(ارزیابی!OX66:PA66)*وزن‌ها!$E$61)+(ارزیابی!OX67*وزن‌ها!$E$62)+(ارزیابی!OX68*وزن‌ها!$E$63)+(ارزیابی!OX69*وزن‌ها!$E$64)+(ارزیابی!OX70*وزن‌ها!$E$65)+(ارزیابی!OX71*وزن‌ها!$E$66)+(ارزیابی!OX72*وزن‌ها!$E$67)</f>
        <v>0</v>
      </c>
      <c r="OY87" s="84"/>
      <c r="OZ87" s="84"/>
      <c r="PA87" s="85">
        <f>OX87*وزن‌ها!$F$60</f>
        <v>0</v>
      </c>
      <c r="PB87" s="86">
        <f>PA87/وزن‌ها!$F$60</f>
        <v>0</v>
      </c>
      <c r="PC87" s="82">
        <f>(PC65*وزن‌ها!$E$60)+(AVERAGE(ارزیابی!PC66:PF66)*وزن‌ها!$E$61)+(ارزیابی!PC67*وزن‌ها!$E$62)+(ارزیابی!PC68*وزن‌ها!$E$63)+(ارزیابی!PC69*وزن‌ها!$E$64)+(ارزیابی!PC70*وزن‌ها!$E$65)+(ارزیابی!PC71*وزن‌ها!$E$66)+(ارزیابی!PC72*وزن‌ها!$E$67)</f>
        <v>0</v>
      </c>
      <c r="PD87" s="84"/>
      <c r="PE87" s="84"/>
      <c r="PF87" s="85">
        <f>PC87*وزن‌ها!$F$60</f>
        <v>0</v>
      </c>
      <c r="PG87" s="86">
        <f>PF87/وزن‌ها!$F$60</f>
        <v>0</v>
      </c>
      <c r="PH87" s="82">
        <f>(PH65*وزن‌ها!$E$60)+(AVERAGE(ارزیابی!PH66:PK66)*وزن‌ها!$E$61)+(ارزیابی!PH67*وزن‌ها!$E$62)+(ارزیابی!PH68*وزن‌ها!$E$63)+(ارزیابی!PH69*وزن‌ها!$E$64)+(ارزیابی!PH70*وزن‌ها!$E$65)+(ارزیابی!PH71*وزن‌ها!$E$66)+(ارزیابی!PH72*وزن‌ها!$E$67)</f>
        <v>0</v>
      </c>
      <c r="PI87" s="84"/>
      <c r="PJ87" s="84"/>
      <c r="PK87" s="85">
        <f>PH87*وزن‌ها!$F$60</f>
        <v>0</v>
      </c>
      <c r="PL87" s="86">
        <f>PK87/وزن‌ها!$F$60</f>
        <v>0</v>
      </c>
      <c r="PM87" s="82">
        <f>(PM65*وزن‌ها!$E$60)+(AVERAGE(ارزیابی!PM66:PP66)*وزن‌ها!$E$61)+(ارزیابی!PM67*وزن‌ها!$E$62)+(ارزیابی!PM68*وزن‌ها!$E$63)+(ارزیابی!PM69*وزن‌ها!$E$64)+(ارزیابی!PM70*وزن‌ها!$E$65)+(ارزیابی!PM71*وزن‌ها!$E$66)+(ارزیابی!PM72*وزن‌ها!$E$67)</f>
        <v>0</v>
      </c>
      <c r="PN87" s="84"/>
      <c r="PO87" s="84"/>
      <c r="PP87" s="85">
        <f>PM87*وزن‌ها!$F$60</f>
        <v>0</v>
      </c>
      <c r="PQ87" s="86">
        <f>PP87/وزن‌ها!$F$60</f>
        <v>0</v>
      </c>
      <c r="PR87" s="82">
        <f>(PR65*وزن‌ها!$E$60)+(AVERAGE(ارزیابی!PR66:PU66)*وزن‌ها!$E$61)+(ارزیابی!PR67*وزن‌ها!$E$62)+(ارزیابی!PR68*وزن‌ها!$E$63)+(ارزیابی!PR69*وزن‌ها!$E$64)+(ارزیابی!PR70*وزن‌ها!$E$65)+(ارزیابی!PR71*وزن‌ها!$E$66)+(ارزیابی!PR72*وزن‌ها!$E$67)</f>
        <v>0</v>
      </c>
      <c r="PS87" s="84"/>
      <c r="PT87" s="84"/>
      <c r="PU87" s="85">
        <f>PR87*وزن‌ها!$F$60</f>
        <v>0</v>
      </c>
      <c r="PV87" s="86">
        <f>PU87/وزن‌ها!$F$60</f>
        <v>0</v>
      </c>
      <c r="PW87" s="82">
        <f>(PW65*وزن‌ها!$E$60)+(AVERAGE(ارزیابی!PW66:PZ66)*وزن‌ها!$E$61)+(ارزیابی!PW67*وزن‌ها!$E$62)+(ارزیابی!PW68*وزن‌ها!$E$63)+(ارزیابی!PW69*وزن‌ها!$E$64)+(ارزیابی!PW70*وزن‌ها!$E$65)+(ارزیابی!PW71*وزن‌ها!$E$66)+(ارزیابی!PW72*وزن‌ها!$E$67)</f>
        <v>0</v>
      </c>
      <c r="PX87" s="84"/>
      <c r="PY87" s="84"/>
      <c r="PZ87" s="85">
        <f>PW87*وزن‌ها!$F$60</f>
        <v>0</v>
      </c>
      <c r="QA87" s="86">
        <f>PZ87/وزن‌ها!$F$60</f>
        <v>0</v>
      </c>
      <c r="QB87" s="82">
        <f>(QB65*وزن‌ها!$E$60)+(AVERAGE(ارزیابی!QB66:QE66)*وزن‌ها!$E$61)+(ارزیابی!QB67*وزن‌ها!$E$62)+(ارزیابی!QB68*وزن‌ها!$E$63)+(ارزیابی!QB69*وزن‌ها!$E$64)+(ارزیابی!QB70*وزن‌ها!$E$65)+(ارزیابی!QB71*وزن‌ها!$E$66)+(ارزیابی!QB72*وزن‌ها!$E$67)</f>
        <v>0</v>
      </c>
      <c r="QC87" s="84"/>
      <c r="QD87" s="84"/>
      <c r="QE87" s="85">
        <f>QB87*وزن‌ها!$F$60</f>
        <v>0</v>
      </c>
      <c r="QF87" s="86">
        <f>QE87/وزن‌ها!$F$60</f>
        <v>0</v>
      </c>
      <c r="QG87" s="82">
        <f>(QG65*وزن‌ها!$E$60)+(AVERAGE(ارزیابی!QG66:QJ66)*وزن‌ها!$E$61)+(ارزیابی!QG67*وزن‌ها!$E$62)+(ارزیابی!QG68*وزن‌ها!$E$63)+(ارزیابی!QG69*وزن‌ها!$E$64)+(ارزیابی!QG70*وزن‌ها!$E$65)+(ارزیابی!QG71*وزن‌ها!$E$66)+(ارزیابی!QG72*وزن‌ها!$E$67)</f>
        <v>0</v>
      </c>
      <c r="QH87" s="84"/>
      <c r="QI87" s="84"/>
      <c r="QJ87" s="85">
        <f>QG87*وزن‌ها!$F$60</f>
        <v>0</v>
      </c>
      <c r="QK87" s="86">
        <f>QJ87/وزن‌ها!$F$60</f>
        <v>0</v>
      </c>
      <c r="QL87" s="82">
        <f>(QL65*وزن‌ها!$E$60)+(AVERAGE(ارزیابی!QL66:QO66)*وزن‌ها!$E$61)+(ارزیابی!QL67*وزن‌ها!$E$62)+(ارزیابی!QL68*وزن‌ها!$E$63)+(ارزیابی!QL69*وزن‌ها!$E$64)+(ارزیابی!QL70*وزن‌ها!$E$65)+(ارزیابی!QL71*وزن‌ها!$E$66)+(ارزیابی!QL72*وزن‌ها!$E$67)</f>
        <v>0</v>
      </c>
      <c r="QM87" s="84"/>
      <c r="QN87" s="84"/>
      <c r="QO87" s="85">
        <f>QL87*وزن‌ها!$F$60</f>
        <v>0</v>
      </c>
      <c r="QP87" s="86">
        <f>QO87/وزن‌ها!$F$60</f>
        <v>0</v>
      </c>
      <c r="QQ87" s="82">
        <f>(QQ65*وزن‌ها!$E$60)+(AVERAGE(ارزیابی!QQ66:QT66)*وزن‌ها!$E$61)+(ارزیابی!QQ67*وزن‌ها!$E$62)+(ارزیابی!QQ68*وزن‌ها!$E$63)+(ارزیابی!QQ69*وزن‌ها!$E$64)+(ارزیابی!QQ70*وزن‌ها!$E$65)+(ارزیابی!QQ71*وزن‌ها!$E$66)+(ارزیابی!QQ72*وزن‌ها!$E$67)</f>
        <v>0</v>
      </c>
      <c r="QR87" s="84"/>
      <c r="QS87" s="84"/>
      <c r="QT87" s="85">
        <f>QQ87*وزن‌ها!$F$60</f>
        <v>0</v>
      </c>
      <c r="QU87" s="86">
        <f>QT87/وزن‌ها!$F$60</f>
        <v>0</v>
      </c>
      <c r="QV87" s="82">
        <f>(QV65*وزن‌ها!$E$60)+(AVERAGE(ارزیابی!QV66:QY66)*وزن‌ها!$E$61)+(ارزیابی!QV67*وزن‌ها!$E$62)+(ارزیابی!QV68*وزن‌ها!$E$63)+(ارزیابی!QV69*وزن‌ها!$E$64)+(ارزیابی!QV70*وزن‌ها!$E$65)+(ارزیابی!QV71*وزن‌ها!$E$66)+(ارزیابی!QV72*وزن‌ها!$E$67)</f>
        <v>0</v>
      </c>
      <c r="QW87" s="84"/>
      <c r="QX87" s="84"/>
      <c r="QY87" s="85">
        <f>QV87*وزن‌ها!$F$60</f>
        <v>0</v>
      </c>
      <c r="QZ87" s="86">
        <f>QY87/وزن‌ها!$F$60</f>
        <v>0</v>
      </c>
      <c r="RA87" s="82">
        <f>(RA65*وزن‌ها!$E$60)+(AVERAGE(ارزیابی!RA66:RD66)*وزن‌ها!$E$61)+(ارزیابی!RA67*وزن‌ها!$E$62)+(ارزیابی!RA68*وزن‌ها!$E$63)+(ارزیابی!RA69*وزن‌ها!$E$64)+(ارزیابی!RA70*وزن‌ها!$E$65)+(ارزیابی!RA71*وزن‌ها!$E$66)+(ارزیابی!RA72*وزن‌ها!$E$67)</f>
        <v>0</v>
      </c>
      <c r="RB87" s="84"/>
      <c r="RC87" s="84"/>
      <c r="RD87" s="85">
        <f>RA87*وزن‌ها!$F$60</f>
        <v>0</v>
      </c>
      <c r="RE87" s="86">
        <f>RD87/وزن‌ها!$F$60</f>
        <v>0</v>
      </c>
      <c r="RF87" s="82">
        <f>(RF65*وزن‌ها!$E$60)+(AVERAGE(ارزیابی!RF66:RI66)*وزن‌ها!$E$61)+(ارزیابی!RF67*وزن‌ها!$E$62)+(ارزیابی!RF68*وزن‌ها!$E$63)+(ارزیابی!RF69*وزن‌ها!$E$64)+(ارزیابی!RF70*وزن‌ها!$E$65)+(ارزیابی!RF71*وزن‌ها!$E$66)+(ارزیابی!RF72*وزن‌ها!$E$67)</f>
        <v>0</v>
      </c>
      <c r="RG87" s="84"/>
      <c r="RH87" s="84"/>
      <c r="RI87" s="85">
        <f>RF87*وزن‌ها!$F$60</f>
        <v>0</v>
      </c>
      <c r="RJ87" s="86">
        <f>RI87/وزن‌ها!$F$60</f>
        <v>0</v>
      </c>
      <c r="RK87" s="82">
        <f>(RK65*وزن‌ها!$E$60)+(AVERAGE(ارزیابی!RK66:RN66)*وزن‌ها!$E$61)+(ارزیابی!RK67*وزن‌ها!$E$62)+(ارزیابی!RK68*وزن‌ها!$E$63)+(ارزیابی!RK69*وزن‌ها!$E$64)+(ارزیابی!RK70*وزن‌ها!$E$65)+(ارزیابی!RK71*وزن‌ها!$E$66)+(ارزیابی!RK72*وزن‌ها!$E$67)</f>
        <v>0</v>
      </c>
      <c r="RL87" s="84"/>
      <c r="RM87" s="84"/>
      <c r="RN87" s="85">
        <f>RK87*وزن‌ها!$F$60</f>
        <v>0</v>
      </c>
      <c r="RO87" s="86">
        <f>RN87/وزن‌ها!$F$60</f>
        <v>0</v>
      </c>
      <c r="RP87" s="82">
        <f>(RP65*وزن‌ها!$E$60)+(AVERAGE(ارزیابی!RP66:RS66)*وزن‌ها!$E$61)+(ارزیابی!RP67*وزن‌ها!$E$62)+(ارزیابی!RP68*وزن‌ها!$E$63)+(ارزیابی!RP69*وزن‌ها!$E$64)+(ارزیابی!RP70*وزن‌ها!$E$65)+(ارزیابی!RP71*وزن‌ها!$E$66)+(ارزیابی!RP72*وزن‌ها!$E$67)</f>
        <v>0</v>
      </c>
      <c r="RQ87" s="84"/>
      <c r="RR87" s="84"/>
      <c r="RS87" s="85">
        <f>RP87*وزن‌ها!$F$60</f>
        <v>0</v>
      </c>
      <c r="RT87" s="86">
        <f>RS87/وزن‌ها!$F$60</f>
        <v>0</v>
      </c>
      <c r="RU87" s="82">
        <f>(RU65*وزن‌ها!$E$60)+(AVERAGE(ارزیابی!RU66:RX66)*وزن‌ها!$E$61)+(ارزیابی!RU67*وزن‌ها!$E$62)+(ارزیابی!RU68*وزن‌ها!$E$63)+(ارزیابی!RU69*وزن‌ها!$E$64)+(ارزیابی!RU70*وزن‌ها!$E$65)+(ارزیابی!RU71*وزن‌ها!$E$66)+(ارزیابی!RU72*وزن‌ها!$E$67)</f>
        <v>0</v>
      </c>
      <c r="RV87" s="84"/>
      <c r="RW87" s="84"/>
      <c r="RX87" s="85">
        <f>RU87*وزن‌ها!$F$60</f>
        <v>0</v>
      </c>
      <c r="RY87" s="86">
        <f>RX87/وزن‌ها!$F$60</f>
        <v>0</v>
      </c>
      <c r="RZ87" s="82">
        <f>(RZ65*وزن‌ها!$E$60)+(AVERAGE(ارزیابی!RZ66:SC66)*وزن‌ها!$E$61)+(ارزیابی!RZ67*وزن‌ها!$E$62)+(ارزیابی!RZ68*وزن‌ها!$E$63)+(ارزیابی!RZ69*وزن‌ها!$E$64)+(ارزیابی!RZ70*وزن‌ها!$E$65)+(ارزیابی!RZ71*وزن‌ها!$E$66)+(ارزیابی!RZ72*وزن‌ها!$E$67)</f>
        <v>0</v>
      </c>
      <c r="SA87" s="84"/>
      <c r="SB87" s="84"/>
      <c r="SC87" s="85">
        <f>RZ87*وزن‌ها!$F$60</f>
        <v>0</v>
      </c>
      <c r="SD87" s="86">
        <f>SC87/وزن‌ها!$F$60</f>
        <v>0</v>
      </c>
      <c r="SE87" s="82">
        <f>(SE65*وزن‌ها!$E$60)+(AVERAGE(ارزیابی!SE66:SH66)*وزن‌ها!$E$61)+(ارزیابی!SE67*وزن‌ها!$E$62)+(ارزیابی!SE68*وزن‌ها!$E$63)+(ارزیابی!SE69*وزن‌ها!$E$64)+(ارزیابی!SE70*وزن‌ها!$E$65)+(ارزیابی!SE71*وزن‌ها!$E$66)+(ارزیابی!SE72*وزن‌ها!$E$67)</f>
        <v>0</v>
      </c>
      <c r="SF87" s="84"/>
      <c r="SG87" s="84"/>
      <c r="SH87" s="85">
        <f>SE87*وزن‌ها!$F$60</f>
        <v>0</v>
      </c>
      <c r="SI87" s="86">
        <f>SH87/وزن‌ها!$F$60</f>
        <v>0</v>
      </c>
      <c r="SJ87" s="82">
        <f>(SJ65*وزن‌ها!$E$60)+(AVERAGE(ارزیابی!SJ66:SM66)*وزن‌ها!$E$61)+(ارزیابی!SJ67*وزن‌ها!$E$62)+(ارزیابی!SJ68*وزن‌ها!$E$63)+(ارزیابی!SJ69*وزن‌ها!$E$64)+(ارزیابی!SJ70*وزن‌ها!$E$65)+(ارزیابی!SJ71*وزن‌ها!$E$66)+(ارزیابی!SJ72*وزن‌ها!$E$67)</f>
        <v>0</v>
      </c>
      <c r="SK87" s="84"/>
      <c r="SL87" s="84"/>
      <c r="SM87" s="85">
        <f>SJ87*وزن‌ها!$F$60</f>
        <v>0</v>
      </c>
      <c r="SN87" s="86">
        <f>SM87/وزن‌ها!$F$60</f>
        <v>0</v>
      </c>
      <c r="SO87" s="82">
        <f>(SO65*وزن‌ها!$E$60)+(AVERAGE(ارزیابی!SO66:SR66)*وزن‌ها!$E$61)+(ارزیابی!SO67*وزن‌ها!$E$62)+(ارزیابی!SO68*وزن‌ها!$E$63)+(ارزیابی!SO69*وزن‌ها!$E$64)+(ارزیابی!SO70*وزن‌ها!$E$65)+(ارزیابی!SO71*وزن‌ها!$E$66)+(ارزیابی!SO72*وزن‌ها!$E$67)</f>
        <v>0</v>
      </c>
      <c r="SP87" s="84"/>
      <c r="SQ87" s="84"/>
      <c r="SR87" s="85">
        <f>SO87*وزن‌ها!$F$60</f>
        <v>0</v>
      </c>
      <c r="SS87" s="86">
        <f>SR87/وزن‌ها!$F$60</f>
        <v>0</v>
      </c>
      <c r="ST87" s="82">
        <f>(ST65*وزن‌ها!$E$60)+(AVERAGE(ارزیابی!ST66:SW66)*وزن‌ها!$E$61)+(ارزیابی!ST67*وزن‌ها!$E$62)+(ارزیابی!ST68*وزن‌ها!$E$63)+(ارزیابی!ST69*وزن‌ها!$E$64)+(ارزیابی!ST70*وزن‌ها!$E$65)+(ارزیابی!ST71*وزن‌ها!$E$66)+(ارزیابی!ST72*وزن‌ها!$E$67)</f>
        <v>0</v>
      </c>
      <c r="SU87" s="84"/>
      <c r="SV87" s="84"/>
      <c r="SW87" s="85">
        <f>ST87*وزن‌ها!$F$60</f>
        <v>0</v>
      </c>
      <c r="SX87" s="86">
        <f>SW87/وزن‌ها!$F$60</f>
        <v>0</v>
      </c>
      <c r="SY87" s="82">
        <f>(SY65*وزن‌ها!$E$60)+(AVERAGE(ارزیابی!SY66:TB66)*وزن‌ها!$E$61)+(ارزیابی!SY67*وزن‌ها!$E$62)+(ارزیابی!SY68*وزن‌ها!$E$63)+(ارزیابی!SY69*وزن‌ها!$E$64)+(ارزیابی!SY70*وزن‌ها!$E$65)+(ارزیابی!SY71*وزن‌ها!$E$66)+(ارزیابی!SY72*وزن‌ها!$E$67)</f>
        <v>0</v>
      </c>
      <c r="SZ87" s="84"/>
      <c r="TA87" s="84"/>
      <c r="TB87" s="85">
        <f>SY87*وزن‌ها!$F$60</f>
        <v>0</v>
      </c>
      <c r="TC87" s="86">
        <f>TB87/وزن‌ها!$F$60</f>
        <v>0</v>
      </c>
      <c r="TD87" s="82">
        <f>(TD65*وزن‌ها!$E$60)+(AVERAGE(ارزیابی!TD66:TG66)*وزن‌ها!$E$61)+(ارزیابی!TD67*وزن‌ها!$E$62)+(ارزیابی!TD68*وزن‌ها!$E$63)+(ارزیابی!TD69*وزن‌ها!$E$64)+(ارزیابی!TD70*وزن‌ها!$E$65)+(ارزیابی!TD71*وزن‌ها!$E$66)+(ارزیابی!TD72*وزن‌ها!$E$67)</f>
        <v>0</v>
      </c>
      <c r="TE87" s="84"/>
      <c r="TF87" s="84"/>
      <c r="TG87" s="85">
        <f>TD87*وزن‌ها!$F$60</f>
        <v>0</v>
      </c>
      <c r="TH87" s="86">
        <f>TG87/وزن‌ها!$F$60</f>
        <v>0</v>
      </c>
      <c r="TI87" s="82">
        <f>(TI65*وزن‌ها!$E$60)+(AVERAGE(ارزیابی!TI66:TL66)*وزن‌ها!$E$61)+(ارزیابی!TI67*وزن‌ها!$E$62)+(ارزیابی!TI68*وزن‌ها!$E$63)+(ارزیابی!TI69*وزن‌ها!$E$64)+(ارزیابی!TI70*وزن‌ها!$E$65)+(ارزیابی!TI71*وزن‌ها!$E$66)+(ارزیابی!TI72*وزن‌ها!$E$67)</f>
        <v>0</v>
      </c>
      <c r="TJ87" s="84"/>
      <c r="TK87" s="84"/>
      <c r="TL87" s="85">
        <f>TI87*وزن‌ها!$F$60</f>
        <v>0</v>
      </c>
      <c r="TM87" s="86">
        <f>TL87/وزن‌ها!$F$60</f>
        <v>0</v>
      </c>
      <c r="TN87" s="82">
        <f>(TN65*وزن‌ها!$E$60)+(AVERAGE(ارزیابی!TN66:TQ66)*وزن‌ها!$E$61)+(ارزیابی!TN67*وزن‌ها!$E$62)+(ارزیابی!TN68*وزن‌ها!$E$63)+(ارزیابی!TN69*وزن‌ها!$E$64)+(ارزیابی!TN70*وزن‌ها!$E$65)+(ارزیابی!TN71*وزن‌ها!$E$66)+(ارزیابی!TN72*وزن‌ها!$E$67)</f>
        <v>0.95000000000000007</v>
      </c>
      <c r="TO87" s="84"/>
      <c r="TP87" s="84"/>
      <c r="TQ87" s="85">
        <f>TN87*وزن‌ها!$F$60</f>
        <v>6.3333333333333269E-2</v>
      </c>
      <c r="TR87" s="86">
        <f>TQ87/وزن‌ها!$F$60</f>
        <v>0.95000000000000007</v>
      </c>
      <c r="TS87" s="82">
        <f>(TS65*وزن‌ها!$E$60)+(AVERAGE(ارزیابی!TS66:TV66)*وزن‌ها!$E$61)+(ارزیابی!TS67*وزن‌ها!$E$62)+(ارزیابی!TS68*وزن‌ها!$E$63)+(ارزیابی!TS69*وزن‌ها!$E$64)+(ارزیابی!TS70*وزن‌ها!$E$65)+(ارزیابی!TS71*وزن‌ها!$E$66)+(ارزیابی!TS72*وزن‌ها!$E$67)</f>
        <v>0</v>
      </c>
      <c r="TT87" s="84"/>
      <c r="TU87" s="84"/>
      <c r="TV87" s="85">
        <f>TS87*وزن‌ها!$F$60</f>
        <v>0</v>
      </c>
      <c r="TW87" s="86">
        <f>TV87/وزن‌ها!$F$60</f>
        <v>0</v>
      </c>
      <c r="TX87" s="82">
        <f>(TX65*وزن‌ها!$E$60)+(AVERAGE(ارزیابی!TX66:UA66)*وزن‌ها!$E$61)+(ارزیابی!TX67*وزن‌ها!$E$62)+(ارزیابی!TX68*وزن‌ها!$E$63)+(ارزیابی!TX69*وزن‌ها!$E$64)+(ارزیابی!TX70*وزن‌ها!$E$65)+(ارزیابی!TX71*وزن‌ها!$E$66)+(ارزیابی!TX72*وزن‌ها!$E$67)</f>
        <v>0</v>
      </c>
      <c r="TY87" s="84"/>
      <c r="TZ87" s="84"/>
      <c r="UA87" s="85">
        <f>TX87*وزن‌ها!$F$60</f>
        <v>0</v>
      </c>
      <c r="UB87" s="86">
        <f>UA87/وزن‌ها!$F$60</f>
        <v>0</v>
      </c>
      <c r="UC87" s="82">
        <f>(UC65*وزن‌ها!$E$60)+(AVERAGE(ارزیابی!UC66:UF66)*وزن‌ها!$E$61)+(ارزیابی!UC67*وزن‌ها!$E$62)+(ارزیابی!UC68*وزن‌ها!$E$63)+(ارزیابی!UC69*وزن‌ها!$E$64)+(ارزیابی!UC70*وزن‌ها!$E$65)+(ارزیابی!UC71*وزن‌ها!$E$66)+(ارزیابی!UC72*وزن‌ها!$E$67)</f>
        <v>0</v>
      </c>
      <c r="UD87" s="84"/>
      <c r="UE87" s="84"/>
      <c r="UF87" s="85">
        <f>UC87*وزن‌ها!$F$60</f>
        <v>0</v>
      </c>
      <c r="UG87" s="86">
        <f>UF87/وزن‌ها!$F$60</f>
        <v>0</v>
      </c>
      <c r="UH87" s="82">
        <f>(UH65*وزن‌ها!$E$60)+(AVERAGE(ارزیابی!UH66:UK66)*وزن‌ها!$E$61)+(ارزیابی!UH67*وزن‌ها!$E$62)+(ارزیابی!UH68*وزن‌ها!$E$63)+(ارزیابی!UH69*وزن‌ها!$E$64)+(ارزیابی!UH70*وزن‌ها!$E$65)+(ارزیابی!UH71*وزن‌ها!$E$66)+(ارزیابی!UH72*وزن‌ها!$E$67)</f>
        <v>0</v>
      </c>
      <c r="UI87" s="84"/>
      <c r="UJ87" s="84"/>
      <c r="UK87" s="85">
        <f>UH87*وزن‌ها!$F$60</f>
        <v>0</v>
      </c>
      <c r="UL87" s="86">
        <f>UK87/وزن‌ها!$F$60</f>
        <v>0</v>
      </c>
      <c r="UM87" s="82">
        <f>(UM65*وزن‌ها!$E$60)+(AVERAGE(ارزیابی!UM66:UP66)*وزن‌ها!$E$61)+(ارزیابی!UM67*وزن‌ها!$E$62)+(ارزیابی!UM68*وزن‌ها!$E$63)+(ارزیابی!UM69*وزن‌ها!$E$64)+(ارزیابی!UM70*وزن‌ها!$E$65)+(ارزیابی!UM71*وزن‌ها!$E$66)+(ارزیابی!UM72*وزن‌ها!$E$67)</f>
        <v>0</v>
      </c>
      <c r="UN87" s="84"/>
      <c r="UO87" s="84"/>
      <c r="UP87" s="85">
        <f>UM87*وزن‌ها!$F$60</f>
        <v>0</v>
      </c>
      <c r="UQ87" s="86">
        <f>UP87/وزن‌ها!$F$60</f>
        <v>0</v>
      </c>
      <c r="UR87" s="82">
        <f>(UR65*وزن‌ها!$E$60)+(AVERAGE(ارزیابی!UR66:UU66)*وزن‌ها!$E$61)+(ارزیابی!UR67*وزن‌ها!$E$62)+(ارزیابی!UR68*وزن‌ها!$E$63)+(ارزیابی!UR69*وزن‌ها!$E$64)+(ارزیابی!UR70*وزن‌ها!$E$65)+(ارزیابی!UR71*وزن‌ها!$E$66)+(ارزیابی!UR72*وزن‌ها!$E$67)</f>
        <v>0</v>
      </c>
      <c r="US87" s="84"/>
      <c r="UT87" s="84"/>
      <c r="UU87" s="85">
        <f>UR87*وزن‌ها!$F$60</f>
        <v>0</v>
      </c>
      <c r="UV87" s="86">
        <f>UU87/وزن‌ها!$F$60</f>
        <v>0</v>
      </c>
      <c r="UW87" s="82">
        <f>(UW65*وزن‌ها!$E$60)+(AVERAGE(ارزیابی!UW66:UZ66)*وزن‌ها!$E$61)+(ارزیابی!UW67*وزن‌ها!$E$62)+(ارزیابی!UW68*وزن‌ها!$E$63)+(ارزیابی!UW69*وزن‌ها!$E$64)+(ارزیابی!UW70*وزن‌ها!$E$65)+(ارزیابی!UW71*وزن‌ها!$E$66)+(ارزیابی!UW72*وزن‌ها!$E$67)</f>
        <v>0</v>
      </c>
      <c r="UX87" s="84"/>
      <c r="UY87" s="84"/>
      <c r="UZ87" s="85">
        <f>UW87*وزن‌ها!$F$60</f>
        <v>0</v>
      </c>
      <c r="VA87" s="86">
        <f>UZ87/وزن‌ها!$F$60</f>
        <v>0</v>
      </c>
      <c r="VB87" s="82">
        <f>(VB65*وزن‌ها!$E$60)+(AVERAGE(ارزیابی!VB66:VE66)*وزن‌ها!$E$61)+(ارزیابی!VB67*وزن‌ها!$E$62)+(ارزیابی!VB68*وزن‌ها!$E$63)+(ارزیابی!VB69*وزن‌ها!$E$64)+(ارزیابی!VB70*وزن‌ها!$E$65)+(ارزیابی!VB71*وزن‌ها!$E$66)+(ارزیابی!VB72*وزن‌ها!$E$67)</f>
        <v>0.05</v>
      </c>
      <c r="VC87" s="84"/>
      <c r="VD87" s="84"/>
      <c r="VE87" s="85">
        <f>VB87*وزن‌ها!$F$60</f>
        <v>3.3333333333333301E-3</v>
      </c>
      <c r="VF87" s="86">
        <f>VE87/وزن‌ها!$F$60</f>
        <v>0.05</v>
      </c>
      <c r="VG87" s="82">
        <f>(VG65*وزن‌ها!$E$60)+(AVERAGE(ارزیابی!VG66:VJ66)*وزن‌ها!$E$61)+(ارزیابی!VG67*وزن‌ها!$E$62)+(ارزیابی!VG68*وزن‌ها!$E$63)+(ارزیابی!VG69*وزن‌ها!$E$64)+(ارزیابی!VG70*وزن‌ها!$E$65)+(ارزیابی!VG71*وزن‌ها!$E$66)+(ارزیابی!VG72*وزن‌ها!$E$67)</f>
        <v>0</v>
      </c>
      <c r="VH87" s="84"/>
      <c r="VI87" s="84"/>
      <c r="VJ87" s="85">
        <f>VG87*وزن‌ها!$F$60</f>
        <v>0</v>
      </c>
      <c r="VK87" s="86">
        <f>VJ87/وزن‌ها!$F$60</f>
        <v>0</v>
      </c>
      <c r="VL87" s="82">
        <f>(VL65*وزن‌ها!$E$60)+(AVERAGE(ارزیابی!VL66:VO66)*وزن‌ها!$E$61)+(ارزیابی!VL67*وزن‌ها!$E$62)+(ارزیابی!VL68*وزن‌ها!$E$63)+(ارزیابی!VL69*وزن‌ها!$E$64)+(ارزیابی!VL70*وزن‌ها!$E$65)+(ارزیابی!VL71*وزن‌ها!$E$66)+(ارزیابی!VL72*وزن‌ها!$E$67)</f>
        <v>0</v>
      </c>
      <c r="VM87" s="84"/>
      <c r="VN87" s="84"/>
      <c r="VO87" s="85">
        <f>VL87*وزن‌ها!$F$60</f>
        <v>0</v>
      </c>
      <c r="VP87" s="86">
        <f>VO87/وزن‌ها!$F$60</f>
        <v>0</v>
      </c>
      <c r="VQ87" s="82">
        <f>(VQ65*وزن‌ها!$E$60)+(AVERAGE(ارزیابی!VQ66:VT66)*وزن‌ها!$E$61)+(ارزیابی!VQ67*وزن‌ها!$E$62)+(ارزیابی!VQ68*وزن‌ها!$E$63)+(ارزیابی!VQ69*وزن‌ها!$E$64)+(ارزیابی!VQ70*وزن‌ها!$E$65)+(ارزیابی!VQ71*وزن‌ها!$E$66)+(ارزیابی!VQ72*وزن‌ها!$E$67)</f>
        <v>0</v>
      </c>
      <c r="VR87" s="84"/>
      <c r="VS87" s="84"/>
      <c r="VT87" s="85">
        <f>VQ87*وزن‌ها!$F$60</f>
        <v>0</v>
      </c>
      <c r="VU87" s="86">
        <f>VT87/وزن‌ها!$F$60</f>
        <v>0</v>
      </c>
      <c r="VV87" s="82">
        <f>(VV65*وزن‌ها!$E$60)+(AVERAGE(ارزیابی!VV66:VY66)*وزن‌ها!$E$61)+(ارزیابی!VV67*وزن‌ها!$E$62)+(ارزیابی!VV68*وزن‌ها!$E$63)+(ارزیابی!VV69*وزن‌ها!$E$64)+(ارزیابی!VV70*وزن‌ها!$E$65)+(ارزیابی!VV71*وزن‌ها!$E$66)+(ارزیابی!VV72*وزن‌ها!$E$67)</f>
        <v>0</v>
      </c>
      <c r="VW87" s="84"/>
      <c r="VX87" s="84"/>
      <c r="VY87" s="85">
        <f>VV87*وزن‌ها!$F$60</f>
        <v>0</v>
      </c>
      <c r="VZ87" s="86">
        <f>VY87/وزن‌ها!$F$60</f>
        <v>0</v>
      </c>
      <c r="WA87" s="82">
        <f>(WA65*وزن‌ها!$E$60)+(AVERAGE(ارزیابی!WA66:WD66)*وزن‌ها!$E$61)+(ارزیابی!WA67*وزن‌ها!$E$62)+(ارزیابی!WA68*وزن‌ها!$E$63)+(ارزیابی!WA69*وزن‌ها!$E$64)+(ارزیابی!WA70*وزن‌ها!$E$65)+(ارزیابی!WA71*وزن‌ها!$E$66)+(ارزیابی!WA72*وزن‌ها!$E$67)</f>
        <v>0</v>
      </c>
      <c r="WB87" s="84"/>
      <c r="WC87" s="84"/>
      <c r="WD87" s="85">
        <f>WA87*وزن‌ها!$F$60</f>
        <v>0</v>
      </c>
      <c r="WE87" s="86">
        <f>WD87/وزن‌ها!$F$60</f>
        <v>0</v>
      </c>
      <c r="WF87" s="82">
        <f>(WF65*وزن‌ها!$E$60)+(AVERAGE(ارزیابی!WF66:WI66)*وزن‌ها!$E$61)+(ارزیابی!WF67*وزن‌ها!$E$62)+(ارزیابی!WF68*وزن‌ها!$E$63)+(ارزیابی!WF69*وزن‌ها!$E$64)+(ارزیابی!WF70*وزن‌ها!$E$65)+(ارزیابی!WF71*وزن‌ها!$E$66)+(ارزیابی!WF72*وزن‌ها!$E$67)</f>
        <v>0</v>
      </c>
      <c r="WG87" s="84"/>
      <c r="WH87" s="84"/>
      <c r="WI87" s="85">
        <f>WF87*وزن‌ها!$F$60</f>
        <v>0</v>
      </c>
      <c r="WJ87" s="86">
        <f>WI87/وزن‌ها!$F$60</f>
        <v>0</v>
      </c>
      <c r="WK87" s="82">
        <f>(WK65*وزن‌ها!$E$60)+(AVERAGE(ارزیابی!WK66:WN66)*وزن‌ها!$E$61)+(ارزیابی!WK67*وزن‌ها!$E$62)+(ارزیابی!WK68*وزن‌ها!$E$63)+(ارزیابی!WK69*وزن‌ها!$E$64)+(ارزیابی!WK70*وزن‌ها!$E$65)+(ارزیابی!WK71*وزن‌ها!$E$66)+(ارزیابی!WK72*وزن‌ها!$E$67)</f>
        <v>0</v>
      </c>
      <c r="WL87" s="84"/>
      <c r="WM87" s="84"/>
      <c r="WN87" s="85">
        <f>WK87*وزن‌ها!$F$60</f>
        <v>0</v>
      </c>
      <c r="WO87" s="86">
        <f>WN87/وزن‌ها!$F$60</f>
        <v>0</v>
      </c>
      <c r="WP87" s="82">
        <f>(WP65*وزن‌ها!$E$60)+(AVERAGE(ارزیابی!WP66:WS66)*وزن‌ها!$E$61)+(ارزیابی!WP67*وزن‌ها!$E$62)+(ارزیابی!WP68*وزن‌ها!$E$63)+(ارزیابی!WP69*وزن‌ها!$E$64)+(ارزیابی!WP70*وزن‌ها!$E$65)+(ارزیابی!WP71*وزن‌ها!$E$66)+(ارزیابی!WP72*وزن‌ها!$E$67)</f>
        <v>0</v>
      </c>
      <c r="WQ87" s="84"/>
      <c r="WR87" s="84"/>
      <c r="WS87" s="85">
        <f>WP87*وزن‌ها!$F$60</f>
        <v>0</v>
      </c>
      <c r="WT87" s="86">
        <f>WS87/وزن‌ها!$F$60</f>
        <v>0</v>
      </c>
      <c r="WU87" s="82">
        <f>(WU65*وزن‌ها!$E$60)+(AVERAGE(ارزیابی!WU66:WX66)*وزن‌ها!$E$61)+(ارزیابی!WU67*وزن‌ها!$E$62)+(ارزیابی!WU68*وزن‌ها!$E$63)+(ارزیابی!WU69*وزن‌ها!$E$64)+(ارزیابی!WU70*وزن‌ها!$E$65)+(ارزیابی!WU71*وزن‌ها!$E$66)+(ارزیابی!WU72*وزن‌ها!$E$67)</f>
        <v>0</v>
      </c>
      <c r="WV87" s="84"/>
      <c r="WW87" s="84"/>
      <c r="WX87" s="85">
        <f>WU87*وزن‌ها!$F$60</f>
        <v>0</v>
      </c>
      <c r="WY87" s="86">
        <f>WX87/وزن‌ها!$F$60</f>
        <v>0</v>
      </c>
      <c r="WZ87" s="82">
        <f>(WZ65*وزن‌ها!$E$60)+(AVERAGE(ارزیابی!WZ66:XC66)*وزن‌ها!$E$61)+(ارزیابی!WZ67*وزن‌ها!$E$62)+(ارزیابی!WZ68*وزن‌ها!$E$63)+(ارزیابی!WZ69*وزن‌ها!$E$64)+(ارزیابی!WZ70*وزن‌ها!$E$65)+(ارزیابی!WZ71*وزن‌ها!$E$66)+(ارزیابی!WZ72*وزن‌ها!$E$67)</f>
        <v>0</v>
      </c>
      <c r="XA87" s="84"/>
      <c r="XB87" s="84"/>
      <c r="XC87" s="85">
        <f>WZ87*وزن‌ها!$F$60</f>
        <v>0</v>
      </c>
      <c r="XD87" s="86">
        <f>XC87/وزن‌ها!$F$60</f>
        <v>0</v>
      </c>
      <c r="XE87" s="82">
        <f>(XE65*وزن‌ها!$E$60)+(AVERAGE(ارزیابی!XE66:XH66)*وزن‌ها!$E$61)+(ارزیابی!XE67*وزن‌ها!$E$62)+(ارزیابی!XE68*وزن‌ها!$E$63)+(ارزیابی!XE69*وزن‌ها!$E$64)+(ارزیابی!XE70*وزن‌ها!$E$65)+(ارزیابی!XE71*وزن‌ها!$E$66)+(ارزیابی!XE72*وزن‌ها!$E$67)</f>
        <v>0</v>
      </c>
      <c r="XF87" s="84"/>
      <c r="XG87" s="84"/>
      <c r="XH87" s="85">
        <f>XE87*وزن‌ها!$F$60</f>
        <v>0</v>
      </c>
      <c r="XI87" s="86">
        <f>XH87/وزن‌ها!$F$60</f>
        <v>0</v>
      </c>
      <c r="XJ87" s="82">
        <f>(XJ65*وزن‌ها!$E$60)+(AVERAGE(ارزیابی!XJ66:XM66)*وزن‌ها!$E$61)+(ارزیابی!XJ67*وزن‌ها!$E$62)+(ارزیابی!XJ68*وزن‌ها!$E$63)+(ارزیابی!XJ69*وزن‌ها!$E$64)+(ارزیابی!XJ70*وزن‌ها!$E$65)+(ارزیابی!XJ71*وزن‌ها!$E$66)+(ارزیابی!XJ72*وزن‌ها!$E$67)</f>
        <v>0</v>
      </c>
      <c r="XK87" s="84"/>
      <c r="XL87" s="84"/>
      <c r="XM87" s="85">
        <f>XJ87*وزن‌ها!$F$60</f>
        <v>0</v>
      </c>
      <c r="XN87" s="86">
        <f>XM87/وزن‌ها!$F$60</f>
        <v>0</v>
      </c>
      <c r="XO87" s="82">
        <f>(XO65*وزن‌ها!$E$60)+(AVERAGE(ارزیابی!XO66:XR66)*وزن‌ها!$E$61)+(ارزیابی!XO67*وزن‌ها!$E$62)+(ارزیابی!XO68*وزن‌ها!$E$63)+(ارزیابی!XO69*وزن‌ها!$E$64)+(ارزیابی!XO70*وزن‌ها!$E$65)+(ارزیابی!XO71*وزن‌ها!$E$66)+(ارزیابی!XO72*وزن‌ها!$E$67)</f>
        <v>0</v>
      </c>
      <c r="XP87" s="84"/>
      <c r="XQ87" s="84"/>
      <c r="XR87" s="85">
        <f>XO87*وزن‌ها!$F$60</f>
        <v>0</v>
      </c>
      <c r="XS87" s="86">
        <f>XR87/وزن‌ها!$F$60</f>
        <v>0</v>
      </c>
      <c r="XT87" s="82">
        <f>(XT65*وزن‌ها!$E$60)+(AVERAGE(ارزیابی!XT66:XW66)*وزن‌ها!$E$61)+(ارزیابی!XT67*وزن‌ها!$E$62)+(ارزیابی!XT68*وزن‌ها!$E$63)+(ارزیابی!XT69*وزن‌ها!$E$64)+(ارزیابی!XT70*وزن‌ها!$E$65)+(ارزیابی!XT71*وزن‌ها!$E$66)+(ارزیابی!XT72*وزن‌ها!$E$67)</f>
        <v>0</v>
      </c>
      <c r="XU87" s="84"/>
      <c r="XV87" s="84"/>
      <c r="XW87" s="85">
        <f>XT87*وزن‌ها!$F$60</f>
        <v>0</v>
      </c>
      <c r="XX87" s="86">
        <f>XW87/وزن‌ها!$F$60</f>
        <v>0</v>
      </c>
      <c r="XY87" s="82">
        <f>(XY65*وزن‌ها!$E$60)+(AVERAGE(ارزیابی!XY66:YB66)*وزن‌ها!$E$61)+(ارزیابی!XY67*وزن‌ها!$E$62)+(ارزیابی!XY68*وزن‌ها!$E$63)+(ارزیابی!XY69*وزن‌ها!$E$64)+(ارزیابی!XY70*وزن‌ها!$E$65)+(ارزیابی!XY71*وزن‌ها!$E$66)+(ارزیابی!XY72*وزن‌ها!$E$67)</f>
        <v>0</v>
      </c>
      <c r="XZ87" s="84"/>
      <c r="YA87" s="84"/>
      <c r="YB87" s="85">
        <f>XY87*وزن‌ها!$F$60</f>
        <v>0</v>
      </c>
      <c r="YC87" s="86">
        <f>YB87/وزن‌ها!$F$60</f>
        <v>0</v>
      </c>
      <c r="YD87" s="82">
        <f>(YD65*وزن‌ها!$E$60)+(AVERAGE(ارزیابی!YD66:YG66)*وزن‌ها!$E$61)+(ارزیابی!YD67*وزن‌ها!$E$62)+(ارزیابی!YD68*وزن‌ها!$E$63)+(ارزیابی!YD69*وزن‌ها!$E$64)+(ارزیابی!YD70*وزن‌ها!$E$65)+(ارزیابی!YD71*وزن‌ها!$E$66)+(ارزیابی!YD72*وزن‌ها!$E$67)</f>
        <v>0</v>
      </c>
      <c r="YE87" s="84"/>
      <c r="YF87" s="84"/>
      <c r="YG87" s="85">
        <f>YD87*وزن‌ها!$F$60</f>
        <v>0</v>
      </c>
      <c r="YH87" s="86">
        <f>YG87/وزن‌ها!$F$60</f>
        <v>0</v>
      </c>
      <c r="YI87" s="82">
        <f>(YI65*وزن‌ها!$E$60)+(AVERAGE(ارزیابی!YI66:YL66)*وزن‌ها!$E$61)+(ارزیابی!YI67*وزن‌ها!$E$62)+(ارزیابی!YI68*وزن‌ها!$E$63)+(ارزیابی!YI69*وزن‌ها!$E$64)+(ارزیابی!YI70*وزن‌ها!$E$65)+(ارزیابی!YI71*وزن‌ها!$E$66)+(ارزیابی!YI72*وزن‌ها!$E$67)</f>
        <v>0</v>
      </c>
      <c r="YJ87" s="84"/>
      <c r="YK87" s="84"/>
      <c r="YL87" s="85">
        <f>YI87*وزن‌ها!$F$60</f>
        <v>0</v>
      </c>
      <c r="YM87" s="86">
        <f>YL87/وزن‌ها!$F$60</f>
        <v>0</v>
      </c>
      <c r="YN87" s="82">
        <f>(YN65*وزن‌ها!$E$60)+(AVERAGE(ارزیابی!YN66:YQ66)*وزن‌ها!$E$61)+(ارزیابی!YN67*وزن‌ها!$E$62)+(ارزیابی!YN68*وزن‌ها!$E$63)+(ارزیابی!YN69*وزن‌ها!$E$64)+(ارزیابی!YN70*وزن‌ها!$E$65)+(ارزیابی!YN71*وزن‌ها!$E$66)+(ارزیابی!YN72*وزن‌ها!$E$67)</f>
        <v>0</v>
      </c>
      <c r="YO87" s="84"/>
      <c r="YP87" s="84"/>
      <c r="YQ87" s="85">
        <f>YN87*وزن‌ها!$F$60</f>
        <v>0</v>
      </c>
      <c r="YR87" s="86">
        <f>YQ87/وزن‌ها!$F$60</f>
        <v>0</v>
      </c>
      <c r="YS87" s="82">
        <f>(YS65*وزن‌ها!$E$60)+(AVERAGE(ارزیابی!YS66:YV66)*وزن‌ها!$E$61)+(ارزیابی!YS67*وزن‌ها!$E$62)+(ارزیابی!YS68*وزن‌ها!$E$63)+(ارزیابی!YS69*وزن‌ها!$E$64)+(ارزیابی!YS70*وزن‌ها!$E$65)+(ارزیابی!YS71*وزن‌ها!$E$66)+(ارزیابی!YS72*وزن‌ها!$E$67)</f>
        <v>0</v>
      </c>
      <c r="YT87" s="84"/>
      <c r="YU87" s="84"/>
      <c r="YV87" s="85">
        <f>YS87*وزن‌ها!$F$60</f>
        <v>0</v>
      </c>
      <c r="YW87" s="86">
        <f>YV87/وزن‌ها!$F$60</f>
        <v>0</v>
      </c>
      <c r="YX87" s="82">
        <f>(YX65*وزن‌ها!$E$60)+(AVERAGE(ارزیابی!YX66:ZA66)*وزن‌ها!$E$61)+(ارزیابی!YX67*وزن‌ها!$E$62)+(ارزیابی!YX68*وزن‌ها!$E$63)+(ارزیابی!YX69*وزن‌ها!$E$64)+(ارزیابی!YX70*وزن‌ها!$E$65)+(ارزیابی!YX71*وزن‌ها!$E$66)+(ارزیابی!YX72*وزن‌ها!$E$67)</f>
        <v>0</v>
      </c>
      <c r="YY87" s="84"/>
      <c r="YZ87" s="84"/>
      <c r="ZA87" s="85">
        <f>YX87*وزن‌ها!$F$60</f>
        <v>0</v>
      </c>
      <c r="ZB87" s="86">
        <f>ZA87/وزن‌ها!$F$60</f>
        <v>0</v>
      </c>
      <c r="ZC87" s="82">
        <f>(ZC65*وزن‌ها!$E$60)+(AVERAGE(ارزیابی!ZC66:ZF66)*وزن‌ها!$E$61)+(ارزیابی!ZC67*وزن‌ها!$E$62)+(ارزیابی!ZC68*وزن‌ها!$E$63)+(ارزیابی!ZC69*وزن‌ها!$E$64)+(ارزیابی!ZC70*وزن‌ها!$E$65)+(ارزیابی!ZC71*وزن‌ها!$E$66)+(ارزیابی!ZC72*وزن‌ها!$E$67)</f>
        <v>0</v>
      </c>
      <c r="ZD87" s="84"/>
      <c r="ZE87" s="84"/>
      <c r="ZF87" s="85">
        <f>ZC87*وزن‌ها!$F$60</f>
        <v>0</v>
      </c>
      <c r="ZG87" s="86">
        <f>ZF87/وزن‌ها!$F$60</f>
        <v>0</v>
      </c>
      <c r="ZH87" s="82">
        <f>(ZH65*وزن‌ها!$E$60)+(AVERAGE(ارزیابی!ZH66:ZK66)*وزن‌ها!$E$61)+(ارزیابی!ZH67*وزن‌ها!$E$62)+(ارزیابی!ZH68*وزن‌ها!$E$63)+(ارزیابی!ZH69*وزن‌ها!$E$64)+(ارزیابی!ZH70*وزن‌ها!$E$65)+(ارزیابی!ZH71*وزن‌ها!$E$66)+(ارزیابی!ZH72*وزن‌ها!$E$67)</f>
        <v>0</v>
      </c>
      <c r="ZI87" s="84"/>
      <c r="ZJ87" s="84"/>
      <c r="ZK87" s="85">
        <f>ZH87*وزن‌ها!$F$60</f>
        <v>0</v>
      </c>
      <c r="ZL87" s="86">
        <f>ZK87/وزن‌ها!$F$60</f>
        <v>0</v>
      </c>
      <c r="ZM87" s="82">
        <f>(ZM65*وزن‌ها!$E$60)+(AVERAGE(ارزیابی!ZM66:ZP66)*وزن‌ها!$E$61)+(ارزیابی!ZM67*وزن‌ها!$E$62)+(ارزیابی!ZM68*وزن‌ها!$E$63)+(ارزیابی!ZM69*وزن‌ها!$E$64)+(ارزیابی!ZM70*وزن‌ها!$E$65)+(ارزیابی!ZM71*وزن‌ها!$E$66)+(ارزیابی!ZM72*وزن‌ها!$E$67)</f>
        <v>0.51500000000000001</v>
      </c>
      <c r="ZN87" s="84"/>
      <c r="ZO87" s="84"/>
      <c r="ZP87" s="85">
        <f>ZM87*وزن‌ها!$F$60</f>
        <v>3.4333333333333299E-2</v>
      </c>
      <c r="ZQ87" s="86">
        <f>ZP87/وزن‌ها!$F$60</f>
        <v>0.51500000000000001</v>
      </c>
      <c r="ZR87" s="82">
        <f>(ZR65*وزن‌ها!$E$60)+(AVERAGE(ارزیابی!ZR66:ZU66)*وزن‌ها!$E$61)+(ارزیابی!ZR67*وزن‌ها!$E$62)+(ارزیابی!ZR68*وزن‌ها!$E$63)+(ارزیابی!ZR69*وزن‌ها!$E$64)+(ارزیابی!ZR70*وزن‌ها!$E$65)+(ارزیابی!ZR71*وزن‌ها!$E$66)+(ارزیابی!ZR72*وزن‌ها!$E$67)</f>
        <v>0</v>
      </c>
      <c r="ZS87" s="84"/>
      <c r="ZT87" s="84"/>
      <c r="ZU87" s="85">
        <f>ZR87*وزن‌ها!$F$60</f>
        <v>0</v>
      </c>
      <c r="ZV87" s="86">
        <f>ZU87/وزن‌ها!$F$60</f>
        <v>0</v>
      </c>
      <c r="ZW87" s="82">
        <f>(ZW65*وزن‌ها!$E$60)+(AVERAGE(ارزیابی!ZW66:ZZ66)*وزن‌ها!$E$61)+(ارزیابی!ZW67*وزن‌ها!$E$62)+(ارزیابی!ZW68*وزن‌ها!$E$63)+(ارزیابی!ZW69*وزن‌ها!$E$64)+(ارزیابی!ZW70*وزن‌ها!$E$65)+(ارزیابی!ZW71*وزن‌ها!$E$66)+(ارزیابی!ZW72*وزن‌ها!$E$67)</f>
        <v>0</v>
      </c>
      <c r="ZX87" s="84"/>
      <c r="ZY87" s="84"/>
      <c r="ZZ87" s="85">
        <f>ZW87*وزن‌ها!$F$60</f>
        <v>0</v>
      </c>
      <c r="AAA87" s="86">
        <f>ZZ87/وزن‌ها!$F$60</f>
        <v>0</v>
      </c>
      <c r="AAB87" s="82">
        <f>(AAB65*وزن‌ها!$E$60)+(AVERAGE(ارزیابی!AAB66:AAE66)*وزن‌ها!$E$61)+(ارزیابی!AAB67*وزن‌ها!$E$62)+(ارزیابی!AAB68*وزن‌ها!$E$63)+(ارزیابی!AAB69*وزن‌ها!$E$64)+(ارزیابی!AAB70*وزن‌ها!$E$65)+(ارزیابی!AAB71*وزن‌ها!$E$66)+(ارزیابی!AAB72*وزن‌ها!$E$67)</f>
        <v>0</v>
      </c>
      <c r="AAC87" s="84"/>
      <c r="AAD87" s="84"/>
      <c r="AAE87" s="85">
        <f>AAB87*وزن‌ها!$F$60</f>
        <v>0</v>
      </c>
      <c r="AAF87" s="86">
        <f>AAE87/وزن‌ها!$F$60</f>
        <v>0</v>
      </c>
      <c r="AAG87" s="82">
        <f>(AAG65*وزن‌ها!$E$60)+(AVERAGE(ارزیابی!AAG66:AAJ66)*وزن‌ها!$E$61)+(ارزیابی!AAG67*وزن‌ها!$E$62)+(ارزیابی!AAG68*وزن‌ها!$E$63)+(ارزیابی!AAG69*وزن‌ها!$E$64)+(ارزیابی!AAG70*وزن‌ها!$E$65)+(ارزیابی!AAG71*وزن‌ها!$E$66)+(ارزیابی!AAG72*وزن‌ها!$E$67)</f>
        <v>0</v>
      </c>
      <c r="AAH87" s="84"/>
      <c r="AAI87" s="84"/>
      <c r="AAJ87" s="85">
        <f>AAG87*وزن‌ها!$F$60</f>
        <v>0</v>
      </c>
      <c r="AAK87" s="86">
        <f>AAJ87/وزن‌ها!$F$60</f>
        <v>0</v>
      </c>
      <c r="AAL87" s="82">
        <f>(AAL65*وزن‌ها!$E$60)+(AVERAGE(ارزیابی!AAL66:AAO66)*وزن‌ها!$E$61)+(ارزیابی!AAL67*وزن‌ها!$E$62)+(ارزیابی!AAL68*وزن‌ها!$E$63)+(ارزیابی!AAL69*وزن‌ها!$E$64)+(ارزیابی!AAL70*وزن‌ها!$E$65)+(ارزیابی!AAL71*وزن‌ها!$E$66)+(ارزیابی!AAL72*وزن‌ها!$E$67)</f>
        <v>0</v>
      </c>
      <c r="AAM87" s="84"/>
      <c r="AAN87" s="84"/>
      <c r="AAO87" s="85">
        <f>AAL87*وزن‌ها!$F$60</f>
        <v>0</v>
      </c>
      <c r="AAP87" s="86">
        <f>AAO87/وزن‌ها!$F$60</f>
        <v>0</v>
      </c>
      <c r="AAQ87" s="82">
        <f>(AAQ65*وزن‌ها!$E$60)+(AVERAGE(ارزیابی!AAQ66:AAT66)*وزن‌ها!$E$61)+(ارزیابی!AAQ67*وزن‌ها!$E$62)+(ارزیابی!AAQ68*وزن‌ها!$E$63)+(ارزیابی!AAQ69*وزن‌ها!$E$64)+(ارزیابی!AAQ70*وزن‌ها!$E$65)+(ارزیابی!AAQ71*وزن‌ها!$E$66)+(ارزیابی!AAQ72*وزن‌ها!$E$67)</f>
        <v>0</v>
      </c>
      <c r="AAR87" s="84"/>
      <c r="AAS87" s="84"/>
      <c r="AAT87" s="85">
        <f>AAQ87*وزن‌ها!$F$60</f>
        <v>0</v>
      </c>
      <c r="AAU87" s="86">
        <f>AAT87/وزن‌ها!$F$60</f>
        <v>0</v>
      </c>
      <c r="AAV87" s="82">
        <f>(AAV65*وزن‌ها!$E$60)+(AVERAGE(ارزیابی!AAV66:AAY66)*وزن‌ها!$E$61)+(ارزیابی!AAV67*وزن‌ها!$E$62)+(ارزیابی!AAV68*وزن‌ها!$E$63)+(ارزیابی!AAV69*وزن‌ها!$E$64)+(ارزیابی!AAV70*وزن‌ها!$E$65)+(ارزیابی!AAV71*وزن‌ها!$E$66)+(ارزیابی!AAV72*وزن‌ها!$E$67)</f>
        <v>0</v>
      </c>
      <c r="AAW87" s="84"/>
      <c r="AAX87" s="84"/>
      <c r="AAY87" s="85">
        <f>AAV87*وزن‌ها!$F$60</f>
        <v>0</v>
      </c>
      <c r="AAZ87" s="86">
        <f>AAY87/وزن‌ها!$F$60</f>
        <v>0</v>
      </c>
      <c r="ABA87" s="82">
        <f>(ABA65*وزن‌ها!$E$60)+(AVERAGE(ارزیابی!ABA66:ABD66)*وزن‌ها!$E$61)+(ارزیابی!ABA67*وزن‌ها!$E$62)+(ارزیابی!ABA68*وزن‌ها!$E$63)+(ارزیابی!ABA69*وزن‌ها!$E$64)+(ارزیابی!ABA70*وزن‌ها!$E$65)+(ارزیابی!ABA71*وزن‌ها!$E$66)+(ارزیابی!ABA72*وزن‌ها!$E$67)</f>
        <v>0</v>
      </c>
      <c r="ABB87" s="84"/>
      <c r="ABC87" s="84"/>
      <c r="ABD87" s="85">
        <f>ABA87*وزن‌ها!$F$60</f>
        <v>0</v>
      </c>
      <c r="ABE87" s="86">
        <f>ABD87/وزن‌ها!$F$60</f>
        <v>0</v>
      </c>
    </row>
    <row r="88" spans="1:733" x14ac:dyDescent="0.25">
      <c r="D88" s="82"/>
      <c r="E88" s="84"/>
      <c r="F88" s="84"/>
      <c r="G88" s="84"/>
      <c r="H88" s="87"/>
      <c r="I88" s="82"/>
      <c r="J88" s="84"/>
      <c r="K88" s="84"/>
      <c r="L88" s="84"/>
      <c r="M88" s="87"/>
      <c r="N88" s="82"/>
      <c r="O88" s="84"/>
      <c r="P88" s="84"/>
      <c r="Q88" s="84"/>
      <c r="R88" s="87"/>
      <c r="S88" s="82"/>
      <c r="T88" s="84"/>
      <c r="U88" s="84"/>
      <c r="V88" s="84"/>
      <c r="W88" s="87"/>
      <c r="X88" s="82"/>
      <c r="Y88" s="84"/>
      <c r="Z88" s="84"/>
      <c r="AA88" s="84"/>
      <c r="AB88" s="87"/>
      <c r="AC88" s="82"/>
      <c r="AD88" s="84"/>
      <c r="AE88" s="84"/>
      <c r="AF88" s="84"/>
      <c r="AG88" s="87"/>
      <c r="AH88" s="82"/>
      <c r="AI88" s="84"/>
      <c r="AJ88" s="84"/>
      <c r="AK88" s="84"/>
      <c r="AL88" s="87"/>
      <c r="AM88" s="82"/>
      <c r="AN88" s="84"/>
      <c r="AO88" s="84"/>
      <c r="AP88" s="84"/>
      <c r="AQ88" s="87"/>
      <c r="AR88" s="82"/>
      <c r="AS88" s="84"/>
      <c r="AT88" s="84"/>
      <c r="AU88" s="84"/>
      <c r="AV88" s="87"/>
      <c r="AW88" s="82"/>
      <c r="AX88" s="84"/>
      <c r="AY88" s="84"/>
      <c r="AZ88" s="84"/>
      <c r="BA88" s="87"/>
      <c r="BB88" s="82"/>
      <c r="BC88" s="84"/>
      <c r="BD88" s="84"/>
      <c r="BE88" s="84"/>
      <c r="BF88" s="87"/>
      <c r="BG88" s="82"/>
      <c r="BH88" s="84"/>
      <c r="BI88" s="84"/>
      <c r="BJ88" s="84"/>
      <c r="BK88" s="87"/>
      <c r="BL88" s="82"/>
      <c r="BM88" s="84"/>
      <c r="BN88" s="84"/>
      <c r="BO88" s="84"/>
      <c r="BP88" s="87"/>
      <c r="BQ88" s="82"/>
      <c r="BR88" s="84"/>
      <c r="BS88" s="84"/>
      <c r="BT88" s="84"/>
      <c r="BU88" s="87"/>
      <c r="BV88" s="82"/>
      <c r="BW88" s="84"/>
      <c r="BX88" s="84"/>
      <c r="BY88" s="84"/>
      <c r="BZ88" s="87"/>
      <c r="CA88" s="82"/>
      <c r="CB88" s="84"/>
      <c r="CC88" s="84"/>
      <c r="CD88" s="84"/>
      <c r="CE88" s="87"/>
      <c r="CF88" s="82"/>
      <c r="CG88" s="84"/>
      <c r="CH88" s="84"/>
      <c r="CI88" s="84"/>
      <c r="CJ88" s="87"/>
      <c r="CK88" s="82"/>
      <c r="CL88" s="84"/>
      <c r="CM88" s="84"/>
      <c r="CN88" s="84"/>
      <c r="CO88" s="87"/>
      <c r="CP88" s="82"/>
      <c r="CQ88" s="84"/>
      <c r="CR88" s="84"/>
      <c r="CS88" s="84"/>
      <c r="CT88" s="87"/>
      <c r="CU88" s="82"/>
      <c r="CV88" s="84"/>
      <c r="CW88" s="84"/>
      <c r="CX88" s="84"/>
      <c r="CY88" s="87"/>
      <c r="CZ88" s="82"/>
      <c r="DA88" s="84"/>
      <c r="DB88" s="84"/>
      <c r="DC88" s="84"/>
      <c r="DD88" s="87"/>
      <c r="DE88" s="82"/>
      <c r="DF88" s="84"/>
      <c r="DG88" s="84"/>
      <c r="DH88" s="84"/>
      <c r="DI88" s="87"/>
      <c r="DJ88" s="82"/>
      <c r="DK88" s="84"/>
      <c r="DL88" s="84"/>
      <c r="DM88" s="84"/>
      <c r="DN88" s="87"/>
      <c r="DO88" s="82"/>
      <c r="DP88" s="84"/>
      <c r="DQ88" s="84"/>
      <c r="DR88" s="84"/>
      <c r="DS88" s="87"/>
      <c r="DT88" s="82"/>
      <c r="DU88" s="84"/>
      <c r="DV88" s="84"/>
      <c r="DW88" s="84"/>
      <c r="DX88" s="87"/>
      <c r="DY88" s="82"/>
      <c r="DZ88" s="84"/>
      <c r="EA88" s="84"/>
      <c r="EB88" s="84"/>
      <c r="EC88" s="87"/>
      <c r="ED88" s="82"/>
      <c r="EE88" s="84"/>
      <c r="EF88" s="84"/>
      <c r="EG88" s="84"/>
      <c r="EH88" s="87"/>
      <c r="EI88" s="82"/>
      <c r="EJ88" s="84"/>
      <c r="EK88" s="84"/>
      <c r="EL88" s="84"/>
      <c r="EM88" s="87"/>
      <c r="EN88" s="82"/>
      <c r="EO88" s="84"/>
      <c r="EP88" s="84"/>
      <c r="EQ88" s="84"/>
      <c r="ER88" s="87"/>
      <c r="ES88" s="82"/>
      <c r="ET88" s="84"/>
      <c r="EU88" s="84"/>
      <c r="EV88" s="84"/>
      <c r="EW88" s="87"/>
      <c r="EX88" s="82"/>
      <c r="EY88" s="84"/>
      <c r="EZ88" s="84"/>
      <c r="FA88" s="84"/>
      <c r="FB88" s="87"/>
      <c r="FC88" s="82"/>
      <c r="FD88" s="84"/>
      <c r="FE88" s="84"/>
      <c r="FF88" s="84"/>
      <c r="FG88" s="87"/>
      <c r="FH88" s="82"/>
      <c r="FI88" s="84"/>
      <c r="FJ88" s="84"/>
      <c r="FK88" s="84"/>
      <c r="FL88" s="87"/>
      <c r="FM88" s="82"/>
      <c r="FN88" s="84"/>
      <c r="FO88" s="84"/>
      <c r="FP88" s="84"/>
      <c r="FQ88" s="87"/>
      <c r="FR88" s="82"/>
      <c r="FS88" s="84"/>
      <c r="FT88" s="84"/>
      <c r="FU88" s="84"/>
      <c r="FV88" s="87"/>
      <c r="FW88" s="82"/>
      <c r="FX88" s="84"/>
      <c r="FY88" s="84"/>
      <c r="FZ88" s="84"/>
      <c r="GA88" s="87"/>
      <c r="GB88" s="82"/>
      <c r="GC88" s="84"/>
      <c r="GD88" s="84"/>
      <c r="GE88" s="84"/>
      <c r="GF88" s="87"/>
      <c r="GG88" s="82"/>
      <c r="GH88" s="84"/>
      <c r="GI88" s="84"/>
      <c r="GJ88" s="84"/>
      <c r="GK88" s="87"/>
      <c r="GL88" s="82"/>
      <c r="GM88" s="84"/>
      <c r="GN88" s="84"/>
      <c r="GO88" s="84"/>
      <c r="GP88" s="87"/>
      <c r="GQ88" s="82"/>
      <c r="GR88" s="84"/>
      <c r="GS88" s="84"/>
      <c r="GT88" s="84"/>
      <c r="GU88" s="87"/>
      <c r="GV88" s="82"/>
      <c r="GW88" s="84"/>
      <c r="GX88" s="84"/>
      <c r="GY88" s="84"/>
      <c r="GZ88" s="87"/>
      <c r="HA88" s="82"/>
      <c r="HB88" s="84"/>
      <c r="HC88" s="84"/>
      <c r="HD88" s="84"/>
      <c r="HE88" s="87"/>
      <c r="HF88" s="82"/>
      <c r="HG88" s="84"/>
      <c r="HH88" s="84"/>
      <c r="HI88" s="84"/>
      <c r="HJ88" s="87"/>
      <c r="HK88" s="82"/>
      <c r="HL88" s="84"/>
      <c r="HM88" s="84"/>
      <c r="HN88" s="84"/>
      <c r="HO88" s="87"/>
      <c r="HP88" s="82"/>
      <c r="HQ88" s="84"/>
      <c r="HR88" s="84"/>
      <c r="HS88" s="84"/>
      <c r="HT88" s="87"/>
      <c r="HU88" s="82"/>
      <c r="HV88" s="84"/>
      <c r="HW88" s="84"/>
      <c r="HX88" s="84"/>
      <c r="HY88" s="87"/>
      <c r="HZ88" s="82"/>
      <c r="IA88" s="84"/>
      <c r="IB88" s="84"/>
      <c r="IC88" s="84"/>
      <c r="ID88" s="87"/>
      <c r="IE88" s="82"/>
      <c r="IF88" s="84"/>
      <c r="IG88" s="84"/>
      <c r="IH88" s="84"/>
      <c r="II88" s="87"/>
      <c r="IJ88" s="82"/>
      <c r="IK88" s="84"/>
      <c r="IL88" s="84"/>
      <c r="IM88" s="84"/>
      <c r="IN88" s="87"/>
      <c r="IO88" s="82"/>
      <c r="IP88" s="84"/>
      <c r="IQ88" s="84"/>
      <c r="IR88" s="84"/>
      <c r="IS88" s="87"/>
      <c r="IT88" s="82"/>
      <c r="IU88" s="84"/>
      <c r="IV88" s="84"/>
      <c r="IW88" s="84"/>
      <c r="IX88" s="87"/>
      <c r="IY88" s="82"/>
      <c r="IZ88" s="84"/>
      <c r="JA88" s="84"/>
      <c r="JB88" s="84"/>
      <c r="JC88" s="87"/>
      <c r="JD88" s="82"/>
      <c r="JE88" s="84"/>
      <c r="JF88" s="84"/>
      <c r="JG88" s="84"/>
      <c r="JH88" s="87"/>
      <c r="JI88" s="82"/>
      <c r="JJ88" s="84"/>
      <c r="JK88" s="84"/>
      <c r="JL88" s="84"/>
      <c r="JM88" s="87"/>
      <c r="JN88" s="82"/>
      <c r="JO88" s="84"/>
      <c r="JP88" s="84"/>
      <c r="JQ88" s="84"/>
      <c r="JR88" s="87"/>
      <c r="JS88" s="82"/>
      <c r="JT88" s="84"/>
      <c r="JU88" s="84"/>
      <c r="JV88" s="84"/>
      <c r="JW88" s="87"/>
      <c r="JX88" s="82"/>
      <c r="JY88" s="84"/>
      <c r="JZ88" s="84"/>
      <c r="KA88" s="84"/>
      <c r="KB88" s="87"/>
      <c r="KC88" s="82"/>
      <c r="KD88" s="84"/>
      <c r="KE88" s="84"/>
      <c r="KF88" s="84"/>
      <c r="KG88" s="87"/>
      <c r="KH88" s="82"/>
      <c r="KI88" s="84"/>
      <c r="KJ88" s="84"/>
      <c r="KK88" s="84"/>
      <c r="KL88" s="87"/>
      <c r="KM88" s="82"/>
      <c r="KN88" s="84"/>
      <c r="KO88" s="84"/>
      <c r="KP88" s="84"/>
      <c r="KQ88" s="87"/>
      <c r="KR88" s="82"/>
      <c r="KS88" s="84"/>
      <c r="KT88" s="84"/>
      <c r="KU88" s="84"/>
      <c r="KV88" s="87"/>
      <c r="KW88" s="82"/>
      <c r="KX88" s="84"/>
      <c r="KY88" s="84"/>
      <c r="KZ88" s="84"/>
      <c r="LA88" s="87"/>
      <c r="LB88" s="82"/>
      <c r="LC88" s="84"/>
      <c r="LD88" s="84"/>
      <c r="LE88" s="84"/>
      <c r="LF88" s="87"/>
      <c r="LG88" s="82"/>
      <c r="LH88" s="84"/>
      <c r="LI88" s="84"/>
      <c r="LJ88" s="84"/>
      <c r="LK88" s="87"/>
      <c r="LL88" s="82"/>
      <c r="LM88" s="84"/>
      <c r="LN88" s="84"/>
      <c r="LO88" s="84"/>
      <c r="LP88" s="87"/>
      <c r="LQ88" s="82"/>
      <c r="LR88" s="84"/>
      <c r="LS88" s="84"/>
      <c r="LT88" s="84"/>
      <c r="LU88" s="87"/>
      <c r="LV88" s="82"/>
      <c r="LW88" s="84"/>
      <c r="LX88" s="84"/>
      <c r="LY88" s="84"/>
      <c r="LZ88" s="87"/>
      <c r="MA88" s="82"/>
      <c r="MB88" s="84"/>
      <c r="MC88" s="84"/>
      <c r="MD88" s="84"/>
      <c r="ME88" s="87"/>
      <c r="MF88" s="82"/>
      <c r="MG88" s="84"/>
      <c r="MH88" s="84"/>
      <c r="MI88" s="84"/>
      <c r="MJ88" s="87"/>
      <c r="MK88" s="82"/>
      <c r="ML88" s="84"/>
      <c r="MM88" s="84"/>
      <c r="MN88" s="84"/>
      <c r="MO88" s="87"/>
      <c r="MP88" s="82"/>
      <c r="MQ88" s="84"/>
      <c r="MR88" s="84"/>
      <c r="MS88" s="84"/>
      <c r="MT88" s="87"/>
      <c r="MU88" s="82"/>
      <c r="MV88" s="84"/>
      <c r="MW88" s="84"/>
      <c r="MX88" s="84"/>
      <c r="MY88" s="87"/>
      <c r="MZ88" s="82"/>
      <c r="NA88" s="84"/>
      <c r="NB88" s="84"/>
      <c r="NC88" s="84"/>
      <c r="ND88" s="87"/>
      <c r="NE88" s="82"/>
      <c r="NF88" s="84"/>
      <c r="NG88" s="84"/>
      <c r="NH88" s="84"/>
      <c r="NI88" s="87"/>
      <c r="NJ88" s="82"/>
      <c r="NK88" s="84"/>
      <c r="NL88" s="84"/>
      <c r="NM88" s="84"/>
      <c r="NN88" s="87"/>
      <c r="NO88" s="82"/>
      <c r="NP88" s="84"/>
      <c r="NQ88" s="84"/>
      <c r="NR88" s="84"/>
      <c r="NS88" s="87"/>
      <c r="NT88" s="82"/>
      <c r="NU88" s="84"/>
      <c r="NV88" s="84"/>
      <c r="NW88" s="84"/>
      <c r="NX88" s="87"/>
      <c r="NY88" s="82"/>
      <c r="NZ88" s="84"/>
      <c r="OA88" s="84"/>
      <c r="OB88" s="84"/>
      <c r="OC88" s="87"/>
      <c r="OD88" s="82"/>
      <c r="OE88" s="84"/>
      <c r="OF88" s="84"/>
      <c r="OG88" s="84"/>
      <c r="OH88" s="87"/>
      <c r="OI88" s="82"/>
      <c r="OJ88" s="84"/>
      <c r="OK88" s="84"/>
      <c r="OL88" s="84"/>
      <c r="OM88" s="87"/>
      <c r="ON88" s="82"/>
      <c r="OO88" s="84"/>
      <c r="OP88" s="84"/>
      <c r="OQ88" s="84"/>
      <c r="OR88" s="87"/>
      <c r="OS88" s="82"/>
      <c r="OT88" s="84"/>
      <c r="OU88" s="84"/>
      <c r="OV88" s="84"/>
      <c r="OW88" s="87"/>
      <c r="OX88" s="82"/>
      <c r="OY88" s="84"/>
      <c r="OZ88" s="84"/>
      <c r="PA88" s="84"/>
      <c r="PB88" s="87"/>
      <c r="PC88" s="82"/>
      <c r="PD88" s="84"/>
      <c r="PE88" s="84"/>
      <c r="PF88" s="84"/>
      <c r="PG88" s="87"/>
      <c r="PH88" s="82"/>
      <c r="PI88" s="84"/>
      <c r="PJ88" s="84"/>
      <c r="PK88" s="84"/>
      <c r="PL88" s="87"/>
      <c r="PM88" s="82"/>
      <c r="PN88" s="84"/>
      <c r="PO88" s="84"/>
      <c r="PP88" s="84"/>
      <c r="PQ88" s="87"/>
      <c r="PR88" s="82"/>
      <c r="PS88" s="84"/>
      <c r="PT88" s="84"/>
      <c r="PU88" s="84"/>
      <c r="PV88" s="87"/>
      <c r="PW88" s="82"/>
      <c r="PX88" s="84"/>
      <c r="PY88" s="84"/>
      <c r="PZ88" s="84"/>
      <c r="QA88" s="87"/>
      <c r="QB88" s="82"/>
      <c r="QC88" s="84"/>
      <c r="QD88" s="84"/>
      <c r="QE88" s="84"/>
      <c r="QF88" s="87"/>
      <c r="QG88" s="82"/>
      <c r="QH88" s="84"/>
      <c r="QI88" s="84"/>
      <c r="QJ88" s="84"/>
      <c r="QK88" s="87"/>
      <c r="QL88" s="82"/>
      <c r="QM88" s="84"/>
      <c r="QN88" s="84"/>
      <c r="QO88" s="84"/>
      <c r="QP88" s="87"/>
      <c r="QQ88" s="82"/>
      <c r="QR88" s="84"/>
      <c r="QS88" s="84"/>
      <c r="QT88" s="84"/>
      <c r="QU88" s="87"/>
      <c r="QV88" s="82"/>
      <c r="QW88" s="84"/>
      <c r="QX88" s="84"/>
      <c r="QY88" s="84"/>
      <c r="QZ88" s="87"/>
      <c r="RA88" s="82"/>
      <c r="RB88" s="84"/>
      <c r="RC88" s="84"/>
      <c r="RD88" s="84"/>
      <c r="RE88" s="87"/>
      <c r="RF88" s="82"/>
      <c r="RG88" s="84"/>
      <c r="RH88" s="84"/>
      <c r="RI88" s="84"/>
      <c r="RJ88" s="87"/>
      <c r="RK88" s="82"/>
      <c r="RL88" s="84"/>
      <c r="RM88" s="84"/>
      <c r="RN88" s="84"/>
      <c r="RO88" s="87"/>
      <c r="RP88" s="82"/>
      <c r="RQ88" s="84"/>
      <c r="RR88" s="84"/>
      <c r="RS88" s="84"/>
      <c r="RT88" s="87"/>
      <c r="RU88" s="82"/>
      <c r="RV88" s="84"/>
      <c r="RW88" s="84"/>
      <c r="RX88" s="84"/>
      <c r="RY88" s="87"/>
      <c r="RZ88" s="82"/>
      <c r="SA88" s="84"/>
      <c r="SB88" s="84"/>
      <c r="SC88" s="84"/>
      <c r="SD88" s="87"/>
      <c r="SE88" s="82"/>
      <c r="SF88" s="84"/>
      <c r="SG88" s="84"/>
      <c r="SH88" s="84"/>
      <c r="SI88" s="87"/>
      <c r="SJ88" s="82"/>
      <c r="SK88" s="84"/>
      <c r="SL88" s="84"/>
      <c r="SM88" s="84"/>
      <c r="SN88" s="87"/>
      <c r="SO88" s="82"/>
      <c r="SP88" s="84"/>
      <c r="SQ88" s="84"/>
      <c r="SR88" s="84"/>
      <c r="SS88" s="87"/>
      <c r="ST88" s="82"/>
      <c r="SU88" s="84"/>
      <c r="SV88" s="84"/>
      <c r="SW88" s="84"/>
      <c r="SX88" s="87"/>
      <c r="SY88" s="82"/>
      <c r="SZ88" s="84"/>
      <c r="TA88" s="84"/>
      <c r="TB88" s="84"/>
      <c r="TC88" s="87"/>
      <c r="TD88" s="82"/>
      <c r="TE88" s="84"/>
      <c r="TF88" s="84"/>
      <c r="TG88" s="84"/>
      <c r="TH88" s="87"/>
      <c r="TI88" s="82"/>
      <c r="TJ88" s="84"/>
      <c r="TK88" s="84"/>
      <c r="TL88" s="84"/>
      <c r="TM88" s="87"/>
      <c r="TN88" s="82"/>
      <c r="TO88" s="84"/>
      <c r="TP88" s="84"/>
      <c r="TQ88" s="84"/>
      <c r="TR88" s="87"/>
      <c r="TS88" s="82"/>
      <c r="TT88" s="84"/>
      <c r="TU88" s="84"/>
      <c r="TV88" s="84"/>
      <c r="TW88" s="87"/>
      <c r="TX88" s="82"/>
      <c r="TY88" s="84"/>
      <c r="TZ88" s="84"/>
      <c r="UA88" s="84"/>
      <c r="UB88" s="87"/>
      <c r="UC88" s="82"/>
      <c r="UD88" s="84"/>
      <c r="UE88" s="84"/>
      <c r="UF88" s="84"/>
      <c r="UG88" s="87"/>
      <c r="UH88" s="82"/>
      <c r="UI88" s="84"/>
      <c r="UJ88" s="84"/>
      <c r="UK88" s="84"/>
      <c r="UL88" s="87"/>
      <c r="UM88" s="82"/>
      <c r="UN88" s="84"/>
      <c r="UO88" s="84"/>
      <c r="UP88" s="84"/>
      <c r="UQ88" s="87"/>
      <c r="UR88" s="82"/>
      <c r="US88" s="84"/>
      <c r="UT88" s="84"/>
      <c r="UU88" s="84"/>
      <c r="UV88" s="87"/>
      <c r="UW88" s="82"/>
      <c r="UX88" s="84"/>
      <c r="UY88" s="84"/>
      <c r="UZ88" s="84"/>
      <c r="VA88" s="87"/>
      <c r="VB88" s="82"/>
      <c r="VC88" s="84"/>
      <c r="VD88" s="84"/>
      <c r="VE88" s="84"/>
      <c r="VF88" s="87"/>
      <c r="VG88" s="82"/>
      <c r="VH88" s="84"/>
      <c r="VI88" s="84"/>
      <c r="VJ88" s="84"/>
      <c r="VK88" s="87"/>
      <c r="VL88" s="82"/>
      <c r="VM88" s="84"/>
      <c r="VN88" s="84"/>
      <c r="VO88" s="84"/>
      <c r="VP88" s="87"/>
      <c r="VQ88" s="82"/>
      <c r="VR88" s="84"/>
      <c r="VS88" s="84"/>
      <c r="VT88" s="84"/>
      <c r="VU88" s="87"/>
      <c r="VV88" s="82"/>
      <c r="VW88" s="84"/>
      <c r="VX88" s="84"/>
      <c r="VY88" s="84"/>
      <c r="VZ88" s="87"/>
      <c r="WA88" s="82"/>
      <c r="WB88" s="84"/>
      <c r="WC88" s="84"/>
      <c r="WD88" s="84"/>
      <c r="WE88" s="87"/>
      <c r="WF88" s="82"/>
      <c r="WG88" s="84"/>
      <c r="WH88" s="84"/>
      <c r="WI88" s="84"/>
      <c r="WJ88" s="87"/>
      <c r="WK88" s="82"/>
      <c r="WL88" s="84"/>
      <c r="WM88" s="84"/>
      <c r="WN88" s="84"/>
      <c r="WO88" s="87"/>
      <c r="WP88" s="82"/>
      <c r="WQ88" s="84"/>
      <c r="WR88" s="84"/>
      <c r="WS88" s="84"/>
      <c r="WT88" s="87"/>
      <c r="WU88" s="82"/>
      <c r="WV88" s="84"/>
      <c r="WW88" s="84"/>
      <c r="WX88" s="84"/>
      <c r="WY88" s="87"/>
      <c r="WZ88" s="82"/>
      <c r="XA88" s="84"/>
      <c r="XB88" s="84"/>
      <c r="XC88" s="84"/>
      <c r="XD88" s="87"/>
      <c r="XE88" s="82"/>
      <c r="XF88" s="84"/>
      <c r="XG88" s="84"/>
      <c r="XH88" s="84"/>
      <c r="XI88" s="87"/>
      <c r="XJ88" s="82"/>
      <c r="XK88" s="84"/>
      <c r="XL88" s="84"/>
      <c r="XM88" s="84"/>
      <c r="XN88" s="87"/>
      <c r="XO88" s="82"/>
      <c r="XP88" s="84"/>
      <c r="XQ88" s="84"/>
      <c r="XR88" s="84"/>
      <c r="XS88" s="87"/>
      <c r="XT88" s="82"/>
      <c r="XU88" s="84"/>
      <c r="XV88" s="84"/>
      <c r="XW88" s="84"/>
      <c r="XX88" s="87"/>
      <c r="XY88" s="82"/>
      <c r="XZ88" s="84"/>
      <c r="YA88" s="84"/>
      <c r="YB88" s="84"/>
      <c r="YC88" s="87"/>
      <c r="YD88" s="82"/>
      <c r="YE88" s="84"/>
      <c r="YF88" s="84"/>
      <c r="YG88" s="84"/>
      <c r="YH88" s="87"/>
      <c r="YI88" s="82"/>
      <c r="YJ88" s="84"/>
      <c r="YK88" s="84"/>
      <c r="YL88" s="84"/>
      <c r="YM88" s="87"/>
      <c r="YN88" s="82"/>
      <c r="YO88" s="84"/>
      <c r="YP88" s="84"/>
      <c r="YQ88" s="84"/>
      <c r="YR88" s="87"/>
      <c r="YS88" s="82"/>
      <c r="YT88" s="84"/>
      <c r="YU88" s="84"/>
      <c r="YV88" s="84"/>
      <c r="YW88" s="87"/>
      <c r="YX88" s="82"/>
      <c r="YY88" s="84"/>
      <c r="YZ88" s="84"/>
      <c r="ZA88" s="84"/>
      <c r="ZB88" s="87"/>
      <c r="ZC88" s="82"/>
      <c r="ZD88" s="84"/>
      <c r="ZE88" s="84"/>
      <c r="ZF88" s="84"/>
      <c r="ZG88" s="87"/>
      <c r="ZH88" s="82"/>
      <c r="ZI88" s="84"/>
      <c r="ZJ88" s="84"/>
      <c r="ZK88" s="84"/>
      <c r="ZL88" s="87"/>
      <c r="ZM88" s="82"/>
      <c r="ZN88" s="84"/>
      <c r="ZO88" s="84"/>
      <c r="ZP88" s="84"/>
      <c r="ZQ88" s="87"/>
      <c r="ZR88" s="82"/>
      <c r="ZS88" s="84"/>
      <c r="ZT88" s="84"/>
      <c r="ZU88" s="84"/>
      <c r="ZV88" s="87"/>
      <c r="ZW88" s="82"/>
      <c r="ZX88" s="84"/>
      <c r="ZY88" s="84"/>
      <c r="ZZ88" s="84"/>
      <c r="AAA88" s="87"/>
      <c r="AAB88" s="82"/>
      <c r="AAC88" s="84"/>
      <c r="AAD88" s="84"/>
      <c r="AAE88" s="84"/>
      <c r="AAF88" s="87"/>
      <c r="AAG88" s="82"/>
      <c r="AAH88" s="84"/>
      <c r="AAI88" s="84"/>
      <c r="AAJ88" s="84"/>
      <c r="AAK88" s="87"/>
      <c r="AAL88" s="82"/>
      <c r="AAM88" s="84"/>
      <c r="AAN88" s="84"/>
      <c r="AAO88" s="84"/>
      <c r="AAP88" s="87"/>
      <c r="AAQ88" s="82"/>
      <c r="AAR88" s="84"/>
      <c r="AAS88" s="84"/>
      <c r="AAT88" s="84"/>
      <c r="AAU88" s="87"/>
      <c r="AAV88" s="82"/>
      <c r="AAW88" s="84"/>
      <c r="AAX88" s="84"/>
      <c r="AAY88" s="84"/>
      <c r="AAZ88" s="87"/>
      <c r="ABA88" s="82"/>
      <c r="ABB88" s="84"/>
      <c r="ABC88" s="84"/>
      <c r="ABD88" s="84"/>
      <c r="ABE88" s="87"/>
    </row>
    <row r="89" spans="1:733" s="89" customFormat="1" ht="19.5" customHeight="1" thickBot="1" x14ac:dyDescent="0.3">
      <c r="A89" s="88"/>
      <c r="D89" s="90"/>
      <c r="E89" s="91"/>
      <c r="F89" s="91"/>
      <c r="G89" s="92">
        <f>SUM(G74:G87)</f>
        <v>0.74289999999999956</v>
      </c>
      <c r="H89" s="93"/>
      <c r="I89" s="90"/>
      <c r="J89" s="91"/>
      <c r="K89" s="91"/>
      <c r="L89" s="92">
        <f>SUM(L74:L87)</f>
        <v>0.7498666666666659</v>
      </c>
      <c r="M89" s="93"/>
      <c r="N89" s="90"/>
      <c r="O89" s="91"/>
      <c r="P89" s="91"/>
      <c r="Q89" s="92">
        <f>SUM(Q74:Q87)</f>
        <v>0.12790000000000001</v>
      </c>
      <c r="R89" s="93"/>
      <c r="S89" s="90"/>
      <c r="T89" s="91"/>
      <c r="U89" s="91"/>
      <c r="V89" s="92">
        <f>SUM(V74:V87)</f>
        <v>0.49241666666666661</v>
      </c>
      <c r="W89" s="93"/>
      <c r="X89" s="90"/>
      <c r="Y89" s="91"/>
      <c r="Z89" s="91"/>
      <c r="AA89" s="92">
        <f>SUM(AA74:AA87)</f>
        <v>6.0199999999999962E-2</v>
      </c>
      <c r="AB89" s="93"/>
      <c r="AC89" s="90"/>
      <c r="AD89" s="91"/>
      <c r="AE89" s="91"/>
      <c r="AF89" s="92">
        <f>SUM(AF74:AF87)</f>
        <v>0.76811666666666589</v>
      </c>
      <c r="AG89" s="93"/>
      <c r="AH89" s="90"/>
      <c r="AI89" s="91"/>
      <c r="AJ89" s="91"/>
      <c r="AK89" s="92">
        <f>SUM(AK74:AK87)</f>
        <v>4.2599999999999999E-2</v>
      </c>
      <c r="AL89" s="93"/>
      <c r="AM89" s="90"/>
      <c r="AN89" s="91"/>
      <c r="AO89" s="91"/>
      <c r="AP89" s="92">
        <f>SUM(AP74:AP87)</f>
        <v>9.2699999999999935E-2</v>
      </c>
      <c r="AQ89" s="93"/>
      <c r="AR89" s="90"/>
      <c r="AS89" s="91"/>
      <c r="AT89" s="91"/>
      <c r="AU89" s="92">
        <f>SUM(AU74:AU87)</f>
        <v>0.15384999999999999</v>
      </c>
      <c r="AV89" s="93"/>
      <c r="AW89" s="90"/>
      <c r="AX89" s="91"/>
      <c r="AY89" s="91"/>
      <c r="AZ89" s="92">
        <f>SUM(AZ74:AZ87)</f>
        <v>0.10186666666666667</v>
      </c>
      <c r="BA89" s="93"/>
      <c r="BB89" s="90"/>
      <c r="BC89" s="91"/>
      <c r="BD89" s="91"/>
      <c r="BE89" s="92">
        <f>SUM(BE74:BE87)</f>
        <v>0.33546666666666664</v>
      </c>
      <c r="BF89" s="93"/>
      <c r="BG89" s="90"/>
      <c r="BH89" s="91"/>
      <c r="BI89" s="91"/>
      <c r="BJ89" s="92">
        <f>SUM(BJ74:BJ87)</f>
        <v>9.3399999999999969E-2</v>
      </c>
      <c r="BK89" s="93"/>
      <c r="BL89" s="90"/>
      <c r="BM89" s="91"/>
      <c r="BN89" s="91"/>
      <c r="BO89" s="92">
        <f>SUM(BO74:BO87)</f>
        <v>0.20284999999999997</v>
      </c>
      <c r="BP89" s="93"/>
      <c r="BQ89" s="90"/>
      <c r="BR89" s="91"/>
      <c r="BS89" s="91"/>
      <c r="BT89" s="92">
        <f>SUM(BT74:BT87)</f>
        <v>0.12526666666666661</v>
      </c>
      <c r="BU89" s="93"/>
      <c r="BV89" s="90"/>
      <c r="BW89" s="91"/>
      <c r="BX89" s="91"/>
      <c r="BY89" s="92">
        <f>SUM(BY74:BY87)</f>
        <v>0.18009999999999998</v>
      </c>
      <c r="BZ89" s="93"/>
      <c r="CA89" s="90"/>
      <c r="CB89" s="91"/>
      <c r="CC89" s="91"/>
      <c r="CD89" s="92">
        <f>SUM(CD74:CD87)</f>
        <v>9.1166666666666674E-2</v>
      </c>
      <c r="CE89" s="93"/>
      <c r="CF89" s="90"/>
      <c r="CG89" s="91"/>
      <c r="CH89" s="91"/>
      <c r="CI89" s="92">
        <f>SUM(CI74:CI87)</f>
        <v>0.1010999999999999</v>
      </c>
      <c r="CJ89" s="93"/>
      <c r="CK89" s="90"/>
      <c r="CL89" s="91"/>
      <c r="CM89" s="91"/>
      <c r="CN89" s="92">
        <f>SUM(CN74:CN87)</f>
        <v>6.3233333333333336E-2</v>
      </c>
      <c r="CO89" s="93"/>
      <c r="CP89" s="90"/>
      <c r="CQ89" s="91"/>
      <c r="CR89" s="91"/>
      <c r="CS89" s="92">
        <f>SUM(CS74:CS87)</f>
        <v>4.0433333333333321E-2</v>
      </c>
      <c r="CT89" s="93"/>
      <c r="CU89" s="90"/>
      <c r="CV89" s="91"/>
      <c r="CW89" s="91"/>
      <c r="CX89" s="92">
        <f>SUM(CX74:CX87)</f>
        <v>0.50961666666666616</v>
      </c>
      <c r="CY89" s="93"/>
      <c r="CZ89" s="90"/>
      <c r="DA89" s="91"/>
      <c r="DB89" s="91"/>
      <c r="DC89" s="92">
        <f>SUM(DC74:DC87)</f>
        <v>0</v>
      </c>
      <c r="DD89" s="93"/>
      <c r="DE89" s="90"/>
      <c r="DF89" s="91"/>
      <c r="DG89" s="91"/>
      <c r="DH89" s="92">
        <f>SUM(DH74:DH87)</f>
        <v>9.2016666666666636E-2</v>
      </c>
      <c r="DI89" s="93"/>
      <c r="DJ89" s="90"/>
      <c r="DK89" s="91"/>
      <c r="DL89" s="91"/>
      <c r="DM89" s="92">
        <f>SUM(DM74:DM87)</f>
        <v>0.20779999999999993</v>
      </c>
      <c r="DN89" s="93"/>
      <c r="DO89" s="90"/>
      <c r="DP89" s="91"/>
      <c r="DQ89" s="91"/>
      <c r="DR89" s="92">
        <f>SUM(DR74:DR87)</f>
        <v>0.18173333333333327</v>
      </c>
      <c r="DS89" s="93"/>
      <c r="DT89" s="90"/>
      <c r="DU89" s="91"/>
      <c r="DV89" s="91"/>
      <c r="DW89" s="92">
        <f>SUM(DW74:DW87)</f>
        <v>0.20076666666666654</v>
      </c>
      <c r="DX89" s="93"/>
      <c r="DY89" s="90"/>
      <c r="DZ89" s="91"/>
      <c r="EA89" s="91"/>
      <c r="EB89" s="92">
        <f>SUM(EB74:EB87)</f>
        <v>5.5950000000000007E-2</v>
      </c>
      <c r="EC89" s="93"/>
      <c r="ED89" s="90"/>
      <c r="EE89" s="91"/>
      <c r="EF89" s="91"/>
      <c r="EG89" s="92">
        <f>SUM(EG74:EG87)</f>
        <v>2.1333333333333329E-2</v>
      </c>
      <c r="EH89" s="93"/>
      <c r="EI89" s="90"/>
      <c r="EJ89" s="91"/>
      <c r="EK89" s="91"/>
      <c r="EL89" s="92">
        <f>SUM(EL74:EL87)</f>
        <v>7.0199999999999999E-2</v>
      </c>
      <c r="EM89" s="93"/>
      <c r="EN89" s="90"/>
      <c r="EO89" s="91"/>
      <c r="EP89" s="91"/>
      <c r="EQ89" s="92">
        <f>SUM(EQ74:EQ87)</f>
        <v>0.12806666666666666</v>
      </c>
      <c r="ER89" s="93"/>
      <c r="ES89" s="90"/>
      <c r="ET89" s="91"/>
      <c r="EU89" s="91"/>
      <c r="EV89" s="92">
        <f>SUM(EV74:EV87)</f>
        <v>4.353333333333332E-2</v>
      </c>
      <c r="EW89" s="93"/>
      <c r="EX89" s="90"/>
      <c r="EY89" s="91"/>
      <c r="EZ89" s="91"/>
      <c r="FA89" s="92">
        <f>SUM(FA74:FA87)</f>
        <v>3.9600000000000003E-2</v>
      </c>
      <c r="FB89" s="93"/>
      <c r="FC89" s="90"/>
      <c r="FD89" s="91"/>
      <c r="FE89" s="91"/>
      <c r="FF89" s="92">
        <f>SUM(FF74:FF87)</f>
        <v>0.24227500000000002</v>
      </c>
      <c r="FG89" s="93"/>
      <c r="FH89" s="90"/>
      <c r="FI89" s="91"/>
      <c r="FJ89" s="91"/>
      <c r="FK89" s="92">
        <f>SUM(FK74:FK87)</f>
        <v>0.11124999999999999</v>
      </c>
      <c r="FL89" s="93"/>
      <c r="FM89" s="90"/>
      <c r="FN89" s="91"/>
      <c r="FO89" s="91"/>
      <c r="FP89" s="92">
        <f>SUM(FP74:FP87)</f>
        <v>0.64135833333333292</v>
      </c>
      <c r="FQ89" s="93"/>
      <c r="FR89" s="90"/>
      <c r="FS89" s="91"/>
      <c r="FT89" s="91"/>
      <c r="FU89" s="92">
        <f>SUM(FU74:FU87)</f>
        <v>6.2850000000000003E-2</v>
      </c>
      <c r="FV89" s="93"/>
      <c r="FW89" s="90"/>
      <c r="FX89" s="91"/>
      <c r="FY89" s="91"/>
      <c r="FZ89" s="92">
        <f>SUM(FZ74:FZ87)</f>
        <v>7.4099999999999999E-2</v>
      </c>
      <c r="GA89" s="93"/>
      <c r="GB89" s="90"/>
      <c r="GC89" s="91"/>
      <c r="GD89" s="91"/>
      <c r="GE89" s="92">
        <f>SUM(GE74:GE87)</f>
        <v>7.3599999999999999E-2</v>
      </c>
      <c r="GF89" s="93"/>
      <c r="GG89" s="90"/>
      <c r="GH89" s="91"/>
      <c r="GI89" s="91"/>
      <c r="GJ89" s="92">
        <f>SUM(GJ74:GJ87)</f>
        <v>7.5799999999999979E-2</v>
      </c>
      <c r="GK89" s="93"/>
      <c r="GL89" s="90"/>
      <c r="GM89" s="91"/>
      <c r="GN89" s="91"/>
      <c r="GO89" s="92">
        <f>SUM(GO74:GO87)</f>
        <v>0.46533333333333293</v>
      </c>
      <c r="GP89" s="93"/>
      <c r="GQ89" s="90"/>
      <c r="GR89" s="91"/>
      <c r="GS89" s="91"/>
      <c r="GT89" s="92">
        <f>SUM(GT74:GT87)</f>
        <v>0.19983333333333325</v>
      </c>
      <c r="GU89" s="93"/>
      <c r="GV89" s="90"/>
      <c r="GW89" s="91"/>
      <c r="GX89" s="91"/>
      <c r="GY89" s="92">
        <f>SUM(GY74:GY87)</f>
        <v>0.22114999999999993</v>
      </c>
      <c r="GZ89" s="93"/>
      <c r="HA89" s="90"/>
      <c r="HB89" s="91"/>
      <c r="HC89" s="91"/>
      <c r="HD89" s="92">
        <f>SUM(HD74:HD87)</f>
        <v>6.4899999999999999E-2</v>
      </c>
      <c r="HE89" s="93"/>
      <c r="HF89" s="90"/>
      <c r="HG89" s="91"/>
      <c r="HH89" s="91"/>
      <c r="HI89" s="92">
        <f>SUM(HI74:HI87)</f>
        <v>0.11083333333333327</v>
      </c>
      <c r="HJ89" s="93"/>
      <c r="HK89" s="90"/>
      <c r="HL89" s="91"/>
      <c r="HM89" s="91"/>
      <c r="HN89" s="92">
        <f>SUM(HN74:HN87)</f>
        <v>0.12073333333333328</v>
      </c>
      <c r="HO89" s="93"/>
      <c r="HP89" s="90"/>
      <c r="HQ89" s="91"/>
      <c r="HR89" s="91"/>
      <c r="HS89" s="92">
        <f>SUM(HS74:HS87)</f>
        <v>8.3266666666666656E-2</v>
      </c>
      <c r="HT89" s="93"/>
      <c r="HU89" s="90"/>
      <c r="HV89" s="91"/>
      <c r="HW89" s="91"/>
      <c r="HX89" s="92">
        <f>SUM(HX74:HX87)</f>
        <v>4.8933333333333315E-2</v>
      </c>
      <c r="HY89" s="93"/>
      <c r="HZ89" s="90"/>
      <c r="IA89" s="91"/>
      <c r="IB89" s="91"/>
      <c r="IC89" s="92">
        <f>SUM(IC74:IC87)</f>
        <v>0.13433333333333328</v>
      </c>
      <c r="ID89" s="93"/>
      <c r="IE89" s="90"/>
      <c r="IF89" s="91"/>
      <c r="IG89" s="91"/>
      <c r="IH89" s="92">
        <f>SUM(IH74:IH87)</f>
        <v>7.6E-3</v>
      </c>
      <c r="II89" s="93"/>
      <c r="IJ89" s="90"/>
      <c r="IK89" s="91"/>
      <c r="IL89" s="91"/>
      <c r="IM89" s="92">
        <f>SUM(IM74:IM87)</f>
        <v>4.3366666666666651E-2</v>
      </c>
      <c r="IN89" s="93"/>
      <c r="IO89" s="90"/>
      <c r="IP89" s="91"/>
      <c r="IQ89" s="91"/>
      <c r="IR89" s="92">
        <f>SUM(IR74:IR87)</f>
        <v>8.8666666666666616E-2</v>
      </c>
      <c r="IS89" s="93"/>
      <c r="IT89" s="90"/>
      <c r="IU89" s="91"/>
      <c r="IV89" s="91"/>
      <c r="IW89" s="92">
        <f>SUM(IW74:IW87)</f>
        <v>0</v>
      </c>
      <c r="IX89" s="93"/>
      <c r="IY89" s="90"/>
      <c r="IZ89" s="91"/>
      <c r="JA89" s="91"/>
      <c r="JB89" s="92">
        <f>SUM(JB74:JB87)</f>
        <v>5.7666666666666651E-2</v>
      </c>
      <c r="JC89" s="93"/>
      <c r="JD89" s="90"/>
      <c r="JE89" s="91"/>
      <c r="JF89" s="91"/>
      <c r="JG89" s="92">
        <f>SUM(JG74:JG87)</f>
        <v>1.7999999999999981E-2</v>
      </c>
      <c r="JH89" s="93"/>
      <c r="JI89" s="90"/>
      <c r="JJ89" s="91"/>
      <c r="JK89" s="91"/>
      <c r="JL89" s="92">
        <f>SUM(JL74:JL87)</f>
        <v>8.0149999999999999E-2</v>
      </c>
      <c r="JM89" s="93"/>
      <c r="JN89" s="90"/>
      <c r="JO89" s="91"/>
      <c r="JP89" s="91"/>
      <c r="JQ89" s="92">
        <f>SUM(JQ74:JQ87)</f>
        <v>0.53183333333333316</v>
      </c>
      <c r="JR89" s="93"/>
      <c r="JS89" s="90"/>
      <c r="JT89" s="91"/>
      <c r="JU89" s="91"/>
      <c r="JV89" s="92">
        <f>SUM(JV74:JV87)</f>
        <v>9.4666666666666621E-2</v>
      </c>
      <c r="JW89" s="93"/>
      <c r="JX89" s="90"/>
      <c r="JY89" s="91"/>
      <c r="JZ89" s="91"/>
      <c r="KA89" s="92">
        <f>SUM(KA74:KA87)</f>
        <v>7.5266666666666662E-2</v>
      </c>
      <c r="KB89" s="93"/>
      <c r="KC89" s="90"/>
      <c r="KD89" s="91"/>
      <c r="KE89" s="91"/>
      <c r="KF89" s="92">
        <f>SUM(KF74:KF87)</f>
        <v>7.8000000000000014E-3</v>
      </c>
      <c r="KG89" s="93"/>
      <c r="KH89" s="90"/>
      <c r="KI89" s="91"/>
      <c r="KJ89" s="91"/>
      <c r="KK89" s="92">
        <f>SUM(KK74:KK87)</f>
        <v>4.3600000000000007E-2</v>
      </c>
      <c r="KL89" s="93"/>
      <c r="KM89" s="90"/>
      <c r="KN89" s="91"/>
      <c r="KO89" s="91"/>
      <c r="KP89" s="92">
        <f>SUM(KP74:KP87)</f>
        <v>4.4400000000000009E-2</v>
      </c>
      <c r="KQ89" s="93"/>
      <c r="KR89" s="90"/>
      <c r="KS89" s="91"/>
      <c r="KT89" s="91"/>
      <c r="KU89" s="92">
        <f>SUM(KU74:KU87)</f>
        <v>4.1300000000000003E-2</v>
      </c>
      <c r="KV89" s="93"/>
      <c r="KW89" s="90"/>
      <c r="KX89" s="91"/>
      <c r="KY89" s="91"/>
      <c r="KZ89" s="92">
        <f>SUM(KZ74:KZ87)</f>
        <v>0.33080833333333332</v>
      </c>
      <c r="LA89" s="93"/>
      <c r="LB89" s="90"/>
      <c r="LC89" s="91"/>
      <c r="LD89" s="91"/>
      <c r="LE89" s="92">
        <f>SUM(LE74:LE87)</f>
        <v>5.4500000000000007E-2</v>
      </c>
      <c r="LF89" s="93"/>
      <c r="LG89" s="90"/>
      <c r="LH89" s="91"/>
      <c r="LI89" s="91"/>
      <c r="LJ89" s="92">
        <f>SUM(LJ74:LJ87)</f>
        <v>0.58790833333333281</v>
      </c>
      <c r="LK89" s="93"/>
      <c r="LL89" s="90"/>
      <c r="LM89" s="91"/>
      <c r="LN89" s="91"/>
      <c r="LO89" s="92">
        <f>SUM(LO74:LO87)</f>
        <v>0.22168333333333323</v>
      </c>
      <c r="LP89" s="93"/>
      <c r="LQ89" s="90"/>
      <c r="LR89" s="91"/>
      <c r="LS89" s="91"/>
      <c r="LT89" s="92">
        <f>SUM(LT74:LT87)</f>
        <v>6.6799999999999984E-2</v>
      </c>
      <c r="LU89" s="93"/>
      <c r="LV89" s="90"/>
      <c r="LW89" s="91"/>
      <c r="LX89" s="91"/>
      <c r="LY89" s="92">
        <f>SUM(LY74:LY87)</f>
        <v>5.609999999999999E-2</v>
      </c>
      <c r="LZ89" s="93"/>
      <c r="MA89" s="90"/>
      <c r="MB89" s="91"/>
      <c r="MC89" s="91"/>
      <c r="MD89" s="92">
        <f>SUM(MD74:MD87)</f>
        <v>0.20361666666666667</v>
      </c>
      <c r="ME89" s="93"/>
      <c r="MF89" s="90"/>
      <c r="MG89" s="91"/>
      <c r="MH89" s="91"/>
      <c r="MI89" s="92">
        <f>SUM(MI74:MI87)</f>
        <v>6.7616666666666658E-2</v>
      </c>
      <c r="MJ89" s="93"/>
      <c r="MK89" s="90"/>
      <c r="ML89" s="91"/>
      <c r="MM89" s="91"/>
      <c r="MN89" s="92">
        <f>SUM(MN74:MN87)</f>
        <v>1.32E-2</v>
      </c>
      <c r="MO89" s="93"/>
      <c r="MP89" s="90"/>
      <c r="MQ89" s="91"/>
      <c r="MR89" s="91"/>
      <c r="MS89" s="92">
        <f>SUM(MS74:MS87)</f>
        <v>0.18501666666666663</v>
      </c>
      <c r="MT89" s="93"/>
      <c r="MU89" s="90"/>
      <c r="MV89" s="91"/>
      <c r="MW89" s="91"/>
      <c r="MX89" s="92">
        <f>SUM(MX74:MX87)</f>
        <v>0.04</v>
      </c>
      <c r="MY89" s="93"/>
      <c r="MZ89" s="90"/>
      <c r="NA89" s="91"/>
      <c r="NB89" s="91"/>
      <c r="NC89" s="92">
        <f>SUM(NC74:NC87)</f>
        <v>0.1137666666666666</v>
      </c>
      <c r="ND89" s="93"/>
      <c r="NE89" s="90"/>
      <c r="NF89" s="91"/>
      <c r="NG89" s="91"/>
      <c r="NH89" s="92">
        <f>SUM(NH74:NH87)</f>
        <v>0.10363333333333333</v>
      </c>
      <c r="NI89" s="93"/>
      <c r="NJ89" s="90"/>
      <c r="NK89" s="91"/>
      <c r="NL89" s="91"/>
      <c r="NM89" s="92">
        <f>SUM(NM74:NM87)</f>
        <v>7.4950000000000017E-2</v>
      </c>
      <c r="NN89" s="93"/>
      <c r="NO89" s="90"/>
      <c r="NP89" s="91"/>
      <c r="NQ89" s="91"/>
      <c r="NR89" s="92">
        <f>SUM(NR74:NR87)</f>
        <v>0.16239999999999999</v>
      </c>
      <c r="NS89" s="93"/>
      <c r="NT89" s="90"/>
      <c r="NU89" s="91"/>
      <c r="NV89" s="91"/>
      <c r="NW89" s="92">
        <f>SUM(NW74:NW87)</f>
        <v>4.3600000000000007E-2</v>
      </c>
      <c r="NX89" s="93"/>
      <c r="NY89" s="90"/>
      <c r="NZ89" s="91"/>
      <c r="OA89" s="91"/>
      <c r="OB89" s="92">
        <f>SUM(OB74:OB87)</f>
        <v>0.16796666666666665</v>
      </c>
      <c r="OC89" s="93"/>
      <c r="OD89" s="90"/>
      <c r="OE89" s="91"/>
      <c r="OF89" s="91"/>
      <c r="OG89" s="92">
        <f>SUM(OG74:OG87)</f>
        <v>4.0799999999999975E-2</v>
      </c>
      <c r="OH89" s="93"/>
      <c r="OI89" s="90"/>
      <c r="OJ89" s="91"/>
      <c r="OK89" s="91"/>
      <c r="OL89" s="92">
        <f>SUM(OL74:OL87)</f>
        <v>5.726666666666666E-2</v>
      </c>
      <c r="OM89" s="93"/>
      <c r="ON89" s="90"/>
      <c r="OO89" s="91"/>
      <c r="OP89" s="91"/>
      <c r="OQ89" s="92">
        <f>SUM(OQ74:OQ87)</f>
        <v>3.3950000000000001E-2</v>
      </c>
      <c r="OR89" s="93"/>
      <c r="OS89" s="90"/>
      <c r="OT89" s="91"/>
      <c r="OU89" s="91"/>
      <c r="OV89" s="92">
        <f>SUM(OV74:OV87)</f>
        <v>7.1066666666666639E-2</v>
      </c>
      <c r="OW89" s="93"/>
      <c r="OX89" s="90"/>
      <c r="OY89" s="91"/>
      <c r="OZ89" s="91"/>
      <c r="PA89" s="92">
        <f>SUM(PA74:PA87)</f>
        <v>9.8233333333333311E-2</v>
      </c>
      <c r="PB89" s="93"/>
      <c r="PC89" s="90"/>
      <c r="PD89" s="91"/>
      <c r="PE89" s="91"/>
      <c r="PF89" s="92">
        <f>SUM(PF74:PF87)</f>
        <v>0.24887500000000001</v>
      </c>
      <c r="PG89" s="93"/>
      <c r="PH89" s="90"/>
      <c r="PI89" s="91"/>
      <c r="PJ89" s="91"/>
      <c r="PK89" s="92">
        <f>SUM(PK74:PK87)</f>
        <v>5.6599999999999991E-2</v>
      </c>
      <c r="PL89" s="93"/>
      <c r="PM89" s="90"/>
      <c r="PN89" s="91"/>
      <c r="PO89" s="91"/>
      <c r="PP89" s="92">
        <f>SUM(PP74:PP87)</f>
        <v>8.6733333333333315E-2</v>
      </c>
      <c r="PQ89" s="93"/>
      <c r="PR89" s="90"/>
      <c r="PS89" s="91"/>
      <c r="PT89" s="91"/>
      <c r="PU89" s="92">
        <f>SUM(PU74:PU87)</f>
        <v>4.0733333333333323E-2</v>
      </c>
      <c r="PV89" s="93"/>
      <c r="PW89" s="90"/>
      <c r="PX89" s="91"/>
      <c r="PY89" s="91"/>
      <c r="PZ89" s="92">
        <f>SUM(PZ74:PZ87)</f>
        <v>0.13005</v>
      </c>
      <c r="QA89" s="93"/>
      <c r="QB89" s="90"/>
      <c r="QC89" s="91"/>
      <c r="QD89" s="91"/>
      <c r="QE89" s="92">
        <f>SUM(QE74:QE87)</f>
        <v>2.0799999999999999E-2</v>
      </c>
      <c r="QF89" s="93"/>
      <c r="QG89" s="90"/>
      <c r="QH89" s="91"/>
      <c r="QI89" s="91"/>
      <c r="QJ89" s="92">
        <f>SUM(QJ74:QJ87)</f>
        <v>9.0183333333333338E-2</v>
      </c>
      <c r="QK89" s="93"/>
      <c r="QL89" s="90"/>
      <c r="QM89" s="91"/>
      <c r="QN89" s="91"/>
      <c r="QO89" s="92">
        <f>SUM(QO74:QO87)</f>
        <v>7.195E-2</v>
      </c>
      <c r="QP89" s="93"/>
      <c r="QQ89" s="90"/>
      <c r="QR89" s="91"/>
      <c r="QS89" s="91"/>
      <c r="QT89" s="92">
        <f>SUM(QT74:QT87)</f>
        <v>6.576666666666664E-2</v>
      </c>
      <c r="QU89" s="93"/>
      <c r="QV89" s="90"/>
      <c r="QW89" s="91"/>
      <c r="QX89" s="91"/>
      <c r="QY89" s="92">
        <f>SUM(QY74:QY87)</f>
        <v>0.15443333333333331</v>
      </c>
      <c r="QZ89" s="93"/>
      <c r="RA89" s="90"/>
      <c r="RB89" s="91"/>
      <c r="RC89" s="91"/>
      <c r="RD89" s="92">
        <f>SUM(RD74:RD87)</f>
        <v>5.8083333333333334E-2</v>
      </c>
      <c r="RE89" s="93"/>
      <c r="RF89" s="90"/>
      <c r="RG89" s="91"/>
      <c r="RH89" s="91"/>
      <c r="RI89" s="92">
        <f>SUM(RI74:RI87)</f>
        <v>0.12556666666666666</v>
      </c>
      <c r="RJ89" s="93"/>
      <c r="RK89" s="90"/>
      <c r="RL89" s="91"/>
      <c r="RM89" s="91"/>
      <c r="RN89" s="92">
        <f>SUM(RN74:RN87)</f>
        <v>6.9599999999999967E-2</v>
      </c>
      <c r="RO89" s="93"/>
      <c r="RP89" s="90"/>
      <c r="RQ89" s="91"/>
      <c r="RR89" s="91"/>
      <c r="RS89" s="92">
        <f>SUM(RS74:RS87)</f>
        <v>8.0149999999999999E-2</v>
      </c>
      <c r="RT89" s="93"/>
      <c r="RU89" s="90"/>
      <c r="RV89" s="91"/>
      <c r="RW89" s="91"/>
      <c r="RX89" s="92">
        <f>SUM(RX74:RX87)</f>
        <v>0.16768333333333332</v>
      </c>
      <c r="RY89" s="93"/>
      <c r="RZ89" s="90"/>
      <c r="SA89" s="91"/>
      <c r="SB89" s="91"/>
      <c r="SC89" s="92">
        <f>SUM(SC74:SC87)</f>
        <v>7.6266666666666649E-2</v>
      </c>
      <c r="SD89" s="93"/>
      <c r="SE89" s="90"/>
      <c r="SF89" s="91"/>
      <c r="SG89" s="91"/>
      <c r="SH89" s="92">
        <f>SUM(SH74:SH87)</f>
        <v>7.9333333333333287E-3</v>
      </c>
      <c r="SI89" s="93"/>
      <c r="SJ89" s="90"/>
      <c r="SK89" s="91"/>
      <c r="SL89" s="91"/>
      <c r="SM89" s="92">
        <f>SUM(SM74:SM87)</f>
        <v>0.18209999999999998</v>
      </c>
      <c r="SN89" s="93"/>
      <c r="SO89" s="90"/>
      <c r="SP89" s="91"/>
      <c r="SQ89" s="91"/>
      <c r="SR89" s="92">
        <f>SUM(SR74:SR87)</f>
        <v>2.6000000000000003E-3</v>
      </c>
      <c r="SS89" s="93"/>
      <c r="ST89" s="90"/>
      <c r="SU89" s="91"/>
      <c r="SV89" s="91"/>
      <c r="SW89" s="92">
        <f>SUM(SW74:SW87)</f>
        <v>0</v>
      </c>
      <c r="SX89" s="93"/>
      <c r="SY89" s="90"/>
      <c r="SZ89" s="91"/>
      <c r="TA89" s="91"/>
      <c r="TB89" s="92">
        <f>SUM(TB74:TB87)</f>
        <v>1.2933333333333323E-2</v>
      </c>
      <c r="TC89" s="93"/>
      <c r="TD89" s="90"/>
      <c r="TE89" s="91"/>
      <c r="TF89" s="91"/>
      <c r="TG89" s="92">
        <f>SUM(TG74:TG87)</f>
        <v>4.0066666666666646E-2</v>
      </c>
      <c r="TH89" s="93"/>
      <c r="TI89" s="90"/>
      <c r="TJ89" s="91"/>
      <c r="TK89" s="91"/>
      <c r="TL89" s="92">
        <f>SUM(TL74:TL87)</f>
        <v>4.3600000000000007E-2</v>
      </c>
      <c r="TM89" s="93"/>
      <c r="TN89" s="90"/>
      <c r="TO89" s="91"/>
      <c r="TP89" s="91"/>
      <c r="TQ89" s="92">
        <f>SUM(TQ74:TQ87)</f>
        <v>0.11861666666666658</v>
      </c>
      <c r="TR89" s="93"/>
      <c r="TS89" s="90"/>
      <c r="TT89" s="91"/>
      <c r="TU89" s="91"/>
      <c r="TV89" s="92">
        <f>SUM(TV74:TV87)</f>
        <v>2.5500000000000002E-2</v>
      </c>
      <c r="TW89" s="93"/>
      <c r="TX89" s="90"/>
      <c r="TY89" s="91"/>
      <c r="TZ89" s="91"/>
      <c r="UA89" s="92">
        <f>SUM(UA74:UA87)</f>
        <v>4.4533333333333314E-2</v>
      </c>
      <c r="UB89" s="93"/>
      <c r="UC89" s="90"/>
      <c r="UD89" s="91"/>
      <c r="UE89" s="91"/>
      <c r="UF89" s="92">
        <f>SUM(UF74:UF87)</f>
        <v>9.9899999999999933E-2</v>
      </c>
      <c r="UG89" s="93"/>
      <c r="UH89" s="90"/>
      <c r="UI89" s="91"/>
      <c r="UJ89" s="91"/>
      <c r="UK89" s="92">
        <f>SUM(UK74:UK87)</f>
        <v>0</v>
      </c>
      <c r="UL89" s="93"/>
      <c r="UM89" s="90"/>
      <c r="UN89" s="91"/>
      <c r="UO89" s="91"/>
      <c r="UP89" s="92">
        <f>SUM(UP74:UP87)</f>
        <v>5.2766666666666663E-2</v>
      </c>
      <c r="UQ89" s="93"/>
      <c r="UR89" s="90"/>
      <c r="US89" s="91"/>
      <c r="UT89" s="91"/>
      <c r="UU89" s="92">
        <f>SUM(UU74:UU87)</f>
        <v>1.6000000000000001E-3</v>
      </c>
      <c r="UV89" s="93"/>
      <c r="UW89" s="90"/>
      <c r="UX89" s="91"/>
      <c r="UY89" s="91"/>
      <c r="UZ89" s="92">
        <f>SUM(UZ74:UZ87)</f>
        <v>0</v>
      </c>
      <c r="VA89" s="93"/>
      <c r="VB89" s="90"/>
      <c r="VC89" s="91"/>
      <c r="VD89" s="91"/>
      <c r="VE89" s="92">
        <f>SUM(VE74:VE87)</f>
        <v>0.39825833333333277</v>
      </c>
      <c r="VF89" s="93"/>
      <c r="VG89" s="90"/>
      <c r="VH89" s="91"/>
      <c r="VI89" s="91"/>
      <c r="VJ89" s="92">
        <f>SUM(VJ74:VJ87)</f>
        <v>5.4333333333333331E-2</v>
      </c>
      <c r="VK89" s="93"/>
      <c r="VL89" s="90"/>
      <c r="VM89" s="91"/>
      <c r="VN89" s="91"/>
      <c r="VO89" s="92">
        <f>SUM(VO74:VO87)</f>
        <v>0.20518333333333325</v>
      </c>
      <c r="VP89" s="93"/>
      <c r="VQ89" s="90"/>
      <c r="VR89" s="91"/>
      <c r="VS89" s="91"/>
      <c r="VT89" s="92">
        <f>SUM(VT74:VT87)</f>
        <v>3.9600000000000003E-2</v>
      </c>
      <c r="VU89" s="93"/>
      <c r="VV89" s="90"/>
      <c r="VW89" s="91"/>
      <c r="VX89" s="91"/>
      <c r="VY89" s="92">
        <f>SUM(VY74:VY87)</f>
        <v>8.7399999999999978E-2</v>
      </c>
      <c r="VZ89" s="93"/>
      <c r="WA89" s="90"/>
      <c r="WB89" s="91"/>
      <c r="WC89" s="91"/>
      <c r="WD89" s="92">
        <f>SUM(WD74:WD87)</f>
        <v>4.2066666666666655E-2</v>
      </c>
      <c r="WE89" s="93"/>
      <c r="WF89" s="90"/>
      <c r="WG89" s="91"/>
      <c r="WH89" s="91"/>
      <c r="WI89" s="92">
        <f>SUM(WI74:WI87)</f>
        <v>0.1919499999999994</v>
      </c>
      <c r="WJ89" s="93"/>
      <c r="WK89" s="90"/>
      <c r="WL89" s="91"/>
      <c r="WM89" s="91"/>
      <c r="WN89" s="92">
        <f>SUM(WN74:WN87)</f>
        <v>5.2900000000000003E-2</v>
      </c>
      <c r="WO89" s="93"/>
      <c r="WP89" s="90"/>
      <c r="WQ89" s="91"/>
      <c r="WR89" s="91"/>
      <c r="WS89" s="92">
        <f>SUM(WS74:WS87)</f>
        <v>3.8299999999999987E-2</v>
      </c>
      <c r="WT89" s="93"/>
      <c r="WU89" s="90"/>
      <c r="WV89" s="91"/>
      <c r="WW89" s="91"/>
      <c r="WX89" s="92">
        <f>SUM(WX74:WX87)</f>
        <v>3.2899999999999999E-2</v>
      </c>
      <c r="WY89" s="93"/>
      <c r="WZ89" s="90"/>
      <c r="XA89" s="91"/>
      <c r="XB89" s="91"/>
      <c r="XC89" s="92">
        <f>SUM(XC74:XC87)</f>
        <v>0</v>
      </c>
      <c r="XD89" s="93"/>
      <c r="XE89" s="90"/>
      <c r="XF89" s="91"/>
      <c r="XG89" s="91"/>
      <c r="XH89" s="92">
        <f>SUM(XH74:XH87)</f>
        <v>3.9699999999999999E-2</v>
      </c>
      <c r="XI89" s="93"/>
      <c r="XJ89" s="90"/>
      <c r="XK89" s="91"/>
      <c r="XL89" s="91"/>
      <c r="XM89" s="92">
        <f>SUM(XM74:XM87)</f>
        <v>6.7883333333333309E-2</v>
      </c>
      <c r="XN89" s="93"/>
      <c r="XO89" s="90"/>
      <c r="XP89" s="91"/>
      <c r="XQ89" s="91"/>
      <c r="XR89" s="92">
        <f>SUM(XR74:XR87)</f>
        <v>4.1550000000000004E-2</v>
      </c>
      <c r="XS89" s="93"/>
      <c r="XT89" s="90"/>
      <c r="XU89" s="91"/>
      <c r="XV89" s="91"/>
      <c r="XW89" s="92">
        <f>SUM(XW74:XW87)</f>
        <v>4.8233333333333316E-2</v>
      </c>
      <c r="XX89" s="93"/>
      <c r="XY89" s="90"/>
      <c r="XZ89" s="91"/>
      <c r="YA89" s="91"/>
      <c r="YB89" s="92">
        <f>SUM(YB74:YB87)</f>
        <v>0.12183333333333331</v>
      </c>
      <c r="YC89" s="93"/>
      <c r="YD89" s="90"/>
      <c r="YE89" s="91"/>
      <c r="YF89" s="91"/>
      <c r="YG89" s="92">
        <f>SUM(YG74:YG87)</f>
        <v>0.11420000000000001</v>
      </c>
      <c r="YH89" s="93"/>
      <c r="YI89" s="90"/>
      <c r="YJ89" s="91"/>
      <c r="YK89" s="91"/>
      <c r="YL89" s="92">
        <f>SUM(YL74:YL87)</f>
        <v>6.9733333333333314E-2</v>
      </c>
      <c r="YM89" s="93"/>
      <c r="YN89" s="90"/>
      <c r="YO89" s="91"/>
      <c r="YP89" s="91"/>
      <c r="YQ89" s="92">
        <f>SUM(YQ74:YQ87)</f>
        <v>3.2899999999999999E-2</v>
      </c>
      <c r="YR89" s="93"/>
      <c r="YS89" s="90"/>
      <c r="YT89" s="91"/>
      <c r="YU89" s="91"/>
      <c r="YV89" s="92">
        <f>SUM(YV74:YV87)</f>
        <v>3.2899999999999999E-2</v>
      </c>
      <c r="YW89" s="93"/>
      <c r="YX89" s="90"/>
      <c r="YY89" s="91"/>
      <c r="YZ89" s="91"/>
      <c r="ZA89" s="92">
        <f>SUM(ZA74:ZA87)</f>
        <v>3.946666666666665E-2</v>
      </c>
      <c r="ZB89" s="93"/>
      <c r="ZC89" s="90"/>
      <c r="ZD89" s="91"/>
      <c r="ZE89" s="91"/>
      <c r="ZF89" s="92">
        <f>SUM(ZF74:ZF87)</f>
        <v>3.1899999999999998E-2</v>
      </c>
      <c r="ZG89" s="93"/>
      <c r="ZH89" s="90"/>
      <c r="ZI89" s="91"/>
      <c r="ZJ89" s="91"/>
      <c r="ZK89" s="92">
        <f>SUM(ZK74:ZK87)</f>
        <v>6.7933333333333318E-2</v>
      </c>
      <c r="ZL89" s="93"/>
      <c r="ZM89" s="90"/>
      <c r="ZN89" s="91"/>
      <c r="ZO89" s="91"/>
      <c r="ZP89" s="92">
        <f>SUM(ZP74:ZP87)</f>
        <v>0.20881666666666629</v>
      </c>
      <c r="ZQ89" s="93"/>
      <c r="ZR89" s="90"/>
      <c r="ZS89" s="91"/>
      <c r="ZT89" s="91"/>
      <c r="ZU89" s="92">
        <f>SUM(ZU74:ZU87)</f>
        <v>2.1599999999999987E-2</v>
      </c>
      <c r="ZV89" s="93"/>
      <c r="ZW89" s="90"/>
      <c r="ZX89" s="91"/>
      <c r="ZY89" s="91"/>
      <c r="ZZ89" s="92">
        <f>SUM(ZZ74:ZZ87)</f>
        <v>7.0949999999999985E-2</v>
      </c>
      <c r="AAA89" s="93"/>
      <c r="AAB89" s="90"/>
      <c r="AAC89" s="91"/>
      <c r="AAD89" s="91"/>
      <c r="AAE89" s="92">
        <f>SUM(AAE74:AAE87)</f>
        <v>0.10960000000000003</v>
      </c>
      <c r="AAF89" s="93"/>
      <c r="AAG89" s="90"/>
      <c r="AAH89" s="91"/>
      <c r="AAI89" s="91"/>
      <c r="AAJ89" s="92">
        <f>SUM(AAJ74:AAJ87)</f>
        <v>0.13496666666666662</v>
      </c>
      <c r="AAK89" s="93"/>
      <c r="AAL89" s="90"/>
      <c r="AAM89" s="91"/>
      <c r="AAN89" s="91"/>
      <c r="AAO89" s="92">
        <f>SUM(AAO74:AAO87)</f>
        <v>0.14433333333333304</v>
      </c>
      <c r="AAP89" s="93"/>
      <c r="AAQ89" s="90"/>
      <c r="AAR89" s="91"/>
      <c r="AAS89" s="91"/>
      <c r="AAT89" s="92">
        <f>SUM(AAT74:AAT87)</f>
        <v>0.13940000000000002</v>
      </c>
      <c r="AAU89" s="93"/>
      <c r="AAV89" s="90"/>
      <c r="AAW89" s="91"/>
      <c r="AAX89" s="91"/>
      <c r="AAY89" s="92">
        <f>SUM(AAY74:AAY87)</f>
        <v>0.19488333333333327</v>
      </c>
      <c r="AAZ89" s="93"/>
      <c r="ABA89" s="90"/>
      <c r="ABB89" s="91"/>
      <c r="ABC89" s="91"/>
      <c r="ABD89" s="92">
        <f>SUM(ABD74:ABD87)</f>
        <v>0</v>
      </c>
      <c r="ABE89" s="93"/>
    </row>
    <row r="90" spans="1:733" x14ac:dyDescent="0.25">
      <c r="EH90" s="76"/>
      <c r="EI90" s="76"/>
      <c r="EJ90" s="76"/>
      <c r="EK90" s="76"/>
      <c r="EL90" s="76"/>
      <c r="EM90" s="76"/>
    </row>
    <row r="91" spans="1:733" x14ac:dyDescent="0.25">
      <c r="EH91" s="76"/>
      <c r="EI91" s="76"/>
      <c r="EJ91" s="76"/>
      <c r="EK91" s="76"/>
      <c r="EL91" s="76"/>
      <c r="EM91" s="76"/>
    </row>
    <row r="92" spans="1:733" x14ac:dyDescent="0.25">
      <c r="EH92" s="76"/>
      <c r="EI92" s="76"/>
      <c r="EJ92" s="76"/>
      <c r="EK92" s="76"/>
      <c r="EL92" s="76"/>
      <c r="EM92" s="76"/>
    </row>
    <row r="93" spans="1:733" x14ac:dyDescent="0.25">
      <c r="EH93" s="76"/>
      <c r="EI93" s="76"/>
      <c r="EJ93" s="76"/>
      <c r="EK93" s="76"/>
      <c r="EL93" s="76"/>
      <c r="EM93" s="76"/>
    </row>
    <row r="94" spans="1:733" x14ac:dyDescent="0.25">
      <c r="EH94" s="76"/>
      <c r="EI94" s="76"/>
      <c r="EJ94" s="76"/>
      <c r="EK94" s="76"/>
      <c r="EL94" s="76"/>
      <c r="EM94" s="76"/>
    </row>
    <row r="95" spans="1:733" x14ac:dyDescent="0.25">
      <c r="EH95" s="76"/>
      <c r="EI95" s="76"/>
      <c r="EJ95" s="76"/>
      <c r="EK95" s="76"/>
      <c r="EL95" s="76"/>
      <c r="EM95" s="76"/>
    </row>
    <row r="96" spans="1:733" x14ac:dyDescent="0.25">
      <c r="EH96" s="76"/>
      <c r="EI96" s="76"/>
      <c r="EJ96" s="76"/>
      <c r="EK96" s="76"/>
      <c r="EL96" s="76"/>
      <c r="EM96" s="76"/>
    </row>
    <row r="97" spans="138:143" x14ac:dyDescent="0.25">
      <c r="EH97" s="76"/>
      <c r="EI97" s="76"/>
      <c r="EJ97" s="76"/>
      <c r="EK97" s="76"/>
      <c r="EL97" s="76"/>
      <c r="EM97" s="76"/>
    </row>
    <row r="98" spans="138:143" x14ac:dyDescent="0.25">
      <c r="EH98" s="76"/>
      <c r="EI98" s="76"/>
      <c r="EJ98" s="76"/>
      <c r="EK98" s="76"/>
      <c r="EL98" s="76"/>
      <c r="EM98" s="76"/>
    </row>
    <row r="99" spans="138:143" x14ac:dyDescent="0.25">
      <c r="EH99" s="76"/>
      <c r="EI99" s="76"/>
      <c r="EJ99" s="76"/>
      <c r="EK99" s="76"/>
      <c r="EL99" s="76"/>
      <c r="EM99" s="76"/>
    </row>
    <row r="100" spans="138:143" x14ac:dyDescent="0.25">
      <c r="EH100" s="76"/>
      <c r="EI100" s="76"/>
      <c r="EJ100" s="76"/>
      <c r="EK100" s="76"/>
      <c r="EL100" s="76"/>
      <c r="EM100" s="76"/>
    </row>
    <row r="101" spans="138:143" x14ac:dyDescent="0.25">
      <c r="EH101" s="76"/>
      <c r="EI101" s="76"/>
      <c r="EJ101" s="76"/>
      <c r="EK101" s="76"/>
      <c r="EL101" s="76"/>
      <c r="EM101" s="76"/>
    </row>
    <row r="102" spans="138:143" x14ac:dyDescent="0.25">
      <c r="EH102" s="76"/>
      <c r="EI102" s="76"/>
      <c r="EJ102" s="76"/>
      <c r="EK102" s="76"/>
      <c r="EL102" s="76"/>
      <c r="EM102" s="76"/>
    </row>
    <row r="103" spans="138:143" x14ac:dyDescent="0.25">
      <c r="EH103" s="76"/>
      <c r="EI103" s="76"/>
      <c r="EJ103" s="76"/>
      <c r="EK103" s="76"/>
      <c r="EL103" s="76"/>
      <c r="EM103" s="76"/>
    </row>
    <row r="104" spans="138:143" x14ac:dyDescent="0.25">
      <c r="EH104" s="76"/>
      <c r="EI104" s="76"/>
      <c r="EJ104" s="76"/>
      <c r="EK104" s="76"/>
      <c r="EL104" s="76"/>
      <c r="EM104" s="76"/>
    </row>
    <row r="105" spans="138:143" x14ac:dyDescent="0.25">
      <c r="EH105" s="76"/>
      <c r="EI105" s="76"/>
      <c r="EJ105" s="76"/>
      <c r="EK105" s="76"/>
      <c r="EL105" s="76"/>
      <c r="EM105" s="76"/>
    </row>
  </sheetData>
  <sheetProtection algorithmName="SHA-512" hashValue="E63q2VNStXnIusXyOuU1Br+SpmnhKaoaFv6ObNLUm4Dwz775ZxmYSJANEMVHUJU95iri//aWbNQFGvcDsirj2A==" saltValue="GLVF9JI8MHveK4d3TSgVsA==" spinCount="100000" sheet="1" objects="1" scenarios="1" selectLockedCells="1" selectUnlockedCells="1"/>
  <mergeCells count="9074">
    <mergeCell ref="AAG65:AAJ65"/>
    <mergeCell ref="AAK65:AAK72"/>
    <mergeCell ref="AAL65:AAO65"/>
    <mergeCell ref="AAP65:AAP72"/>
    <mergeCell ref="AAQ65:AAT65"/>
    <mergeCell ref="AAU65:AAU72"/>
    <mergeCell ref="AAV65:AAY65"/>
    <mergeCell ref="AAZ65:AAZ72"/>
    <mergeCell ref="AAG67:AAJ67"/>
    <mergeCell ref="AAL67:AAO67"/>
    <mergeCell ref="AAQ67:AAT67"/>
    <mergeCell ref="AAV67:AAY67"/>
    <mergeCell ref="AAG68:AAJ68"/>
    <mergeCell ref="AAL68:AAO68"/>
    <mergeCell ref="AAQ68:AAT68"/>
    <mergeCell ref="AAV68:AAY68"/>
    <mergeCell ref="AAG69:AAJ69"/>
    <mergeCell ref="AAL69:AAO69"/>
    <mergeCell ref="AAQ69:AAT69"/>
    <mergeCell ref="AAV69:AAY69"/>
    <mergeCell ref="AAG70:AAJ70"/>
    <mergeCell ref="AAL70:AAO70"/>
    <mergeCell ref="AAQ70:AAT70"/>
    <mergeCell ref="AAV70:AAY70"/>
    <mergeCell ref="AAG71:AAJ71"/>
    <mergeCell ref="AAL71:AAO71"/>
    <mergeCell ref="AAQ71:AAT71"/>
    <mergeCell ref="AAV71:AAY71"/>
    <mergeCell ref="AAG72:AAJ72"/>
    <mergeCell ref="AAL72:AAO72"/>
    <mergeCell ref="AAQ72:AAT72"/>
    <mergeCell ref="AAV72:AAY72"/>
    <mergeCell ref="AAZ57:AAZ58"/>
    <mergeCell ref="AAG59:AAJ59"/>
    <mergeCell ref="AAK59:AAK64"/>
    <mergeCell ref="AAL59:AAO59"/>
    <mergeCell ref="AAP59:AAP64"/>
    <mergeCell ref="AAQ59:AAT59"/>
    <mergeCell ref="AAU59:AAU64"/>
    <mergeCell ref="AAV59:AAY59"/>
    <mergeCell ref="AAZ59:AAZ64"/>
    <mergeCell ref="AAG60:AAJ60"/>
    <mergeCell ref="AAL60:AAO60"/>
    <mergeCell ref="AAQ60:AAT60"/>
    <mergeCell ref="AAV60:AAY60"/>
    <mergeCell ref="AAG61:AAJ61"/>
    <mergeCell ref="AAL61:AAO61"/>
    <mergeCell ref="AAQ61:AAT61"/>
    <mergeCell ref="AAV61:AAY61"/>
    <mergeCell ref="AAG62:AAJ62"/>
    <mergeCell ref="AAL62:AAO62"/>
    <mergeCell ref="AAQ62:AAT62"/>
    <mergeCell ref="AAV62:AAY62"/>
    <mergeCell ref="AAG63:AAJ63"/>
    <mergeCell ref="AAL63:AAO63"/>
    <mergeCell ref="AAQ63:AAT63"/>
    <mergeCell ref="AAV63:AAY63"/>
    <mergeCell ref="AAG57:AAJ57"/>
    <mergeCell ref="AAK57:AAK58"/>
    <mergeCell ref="AAL57:AAO57"/>
    <mergeCell ref="AAP57:AAP58"/>
    <mergeCell ref="AAQ57:AAT57"/>
    <mergeCell ref="AAV57:AAY57"/>
    <mergeCell ref="AAG40:AAJ40"/>
    <mergeCell ref="AAL40:AAO40"/>
    <mergeCell ref="AAQ40:AAT40"/>
    <mergeCell ref="AAV40:AAY40"/>
    <mergeCell ref="AAG41:AAJ41"/>
    <mergeCell ref="AAL41:AAO41"/>
    <mergeCell ref="AAQ41:AAT41"/>
    <mergeCell ref="AAV41:AAY41"/>
    <mergeCell ref="AAZ42:AAZ45"/>
    <mergeCell ref="AAG46:AAJ46"/>
    <mergeCell ref="AAL46:AAO46"/>
    <mergeCell ref="AAQ46:AAT46"/>
    <mergeCell ref="AAV46:AAY46"/>
    <mergeCell ref="AAG48:AAJ48"/>
    <mergeCell ref="AAL48:AAO48"/>
    <mergeCell ref="AAQ48:AAT48"/>
    <mergeCell ref="AAV48:AAY48"/>
    <mergeCell ref="AAG42:AAJ42"/>
    <mergeCell ref="AAK42:AAK45"/>
    <mergeCell ref="AAL42:AAO42"/>
    <mergeCell ref="AAP42:AAP45"/>
    <mergeCell ref="AAQ42:AAT42"/>
    <mergeCell ref="AAU42:AAU45"/>
    <mergeCell ref="AAV42:AAY42"/>
    <mergeCell ref="AAG31:AAJ31"/>
    <mergeCell ref="AAK31:AAK41"/>
    <mergeCell ref="AAL31:AAO31"/>
    <mergeCell ref="AAP31:AAP41"/>
    <mergeCell ref="AAQ31:AAT31"/>
    <mergeCell ref="AAU31:AAU41"/>
    <mergeCell ref="AAV31:AAY31"/>
    <mergeCell ref="AAZ31:AAZ41"/>
    <mergeCell ref="AAG33:AAJ33"/>
    <mergeCell ref="AAL33:AAO33"/>
    <mergeCell ref="AAQ33:AAT33"/>
    <mergeCell ref="AAV33:AAY33"/>
    <mergeCell ref="AAG35:AAJ35"/>
    <mergeCell ref="AAL35:AAO35"/>
    <mergeCell ref="AAQ35:AAT35"/>
    <mergeCell ref="AAV35:AAY35"/>
    <mergeCell ref="AAG36:AAJ36"/>
    <mergeCell ref="AAL36:AAO36"/>
    <mergeCell ref="AAQ36:AAT36"/>
    <mergeCell ref="AAV36:AAY36"/>
    <mergeCell ref="AAG37:AAJ37"/>
    <mergeCell ref="AAL37:AAO37"/>
    <mergeCell ref="AAQ37:AAT37"/>
    <mergeCell ref="AAV37:AAY37"/>
    <mergeCell ref="AAG38:AAJ38"/>
    <mergeCell ref="AAL38:AAO38"/>
    <mergeCell ref="AAQ38:AAT38"/>
    <mergeCell ref="AAV38:AAY38"/>
    <mergeCell ref="AAG39:AAJ39"/>
    <mergeCell ref="AAL39:AAO39"/>
    <mergeCell ref="AAQ39:AAT39"/>
    <mergeCell ref="AAV39:AAY39"/>
    <mergeCell ref="AAG19:AAJ19"/>
    <mergeCell ref="AAK19:AAK26"/>
    <mergeCell ref="AAL19:AAO19"/>
    <mergeCell ref="AAP19:AAP26"/>
    <mergeCell ref="AAQ19:AAT19"/>
    <mergeCell ref="AAU19:AAU26"/>
    <mergeCell ref="AAV19:AAY19"/>
    <mergeCell ref="AAZ19:AAZ26"/>
    <mergeCell ref="AAG21:AAJ21"/>
    <mergeCell ref="AAL21:AAO21"/>
    <mergeCell ref="AAQ21:AAT21"/>
    <mergeCell ref="AAV21:AAY21"/>
    <mergeCell ref="AAG22:AAJ22"/>
    <mergeCell ref="AAL22:AAO22"/>
    <mergeCell ref="AAQ22:AAT22"/>
    <mergeCell ref="AAV22:AAY22"/>
    <mergeCell ref="AAG23:AAJ23"/>
    <mergeCell ref="AAL23:AAO23"/>
    <mergeCell ref="AAQ23:AAT23"/>
    <mergeCell ref="AAV23:AAY23"/>
    <mergeCell ref="AAG24:AAJ24"/>
    <mergeCell ref="AAL24:AAO24"/>
    <mergeCell ref="AAQ24:AAT24"/>
    <mergeCell ref="AAV24:AAY24"/>
    <mergeCell ref="AAG25:AAJ25"/>
    <mergeCell ref="AAL25:AAO25"/>
    <mergeCell ref="AAQ25:AAT25"/>
    <mergeCell ref="AAV25:AAY25"/>
    <mergeCell ref="AAG26:AAJ26"/>
    <mergeCell ref="AAL26:AAO26"/>
    <mergeCell ref="AAQ26:AAT26"/>
    <mergeCell ref="AAV26:AAY26"/>
    <mergeCell ref="AAZ11:AAZ13"/>
    <mergeCell ref="AAG12:AAJ12"/>
    <mergeCell ref="AAL12:AAO12"/>
    <mergeCell ref="AAQ12:AAT12"/>
    <mergeCell ref="AAV12:AAY12"/>
    <mergeCell ref="AAG14:AAJ14"/>
    <mergeCell ref="AAK14:AAK15"/>
    <mergeCell ref="AAL14:AAO14"/>
    <mergeCell ref="AAP14:AAP15"/>
    <mergeCell ref="AAQ14:AAT14"/>
    <mergeCell ref="AAU14:AAU15"/>
    <mergeCell ref="AAV14:AAY14"/>
    <mergeCell ref="AAZ14:AAZ15"/>
    <mergeCell ref="AAG16:AAJ16"/>
    <mergeCell ref="AAK16:AAK18"/>
    <mergeCell ref="AAL16:AAO16"/>
    <mergeCell ref="AAQ16:AAT16"/>
    <mergeCell ref="AAV16:AAY16"/>
    <mergeCell ref="AAG18:AAJ18"/>
    <mergeCell ref="AAL18:AAO18"/>
    <mergeCell ref="AAQ18:AAT18"/>
    <mergeCell ref="AAV18:AAY18"/>
    <mergeCell ref="AAL7:AAO7"/>
    <mergeCell ref="AAQ7:AAT7"/>
    <mergeCell ref="AAV7:AAY7"/>
    <mergeCell ref="AAG8:AAJ8"/>
    <mergeCell ref="AAL8:AAO8"/>
    <mergeCell ref="AAQ8:AAT8"/>
    <mergeCell ref="AAV8:AAY8"/>
    <mergeCell ref="AAG9:AAJ9"/>
    <mergeCell ref="AAL9:AAO9"/>
    <mergeCell ref="AAQ9:AAT9"/>
    <mergeCell ref="AAV9:AAY9"/>
    <mergeCell ref="AAG11:AAJ11"/>
    <mergeCell ref="AAK11:AAK13"/>
    <mergeCell ref="AAL11:AAO11"/>
    <mergeCell ref="AAP11:AAP13"/>
    <mergeCell ref="AAQ11:AAT11"/>
    <mergeCell ref="AAU11:AAU13"/>
    <mergeCell ref="AAV11:AAY11"/>
    <mergeCell ref="YI54:YL54"/>
    <mergeCell ref="YM54:YM56"/>
    <mergeCell ref="YN54:YQ54"/>
    <mergeCell ref="YR54:YR56"/>
    <mergeCell ref="YS54:YV54"/>
    <mergeCell ref="YX51:ZA51"/>
    <mergeCell ref="ZB51:ZB53"/>
    <mergeCell ref="ZC51:ZF51"/>
    <mergeCell ref="ZG51:ZG53"/>
    <mergeCell ref="ZH51:ZK51"/>
    <mergeCell ref="ZL51:ZL53"/>
    <mergeCell ref="AAG2:AAK2"/>
    <mergeCell ref="AAL2:AAP2"/>
    <mergeCell ref="AAQ2:AAU2"/>
    <mergeCell ref="AAV2:AAZ2"/>
    <mergeCell ref="AAG3:AAK3"/>
    <mergeCell ref="AAL3:AAP3"/>
    <mergeCell ref="AAQ3:AAU3"/>
    <mergeCell ref="AAV3:AAZ3"/>
    <mergeCell ref="AAG4:AAK4"/>
    <mergeCell ref="AAL4:AAP4"/>
    <mergeCell ref="AAQ4:AAU4"/>
    <mergeCell ref="AAV4:AAZ4"/>
    <mergeCell ref="AAG5:AAH5"/>
    <mergeCell ref="AAI5:AAK5"/>
    <mergeCell ref="AAL5:AAM5"/>
    <mergeCell ref="AAN5:AAP5"/>
    <mergeCell ref="AAQ5:AAR5"/>
    <mergeCell ref="AAS5:AAU5"/>
    <mergeCell ref="AAV5:AAW5"/>
    <mergeCell ref="AAX5:AAZ5"/>
    <mergeCell ref="AAG7:AAJ7"/>
    <mergeCell ref="ZM51:ZP51"/>
    <mergeCell ref="ZQ51:ZQ53"/>
    <mergeCell ref="ZR51:ZU51"/>
    <mergeCell ref="ZW51:ZZ51"/>
    <mergeCell ref="AAG51:AAJ51"/>
    <mergeCell ref="AAL51:AAO51"/>
    <mergeCell ref="AAQ51:AAT51"/>
    <mergeCell ref="AAV51:AAY51"/>
    <mergeCell ref="MU56:MX56"/>
    <mergeCell ref="MZ56:NC56"/>
    <mergeCell ref="NE56:NH56"/>
    <mergeCell ref="NJ56:NM56"/>
    <mergeCell ref="NO56:NR56"/>
    <mergeCell ref="NT56:NW56"/>
    <mergeCell ref="NY56:OB56"/>
    <mergeCell ref="OD56:OG56"/>
    <mergeCell ref="OI56:OL56"/>
    <mergeCell ref="ON56:OQ56"/>
    <mergeCell ref="OS56:OV56"/>
    <mergeCell ref="OX56:PA56"/>
    <mergeCell ref="PC56:PF56"/>
    <mergeCell ref="PH56:PK56"/>
    <mergeCell ref="PM56:PP56"/>
    <mergeCell ref="PR56:PU56"/>
    <mergeCell ref="PW56:PZ56"/>
    <mergeCell ref="OH54:OH56"/>
    <mergeCell ref="OI54:OL54"/>
    <mergeCell ref="OM54:OM56"/>
    <mergeCell ref="ON54:OQ54"/>
    <mergeCell ref="OR54:OR56"/>
    <mergeCell ref="OS54:OV54"/>
    <mergeCell ref="OW54:OW56"/>
    <mergeCell ref="OX54:PA54"/>
    <mergeCell ref="PB54:PB56"/>
    <mergeCell ref="PC54:PF54"/>
    <mergeCell ref="PG54:PG56"/>
    <mergeCell ref="PH54:PK54"/>
    <mergeCell ref="PM54:PP54"/>
    <mergeCell ref="PR54:PU54"/>
    <mergeCell ref="PV54:PV56"/>
    <mergeCell ref="AAB69:AAE69"/>
    <mergeCell ref="ABA69:ABD69"/>
    <mergeCell ref="ZR71:ZU71"/>
    <mergeCell ref="ZW71:ZZ71"/>
    <mergeCell ref="AAB71:AAE71"/>
    <mergeCell ref="ABA71:ABD71"/>
    <mergeCell ref="AAA65:AAA72"/>
    <mergeCell ref="AAB65:AAE65"/>
    <mergeCell ref="AAF65:AAF72"/>
    <mergeCell ref="ABA65:ABD65"/>
    <mergeCell ref="VV72:VY72"/>
    <mergeCell ref="WA72:WD72"/>
    <mergeCell ref="WF72:WI72"/>
    <mergeCell ref="WK72:WN72"/>
    <mergeCell ref="WP72:WS72"/>
    <mergeCell ref="WU72:WX72"/>
    <mergeCell ref="WZ72:XC72"/>
    <mergeCell ref="XE72:XH72"/>
    <mergeCell ref="XJ72:XM72"/>
    <mergeCell ref="XO72:XR72"/>
    <mergeCell ref="XT72:XW72"/>
    <mergeCell ref="XY72:YB72"/>
    <mergeCell ref="YD72:YG72"/>
    <mergeCell ref="YI72:YL72"/>
    <mergeCell ref="WK69:WN69"/>
    <mergeCell ref="WP69:WS69"/>
    <mergeCell ref="ABE65:ABE72"/>
    <mergeCell ref="EN56:EQ56"/>
    <mergeCell ref="ES56:EV56"/>
    <mergeCell ref="EX56:FA56"/>
    <mergeCell ref="FC56:FF56"/>
    <mergeCell ref="FH56:FK56"/>
    <mergeCell ref="ZR72:ZU72"/>
    <mergeCell ref="ZM70:ZP70"/>
    <mergeCell ref="ZR70:ZU70"/>
    <mergeCell ref="ZW70:ZZ70"/>
    <mergeCell ref="AAB70:AAE70"/>
    <mergeCell ref="ABA70:ABD70"/>
    <mergeCell ref="ZW72:ZZ72"/>
    <mergeCell ref="AAB72:AAE72"/>
    <mergeCell ref="ABA72:ABD72"/>
    <mergeCell ref="WK70:WN70"/>
    <mergeCell ref="WP70:WS70"/>
    <mergeCell ref="WU70:WX70"/>
    <mergeCell ref="WZ70:XC70"/>
    <mergeCell ref="XE70:XH70"/>
    <mergeCell ref="WA69:WD69"/>
    <mergeCell ref="WF69:WI69"/>
    <mergeCell ref="YS71:YV71"/>
    <mergeCell ref="XJ70:XM70"/>
    <mergeCell ref="XS54:XS56"/>
    <mergeCell ref="XT54:XW54"/>
    <mergeCell ref="XX54:XX56"/>
    <mergeCell ref="XY54:YB54"/>
    <mergeCell ref="YC54:YC56"/>
    <mergeCell ref="YD54:YG54"/>
    <mergeCell ref="VV69:VY69"/>
    <mergeCell ref="YX71:ZA71"/>
    <mergeCell ref="ZC71:ZF71"/>
    <mergeCell ref="ZH71:ZK71"/>
    <mergeCell ref="ZM71:ZP71"/>
    <mergeCell ref="VQ72:VT72"/>
    <mergeCell ref="VQ71:VT71"/>
    <mergeCell ref="VV71:VY71"/>
    <mergeCell ref="WA71:WD71"/>
    <mergeCell ref="WF71:WI71"/>
    <mergeCell ref="WK71:WN71"/>
    <mergeCell ref="WP71:WS71"/>
    <mergeCell ref="WU71:WX71"/>
    <mergeCell ref="WZ71:XC71"/>
    <mergeCell ref="XE71:XH71"/>
    <mergeCell ref="XJ71:XM71"/>
    <mergeCell ref="XO71:XR71"/>
    <mergeCell ref="XT71:XW71"/>
    <mergeCell ref="XY71:YB71"/>
    <mergeCell ref="YD71:YG71"/>
    <mergeCell ref="YI71:YL71"/>
    <mergeCell ref="YN71:YQ71"/>
    <mergeCell ref="VQ70:VT70"/>
    <mergeCell ref="VV70:VY70"/>
    <mergeCell ref="WA70:WD70"/>
    <mergeCell ref="WF70:WI70"/>
    <mergeCell ref="WU69:WX69"/>
    <mergeCell ref="WZ69:XC69"/>
    <mergeCell ref="XE69:XH69"/>
    <mergeCell ref="XJ69:XM69"/>
    <mergeCell ref="YN72:YQ72"/>
    <mergeCell ref="YS72:YV72"/>
    <mergeCell ref="XO69:XR69"/>
    <mergeCell ref="XT69:XW69"/>
    <mergeCell ref="XY69:YB69"/>
    <mergeCell ref="YD69:YG69"/>
    <mergeCell ref="YI69:YL69"/>
    <mergeCell ref="YN69:YQ69"/>
    <mergeCell ref="YS69:YV69"/>
    <mergeCell ref="XT70:XW70"/>
    <mergeCell ref="XY70:YB70"/>
    <mergeCell ref="YD70:YG70"/>
    <mergeCell ref="YI70:YL70"/>
    <mergeCell ref="YN70:YQ70"/>
    <mergeCell ref="YS70:YV70"/>
    <mergeCell ref="VQ68:VT68"/>
    <mergeCell ref="VV68:VY68"/>
    <mergeCell ref="WA68:WD68"/>
    <mergeCell ref="WF68:WI68"/>
    <mergeCell ref="WK68:WN68"/>
    <mergeCell ref="WP68:WS68"/>
    <mergeCell ref="WU68:WX68"/>
    <mergeCell ref="WZ68:XC68"/>
    <mergeCell ref="XE68:XH68"/>
    <mergeCell ref="XJ68:XM68"/>
    <mergeCell ref="XO68:XR68"/>
    <mergeCell ref="XT68:XW68"/>
    <mergeCell ref="XY68:YB68"/>
    <mergeCell ref="YD68:YG68"/>
    <mergeCell ref="YI68:YL68"/>
    <mergeCell ref="YN68:YQ68"/>
    <mergeCell ref="YS68:YV68"/>
    <mergeCell ref="XO70:XR70"/>
    <mergeCell ref="VQ69:VT69"/>
    <mergeCell ref="AAB67:AAE67"/>
    <mergeCell ref="ABA67:ABD67"/>
    <mergeCell ref="AAB68:AAE68"/>
    <mergeCell ref="ABA68:ABD68"/>
    <mergeCell ref="VQ67:VT67"/>
    <mergeCell ref="VV67:VY67"/>
    <mergeCell ref="WA67:WD67"/>
    <mergeCell ref="WF67:WI67"/>
    <mergeCell ref="WK67:WN67"/>
    <mergeCell ref="WP67:WS67"/>
    <mergeCell ref="WU67:WX67"/>
    <mergeCell ref="WZ67:XC67"/>
    <mergeCell ref="XE67:XH67"/>
    <mergeCell ref="XJ67:XM67"/>
    <mergeCell ref="XO67:XR67"/>
    <mergeCell ref="XT67:XW67"/>
    <mergeCell ref="XY67:YB67"/>
    <mergeCell ref="YD67:YG67"/>
    <mergeCell ref="YI67:YL67"/>
    <mergeCell ref="YN67:YQ67"/>
    <mergeCell ref="YS67:YV67"/>
    <mergeCell ref="YM65:YM72"/>
    <mergeCell ref="YN65:YQ65"/>
    <mergeCell ref="YR65:YR72"/>
    <mergeCell ref="YS65:YV65"/>
    <mergeCell ref="YW65:YW72"/>
    <mergeCell ref="YX65:ZA65"/>
    <mergeCell ref="ZB65:ZB72"/>
    <mergeCell ref="ZC65:ZF65"/>
    <mergeCell ref="ZG65:ZG72"/>
    <mergeCell ref="ZH65:ZK65"/>
    <mergeCell ref="ZL65:ZL72"/>
    <mergeCell ref="ZR65:ZU65"/>
    <mergeCell ref="ZV65:ZV72"/>
    <mergeCell ref="ZW65:ZZ65"/>
    <mergeCell ref="YX67:ZA67"/>
    <mergeCell ref="ZC67:ZF67"/>
    <mergeCell ref="ZH67:ZK67"/>
    <mergeCell ref="ZM67:ZP67"/>
    <mergeCell ref="ZR67:ZU67"/>
    <mergeCell ref="ZW67:ZZ67"/>
    <mergeCell ref="YX68:ZA68"/>
    <mergeCell ref="ZC68:ZF68"/>
    <mergeCell ref="ZH68:ZK68"/>
    <mergeCell ref="ZM68:ZP68"/>
    <mergeCell ref="ZR68:ZU68"/>
    <mergeCell ref="ZW68:ZZ68"/>
    <mergeCell ref="YX70:ZA70"/>
    <mergeCell ref="ZC70:ZF70"/>
    <mergeCell ref="ZH70:ZK70"/>
    <mergeCell ref="YX69:ZA69"/>
    <mergeCell ref="ZC69:ZF69"/>
    <mergeCell ref="ZH69:ZK69"/>
    <mergeCell ref="ZM69:ZP69"/>
    <mergeCell ref="ZR69:ZU69"/>
    <mergeCell ref="ZW69:ZZ69"/>
    <mergeCell ref="YX72:ZA72"/>
    <mergeCell ref="ZC72:ZF72"/>
    <mergeCell ref="ZH72:ZK72"/>
    <mergeCell ref="ZM72:ZP72"/>
    <mergeCell ref="ABA63:ABD63"/>
    <mergeCell ref="VQ65:VT65"/>
    <mergeCell ref="VU65:VU72"/>
    <mergeCell ref="VV65:VY65"/>
    <mergeCell ref="VZ65:VZ72"/>
    <mergeCell ref="WA65:WD65"/>
    <mergeCell ref="WE65:WE72"/>
    <mergeCell ref="WF65:WI65"/>
    <mergeCell ref="WJ65:WJ72"/>
    <mergeCell ref="WK65:WN65"/>
    <mergeCell ref="WO65:WO72"/>
    <mergeCell ref="WP65:WS65"/>
    <mergeCell ref="WT65:WT72"/>
    <mergeCell ref="WU65:WX65"/>
    <mergeCell ref="WY65:WY72"/>
    <mergeCell ref="WZ65:XC65"/>
    <mergeCell ref="XD65:XD72"/>
    <mergeCell ref="XE65:XH65"/>
    <mergeCell ref="XI65:XI72"/>
    <mergeCell ref="XJ65:XM65"/>
    <mergeCell ref="XN65:XN72"/>
    <mergeCell ref="XO65:XR65"/>
    <mergeCell ref="XS65:XS72"/>
    <mergeCell ref="XT65:XW65"/>
    <mergeCell ref="XX65:XX72"/>
    <mergeCell ref="XY65:YB65"/>
    <mergeCell ref="YC65:YC72"/>
    <mergeCell ref="YD65:YG65"/>
    <mergeCell ref="YH65:YH72"/>
    <mergeCell ref="YI65:YL65"/>
    <mergeCell ref="ZM65:ZP65"/>
    <mergeCell ref="ZQ65:ZQ72"/>
    <mergeCell ref="VQ63:VT63"/>
    <mergeCell ref="VV63:VY63"/>
    <mergeCell ref="WA63:WD63"/>
    <mergeCell ref="WF63:WI63"/>
    <mergeCell ref="WK63:WN63"/>
    <mergeCell ref="WP63:WS63"/>
    <mergeCell ref="WU63:WX63"/>
    <mergeCell ref="WZ63:XC63"/>
    <mergeCell ref="XE63:XH63"/>
    <mergeCell ref="XJ63:XM63"/>
    <mergeCell ref="XO63:XR63"/>
    <mergeCell ref="XT63:XW63"/>
    <mergeCell ref="XY63:YB63"/>
    <mergeCell ref="YD63:YG63"/>
    <mergeCell ref="YI63:YL63"/>
    <mergeCell ref="YN63:YQ63"/>
    <mergeCell ref="YS63:YV63"/>
    <mergeCell ref="ABA61:ABD61"/>
    <mergeCell ref="VQ62:VT62"/>
    <mergeCell ref="VV62:VY62"/>
    <mergeCell ref="WA62:WD62"/>
    <mergeCell ref="WF62:WI62"/>
    <mergeCell ref="WK62:WN62"/>
    <mergeCell ref="WP62:WS62"/>
    <mergeCell ref="WU62:WX62"/>
    <mergeCell ref="WZ62:XC62"/>
    <mergeCell ref="XE62:XH62"/>
    <mergeCell ref="XJ62:XM62"/>
    <mergeCell ref="XO62:XR62"/>
    <mergeCell ref="XT62:XW62"/>
    <mergeCell ref="XY62:YB62"/>
    <mergeCell ref="YD62:YG62"/>
    <mergeCell ref="YI62:YL62"/>
    <mergeCell ref="YN62:YQ62"/>
    <mergeCell ref="YS62:YV62"/>
    <mergeCell ref="YX62:ZA62"/>
    <mergeCell ref="ZC62:ZF62"/>
    <mergeCell ref="ZH62:ZK62"/>
    <mergeCell ref="ZM62:ZP62"/>
    <mergeCell ref="ZR62:ZU62"/>
    <mergeCell ref="ZW62:ZZ62"/>
    <mergeCell ref="AAB62:AAE62"/>
    <mergeCell ref="ABA62:ABD62"/>
    <mergeCell ref="YW59:YW64"/>
    <mergeCell ref="YX59:ZA59"/>
    <mergeCell ref="ZB59:ZB64"/>
    <mergeCell ref="ZC59:ZF59"/>
    <mergeCell ref="ZG59:ZG64"/>
    <mergeCell ref="ZH59:ZK59"/>
    <mergeCell ref="ABA59:ABD59"/>
    <mergeCell ref="ABE59:ABE64"/>
    <mergeCell ref="VQ60:VT60"/>
    <mergeCell ref="VV60:VY60"/>
    <mergeCell ref="WA60:WD60"/>
    <mergeCell ref="WF60:WI60"/>
    <mergeCell ref="WK60:WN60"/>
    <mergeCell ref="WP60:WS60"/>
    <mergeCell ref="WU60:WX60"/>
    <mergeCell ref="WZ60:XC60"/>
    <mergeCell ref="XE60:XH60"/>
    <mergeCell ref="XJ60:XM60"/>
    <mergeCell ref="XO60:XR60"/>
    <mergeCell ref="XT60:XW60"/>
    <mergeCell ref="XY60:YB60"/>
    <mergeCell ref="YD60:YG60"/>
    <mergeCell ref="YI60:YL60"/>
    <mergeCell ref="YN60:YQ60"/>
    <mergeCell ref="YS60:YV60"/>
    <mergeCell ref="YX60:ZA60"/>
    <mergeCell ref="ABA60:ABD60"/>
    <mergeCell ref="VQ61:VT61"/>
    <mergeCell ref="VV61:VY61"/>
    <mergeCell ref="WA61:WD61"/>
    <mergeCell ref="WF61:WI61"/>
    <mergeCell ref="WK61:WN61"/>
    <mergeCell ref="WP61:WS61"/>
    <mergeCell ref="WU61:WX61"/>
    <mergeCell ref="WZ61:XC61"/>
    <mergeCell ref="XE61:XH61"/>
    <mergeCell ref="XJ61:XM61"/>
    <mergeCell ref="XO61:XR61"/>
    <mergeCell ref="ZL59:ZL64"/>
    <mergeCell ref="ZM59:ZP59"/>
    <mergeCell ref="ZQ59:ZQ64"/>
    <mergeCell ref="ZR59:ZU59"/>
    <mergeCell ref="ZV59:ZV64"/>
    <mergeCell ref="ZW59:ZZ59"/>
    <mergeCell ref="AAB59:AAE59"/>
    <mergeCell ref="AAF59:AAF64"/>
    <mergeCell ref="ZC60:ZF60"/>
    <mergeCell ref="ZH60:ZK60"/>
    <mergeCell ref="ZM60:ZP60"/>
    <mergeCell ref="ZR60:ZU60"/>
    <mergeCell ref="ZW60:ZZ60"/>
    <mergeCell ref="AAB60:AAE60"/>
    <mergeCell ref="YX61:ZA61"/>
    <mergeCell ref="ZC61:ZF61"/>
    <mergeCell ref="ZH61:ZK61"/>
    <mergeCell ref="ZM61:ZP61"/>
    <mergeCell ref="ZR61:ZU61"/>
    <mergeCell ref="ZW61:ZZ61"/>
    <mergeCell ref="AAB61:AAE61"/>
    <mergeCell ref="YX63:ZA63"/>
    <mergeCell ref="ZC63:ZF63"/>
    <mergeCell ref="ZH63:ZK63"/>
    <mergeCell ref="ZM63:ZP63"/>
    <mergeCell ref="ZR63:ZU63"/>
    <mergeCell ref="ZW63:ZZ63"/>
    <mergeCell ref="AAB63:AAE63"/>
    <mergeCell ref="XE59:XH59"/>
    <mergeCell ref="XI59:XI64"/>
    <mergeCell ref="XJ59:XM59"/>
    <mergeCell ref="XN59:XN64"/>
    <mergeCell ref="XO59:XR59"/>
    <mergeCell ref="XS59:XS64"/>
    <mergeCell ref="XT59:XW59"/>
    <mergeCell ref="XX59:XX64"/>
    <mergeCell ref="XY59:YB59"/>
    <mergeCell ref="YC59:YC64"/>
    <mergeCell ref="YD59:YG59"/>
    <mergeCell ref="YH59:YH64"/>
    <mergeCell ref="YI59:YL59"/>
    <mergeCell ref="YM59:YM64"/>
    <mergeCell ref="YN59:YQ59"/>
    <mergeCell ref="YR59:YR64"/>
    <mergeCell ref="YS59:YV59"/>
    <mergeCell ref="XT61:XW61"/>
    <mergeCell ref="XY61:YB61"/>
    <mergeCell ref="YD61:YG61"/>
    <mergeCell ref="YI61:YL61"/>
    <mergeCell ref="YN61:YQ61"/>
    <mergeCell ref="YS61:YV61"/>
    <mergeCell ref="YX57:ZA57"/>
    <mergeCell ref="ZB57:ZB58"/>
    <mergeCell ref="ZC57:ZF57"/>
    <mergeCell ref="ZG57:ZG58"/>
    <mergeCell ref="ZH57:ZK57"/>
    <mergeCell ref="ZL57:ZL58"/>
    <mergeCell ref="ZM57:ZP57"/>
    <mergeCell ref="ZQ57:ZQ58"/>
    <mergeCell ref="ZR57:ZU57"/>
    <mergeCell ref="ZV57:ZV58"/>
    <mergeCell ref="ZW57:ZZ57"/>
    <mergeCell ref="AAA57:AAA58"/>
    <mergeCell ref="AAB57:AAE57"/>
    <mergeCell ref="AAF57:AAF58"/>
    <mergeCell ref="ABA57:ABD57"/>
    <mergeCell ref="ABE57:ABE58"/>
    <mergeCell ref="VQ59:VT59"/>
    <mergeCell ref="VU59:VU64"/>
    <mergeCell ref="VV59:VY59"/>
    <mergeCell ref="VZ59:VZ64"/>
    <mergeCell ref="WA59:WD59"/>
    <mergeCell ref="WE59:WE64"/>
    <mergeCell ref="WF59:WI59"/>
    <mergeCell ref="WJ59:WJ64"/>
    <mergeCell ref="WK59:WN59"/>
    <mergeCell ref="WO59:WO64"/>
    <mergeCell ref="WP59:WS59"/>
    <mergeCell ref="WT59:WT64"/>
    <mergeCell ref="WU59:WX59"/>
    <mergeCell ref="WY59:WY64"/>
    <mergeCell ref="WZ59:XC59"/>
    <mergeCell ref="XD59:XD64"/>
    <mergeCell ref="XI57:XI58"/>
    <mergeCell ref="XJ57:XM57"/>
    <mergeCell ref="XN57:XN58"/>
    <mergeCell ref="XO57:XR57"/>
    <mergeCell ref="XS57:XS58"/>
    <mergeCell ref="XT57:XW57"/>
    <mergeCell ref="XX57:XX58"/>
    <mergeCell ref="XY57:YB57"/>
    <mergeCell ref="YC57:YC58"/>
    <mergeCell ref="YD57:YG57"/>
    <mergeCell ref="YH57:YH58"/>
    <mergeCell ref="YI57:YL57"/>
    <mergeCell ref="YM57:YM58"/>
    <mergeCell ref="YN57:YQ57"/>
    <mergeCell ref="YR57:YR58"/>
    <mergeCell ref="YS57:YV57"/>
    <mergeCell ref="YW57:YW58"/>
    <mergeCell ref="VQ57:VT57"/>
    <mergeCell ref="VU57:VU58"/>
    <mergeCell ref="VV57:VY57"/>
    <mergeCell ref="VZ57:VZ58"/>
    <mergeCell ref="WA57:WD57"/>
    <mergeCell ref="WE57:WE58"/>
    <mergeCell ref="WF57:WI57"/>
    <mergeCell ref="WJ57:WJ58"/>
    <mergeCell ref="WK57:WN57"/>
    <mergeCell ref="WO57:WO58"/>
    <mergeCell ref="WP57:WS57"/>
    <mergeCell ref="WT57:WT58"/>
    <mergeCell ref="WU57:WX57"/>
    <mergeCell ref="WY57:WY58"/>
    <mergeCell ref="WZ57:XC57"/>
    <mergeCell ref="XD57:XD58"/>
    <mergeCell ref="XE57:XH57"/>
    <mergeCell ref="AAA54:AAA56"/>
    <mergeCell ref="AAB54:AAE54"/>
    <mergeCell ref="AAF54:AAF56"/>
    <mergeCell ref="ABA54:ABD54"/>
    <mergeCell ref="ZM56:ZP56"/>
    <mergeCell ref="ZR56:ZU56"/>
    <mergeCell ref="ZW56:ZZ56"/>
    <mergeCell ref="AAB56:AAE56"/>
    <mergeCell ref="ABA56:ABD56"/>
    <mergeCell ref="YW54:YW56"/>
    <mergeCell ref="YX54:ZA54"/>
    <mergeCell ref="XN54:XN56"/>
    <mergeCell ref="XO54:XR54"/>
    <mergeCell ref="XJ56:XM56"/>
    <mergeCell ref="XO56:XR56"/>
    <mergeCell ref="XT56:XW56"/>
    <mergeCell ref="XY56:YB56"/>
    <mergeCell ref="YD56:YG56"/>
    <mergeCell ref="YI56:YL56"/>
    <mergeCell ref="YN56:YQ56"/>
    <mergeCell ref="YS56:YV56"/>
    <mergeCell ref="YX56:ZA56"/>
    <mergeCell ref="ZC56:ZF56"/>
    <mergeCell ref="ZH56:ZK56"/>
    <mergeCell ref="AAG56:AAJ56"/>
    <mergeCell ref="AAL56:AAO56"/>
    <mergeCell ref="AAQ56:AAT56"/>
    <mergeCell ref="AAV56:AAY56"/>
    <mergeCell ref="AAG54:AAJ54"/>
    <mergeCell ref="AAL54:AAO54"/>
    <mergeCell ref="AAQ54:AAT54"/>
    <mergeCell ref="AAV54:AAY54"/>
    <mergeCell ref="VQ54:VT54"/>
    <mergeCell ref="VV54:VY54"/>
    <mergeCell ref="VZ54:VZ56"/>
    <mergeCell ref="WA54:WD54"/>
    <mergeCell ref="WE54:WE56"/>
    <mergeCell ref="WF54:WI54"/>
    <mergeCell ref="WJ54:WJ56"/>
    <mergeCell ref="WK54:WN54"/>
    <mergeCell ref="WO54:WO56"/>
    <mergeCell ref="WP54:WS54"/>
    <mergeCell ref="WT54:WT56"/>
    <mergeCell ref="WU54:WX54"/>
    <mergeCell ref="WY54:WY56"/>
    <mergeCell ref="WZ54:XC54"/>
    <mergeCell ref="XD54:XD56"/>
    <mergeCell ref="XE54:XH54"/>
    <mergeCell ref="XI54:XI56"/>
    <mergeCell ref="XE56:XH56"/>
    <mergeCell ref="VV56:VY56"/>
    <mergeCell ref="WA56:WD56"/>
    <mergeCell ref="WF56:WI56"/>
    <mergeCell ref="WK56:WN56"/>
    <mergeCell ref="WP56:WS56"/>
    <mergeCell ref="WU56:WX56"/>
    <mergeCell ref="WZ56:XC56"/>
    <mergeCell ref="AAA51:AAA53"/>
    <mergeCell ref="AAB51:AAE51"/>
    <mergeCell ref="AAF51:AAF53"/>
    <mergeCell ref="ABA51:ABD51"/>
    <mergeCell ref="ZB54:ZB56"/>
    <mergeCell ref="ZC54:ZF54"/>
    <mergeCell ref="ZG54:ZG56"/>
    <mergeCell ref="XI51:XI53"/>
    <mergeCell ref="XJ51:XM51"/>
    <mergeCell ref="XN51:XN53"/>
    <mergeCell ref="XO51:XR51"/>
    <mergeCell ref="XS51:XS53"/>
    <mergeCell ref="XT51:XW51"/>
    <mergeCell ref="XX51:XX53"/>
    <mergeCell ref="XY51:YB51"/>
    <mergeCell ref="YC51:YC53"/>
    <mergeCell ref="YD51:YG51"/>
    <mergeCell ref="YH51:YH53"/>
    <mergeCell ref="YI51:YL51"/>
    <mergeCell ref="YM51:YM53"/>
    <mergeCell ref="YN51:YQ51"/>
    <mergeCell ref="YR51:YR53"/>
    <mergeCell ref="YS51:YV51"/>
    <mergeCell ref="YW51:YW53"/>
    <mergeCell ref="XJ54:XM54"/>
    <mergeCell ref="ZH54:ZK54"/>
    <mergeCell ref="ZL54:ZL56"/>
    <mergeCell ref="ZM54:ZP54"/>
    <mergeCell ref="ZQ54:ZQ56"/>
    <mergeCell ref="ZR54:ZU54"/>
    <mergeCell ref="ZV54:ZV56"/>
    <mergeCell ref="ZW54:ZZ54"/>
    <mergeCell ref="VQ51:VT51"/>
    <mergeCell ref="VU51:VU53"/>
    <mergeCell ref="VV51:VY51"/>
    <mergeCell ref="VZ51:VZ53"/>
    <mergeCell ref="WA51:WD51"/>
    <mergeCell ref="WE51:WE53"/>
    <mergeCell ref="WF51:WI51"/>
    <mergeCell ref="WJ51:WJ53"/>
    <mergeCell ref="WK51:WN51"/>
    <mergeCell ref="WO51:WO53"/>
    <mergeCell ref="WP51:WS51"/>
    <mergeCell ref="WT51:WT53"/>
    <mergeCell ref="WU51:WX51"/>
    <mergeCell ref="WY51:WY53"/>
    <mergeCell ref="WZ51:XC51"/>
    <mergeCell ref="XD51:XD53"/>
    <mergeCell ref="XE51:XH51"/>
    <mergeCell ref="ABA46:ABD46"/>
    <mergeCell ref="AAB48:AAE48"/>
    <mergeCell ref="ABA48:ABD48"/>
    <mergeCell ref="VQ48:VT48"/>
    <mergeCell ref="VV48:VY48"/>
    <mergeCell ref="WA48:WD48"/>
    <mergeCell ref="WF48:WI48"/>
    <mergeCell ref="WK48:WN48"/>
    <mergeCell ref="WP48:WS48"/>
    <mergeCell ref="WU48:WX48"/>
    <mergeCell ref="WZ48:XC48"/>
    <mergeCell ref="XE48:XH48"/>
    <mergeCell ref="XJ48:XM48"/>
    <mergeCell ref="XO48:XR48"/>
    <mergeCell ref="XT48:XW48"/>
    <mergeCell ref="XY48:YB48"/>
    <mergeCell ref="YD48:YG48"/>
    <mergeCell ref="YI48:YL48"/>
    <mergeCell ref="YN48:YQ48"/>
    <mergeCell ref="YS48:YV48"/>
    <mergeCell ref="XS46:XS50"/>
    <mergeCell ref="XT46:XW46"/>
    <mergeCell ref="XX46:XX50"/>
    <mergeCell ref="XY46:YB46"/>
    <mergeCell ref="YD46:YG46"/>
    <mergeCell ref="YI46:YL46"/>
    <mergeCell ref="YN46:YQ46"/>
    <mergeCell ref="YR46:YR50"/>
    <mergeCell ref="YS46:YV46"/>
    <mergeCell ref="XE46:XH46"/>
    <mergeCell ref="XI46:XI50"/>
    <mergeCell ref="XJ46:XM46"/>
    <mergeCell ref="YW46:YW50"/>
    <mergeCell ref="YX46:ZA46"/>
    <mergeCell ref="ZB46:ZB50"/>
    <mergeCell ref="ZC46:ZF46"/>
    <mergeCell ref="ZG46:ZG50"/>
    <mergeCell ref="ZV46:ZV50"/>
    <mergeCell ref="ZW46:ZZ46"/>
    <mergeCell ref="YX48:ZA48"/>
    <mergeCell ref="ZC48:ZF48"/>
    <mergeCell ref="ZH48:ZK48"/>
    <mergeCell ref="ZM48:ZP48"/>
    <mergeCell ref="ZR48:ZU48"/>
    <mergeCell ref="ZW48:ZZ48"/>
    <mergeCell ref="AAB46:AAE46"/>
    <mergeCell ref="VQ46:VT46"/>
    <mergeCell ref="VU46:VU50"/>
    <mergeCell ref="VV46:VY46"/>
    <mergeCell ref="WA46:WD46"/>
    <mergeCell ref="WE46:WE50"/>
    <mergeCell ref="WF46:WI46"/>
    <mergeCell ref="WK46:WN46"/>
    <mergeCell ref="WO46:WO50"/>
    <mergeCell ref="WP46:WS46"/>
    <mergeCell ref="WU46:WX46"/>
    <mergeCell ref="WY46:WY50"/>
    <mergeCell ref="WZ46:XC46"/>
    <mergeCell ref="XD46:XD50"/>
    <mergeCell ref="ZH46:ZK46"/>
    <mergeCell ref="ZM46:ZP46"/>
    <mergeCell ref="ZR46:ZU46"/>
    <mergeCell ref="XO46:XR46"/>
    <mergeCell ref="ABE42:ABE45"/>
    <mergeCell ref="XI42:XI45"/>
    <mergeCell ref="XJ42:XM42"/>
    <mergeCell ref="XN42:XN45"/>
    <mergeCell ref="XO42:XR42"/>
    <mergeCell ref="XS42:XS45"/>
    <mergeCell ref="XT42:XW42"/>
    <mergeCell ref="XX42:XX45"/>
    <mergeCell ref="XY42:YB42"/>
    <mergeCell ref="YC42:YC45"/>
    <mergeCell ref="YD42:YG42"/>
    <mergeCell ref="YH42:YH45"/>
    <mergeCell ref="YI42:YL42"/>
    <mergeCell ref="YM42:YM45"/>
    <mergeCell ref="YN42:YQ42"/>
    <mergeCell ref="YR42:YR45"/>
    <mergeCell ref="YS42:YV42"/>
    <mergeCell ref="YW42:YW45"/>
    <mergeCell ref="ZH42:ZK42"/>
    <mergeCell ref="ZL42:ZL45"/>
    <mergeCell ref="ZM42:ZP42"/>
    <mergeCell ref="ZQ42:ZQ45"/>
    <mergeCell ref="ZR42:ZU42"/>
    <mergeCell ref="ZV42:ZV45"/>
    <mergeCell ref="ZW42:ZZ42"/>
    <mergeCell ref="AAA42:AAA45"/>
    <mergeCell ref="AAB42:AAE42"/>
    <mergeCell ref="AAF42:AAF45"/>
    <mergeCell ref="ABA42:ABD42"/>
    <mergeCell ref="YX42:ZA42"/>
    <mergeCell ref="ZB42:ZB45"/>
    <mergeCell ref="ZC42:ZF42"/>
    <mergeCell ref="ZM41:ZP41"/>
    <mergeCell ref="ZR41:ZU41"/>
    <mergeCell ref="ZW41:ZZ41"/>
    <mergeCell ref="AAB41:AAE41"/>
    <mergeCell ref="ABA41:ABD41"/>
    <mergeCell ref="VQ42:VT42"/>
    <mergeCell ref="VU42:VU45"/>
    <mergeCell ref="VV42:VY42"/>
    <mergeCell ref="VZ42:VZ45"/>
    <mergeCell ref="WA42:WD42"/>
    <mergeCell ref="WE42:WE45"/>
    <mergeCell ref="WF42:WI42"/>
    <mergeCell ref="WJ42:WJ45"/>
    <mergeCell ref="WK42:WN42"/>
    <mergeCell ref="WO42:WO45"/>
    <mergeCell ref="WP42:WS42"/>
    <mergeCell ref="WT42:WT45"/>
    <mergeCell ref="WU42:WX42"/>
    <mergeCell ref="WY42:WY45"/>
    <mergeCell ref="WZ42:XC42"/>
    <mergeCell ref="XD42:XD45"/>
    <mergeCell ref="XE42:XH42"/>
    <mergeCell ref="ZG42:ZG45"/>
    <mergeCell ref="VQ41:VT41"/>
    <mergeCell ref="VV41:VY41"/>
    <mergeCell ref="WA41:WD41"/>
    <mergeCell ref="WF41:WI41"/>
    <mergeCell ref="WK41:WN41"/>
    <mergeCell ref="WP41:WS41"/>
    <mergeCell ref="XJ41:XM41"/>
    <mergeCell ref="XO41:XR41"/>
    <mergeCell ref="XT41:XW41"/>
    <mergeCell ref="XY41:YB41"/>
    <mergeCell ref="YD41:YG41"/>
    <mergeCell ref="YI41:YL41"/>
    <mergeCell ref="YN41:YQ41"/>
    <mergeCell ref="YS41:YV41"/>
    <mergeCell ref="ZC39:ZF39"/>
    <mergeCell ref="ZH39:ZK39"/>
    <mergeCell ref="ZM39:ZP39"/>
    <mergeCell ref="ZR39:ZU39"/>
    <mergeCell ref="ZW39:ZZ39"/>
    <mergeCell ref="AAB39:AAE39"/>
    <mergeCell ref="XT39:XW39"/>
    <mergeCell ref="XY39:YB39"/>
    <mergeCell ref="YD39:YG39"/>
    <mergeCell ref="YI39:YL39"/>
    <mergeCell ref="YN39:YQ39"/>
    <mergeCell ref="YS39:YV39"/>
    <mergeCell ref="ZL31:ZL41"/>
    <mergeCell ref="ZM31:ZP31"/>
    <mergeCell ref="ZQ31:ZQ41"/>
    <mergeCell ref="ZR31:ZU31"/>
    <mergeCell ref="ZV31:ZV41"/>
    <mergeCell ref="YX35:ZA35"/>
    <mergeCell ref="ZC35:ZF35"/>
    <mergeCell ref="ZH35:ZK35"/>
    <mergeCell ref="ZM35:ZP35"/>
    <mergeCell ref="YX41:ZA41"/>
    <mergeCell ref="ZC41:ZF41"/>
    <mergeCell ref="ZH41:ZK41"/>
    <mergeCell ref="ZW37:ZZ37"/>
    <mergeCell ref="AAB37:AAE37"/>
    <mergeCell ref="XT36:XW36"/>
    <mergeCell ref="ABA39:ABD39"/>
    <mergeCell ref="VQ40:VT40"/>
    <mergeCell ref="VV40:VY40"/>
    <mergeCell ref="WA40:WD40"/>
    <mergeCell ref="WF40:WI40"/>
    <mergeCell ref="WK40:WN40"/>
    <mergeCell ref="WP40:WS40"/>
    <mergeCell ref="WU40:WX40"/>
    <mergeCell ref="WZ40:XC40"/>
    <mergeCell ref="XE40:XH40"/>
    <mergeCell ref="XJ40:XM40"/>
    <mergeCell ref="XO40:XR40"/>
    <mergeCell ref="XT40:XW40"/>
    <mergeCell ref="XY40:YB40"/>
    <mergeCell ref="YD40:YG40"/>
    <mergeCell ref="YI40:YL40"/>
    <mergeCell ref="YN40:YQ40"/>
    <mergeCell ref="YS40:YV40"/>
    <mergeCell ref="ZW40:ZZ40"/>
    <mergeCell ref="AAB40:AAE40"/>
    <mergeCell ref="ABA40:ABD40"/>
    <mergeCell ref="VQ39:VT39"/>
    <mergeCell ref="VV39:VY39"/>
    <mergeCell ref="WA39:WD39"/>
    <mergeCell ref="WF39:WI39"/>
    <mergeCell ref="WK39:WN39"/>
    <mergeCell ref="WP39:WS39"/>
    <mergeCell ref="WU39:WX39"/>
    <mergeCell ref="WZ39:XC39"/>
    <mergeCell ref="XE39:XH39"/>
    <mergeCell ref="XJ39:XM39"/>
    <mergeCell ref="XO39:XR39"/>
    <mergeCell ref="ABA37:ABD37"/>
    <mergeCell ref="VQ38:VT38"/>
    <mergeCell ref="VV38:VY38"/>
    <mergeCell ref="WA38:WD38"/>
    <mergeCell ref="WF38:WI38"/>
    <mergeCell ref="WK38:WN38"/>
    <mergeCell ref="WP38:WS38"/>
    <mergeCell ref="WU38:WX38"/>
    <mergeCell ref="WZ38:XC38"/>
    <mergeCell ref="XE38:XH38"/>
    <mergeCell ref="XJ38:XM38"/>
    <mergeCell ref="XO38:XR38"/>
    <mergeCell ref="XT38:XW38"/>
    <mergeCell ref="XY38:YB38"/>
    <mergeCell ref="YD38:YG38"/>
    <mergeCell ref="YI38:YL38"/>
    <mergeCell ref="YN38:YQ38"/>
    <mergeCell ref="YS38:YV38"/>
    <mergeCell ref="YX38:ZA38"/>
    <mergeCell ref="ZC38:ZF38"/>
    <mergeCell ref="ZH38:ZK38"/>
    <mergeCell ref="ZM38:ZP38"/>
    <mergeCell ref="ZR38:ZU38"/>
    <mergeCell ref="ZW38:ZZ38"/>
    <mergeCell ref="AAB38:AAE38"/>
    <mergeCell ref="ABA38:ABD38"/>
    <mergeCell ref="ZB31:ZB41"/>
    <mergeCell ref="ZC31:ZF31"/>
    <mergeCell ref="ZG31:ZG41"/>
    <mergeCell ref="ZH31:ZK31"/>
    <mergeCell ref="XJ36:XM36"/>
    <mergeCell ref="XO36:XR36"/>
    <mergeCell ref="XY36:YB36"/>
    <mergeCell ref="YD36:YG36"/>
    <mergeCell ref="YI36:YL36"/>
    <mergeCell ref="YN36:YQ36"/>
    <mergeCell ref="YS36:YV36"/>
    <mergeCell ref="VQ37:VT37"/>
    <mergeCell ref="VV37:VY37"/>
    <mergeCell ref="WA37:WD37"/>
    <mergeCell ref="WF37:WI37"/>
    <mergeCell ref="WK37:WN37"/>
    <mergeCell ref="WP37:WS37"/>
    <mergeCell ref="WU37:WX37"/>
    <mergeCell ref="WZ37:XC37"/>
    <mergeCell ref="XE37:XH37"/>
    <mergeCell ref="XJ37:XM37"/>
    <mergeCell ref="XO37:XR37"/>
    <mergeCell ref="XT37:XW37"/>
    <mergeCell ref="XY37:YB37"/>
    <mergeCell ref="YD37:YG37"/>
    <mergeCell ref="YI37:YL37"/>
    <mergeCell ref="YN37:YQ37"/>
    <mergeCell ref="YS37:YV37"/>
    <mergeCell ref="ZH33:ZK33"/>
    <mergeCell ref="ZW33:ZZ33"/>
    <mergeCell ref="AAB33:AAE33"/>
    <mergeCell ref="ABA33:ABD33"/>
    <mergeCell ref="VQ35:VT35"/>
    <mergeCell ref="VV35:VY35"/>
    <mergeCell ref="WA35:WD35"/>
    <mergeCell ref="WF35:WI35"/>
    <mergeCell ref="WK35:WN35"/>
    <mergeCell ref="WP35:WS35"/>
    <mergeCell ref="WU35:WX35"/>
    <mergeCell ref="WZ35:XC35"/>
    <mergeCell ref="XE35:XH35"/>
    <mergeCell ref="XJ35:XM35"/>
    <mergeCell ref="XO35:XR35"/>
    <mergeCell ref="XT35:XW35"/>
    <mergeCell ref="XY35:YB35"/>
    <mergeCell ref="YD35:YG35"/>
    <mergeCell ref="YI35:YL35"/>
    <mergeCell ref="YN35:YQ35"/>
    <mergeCell ref="YS35:YV35"/>
    <mergeCell ref="YH31:YH41"/>
    <mergeCell ref="YI31:YL31"/>
    <mergeCell ref="YM31:YM41"/>
    <mergeCell ref="YN31:YQ31"/>
    <mergeCell ref="YR31:YR41"/>
    <mergeCell ref="YS31:YV31"/>
    <mergeCell ref="VQ36:VT36"/>
    <mergeCell ref="VV36:VY36"/>
    <mergeCell ref="WA36:WD36"/>
    <mergeCell ref="WF36:WI36"/>
    <mergeCell ref="WK36:WN36"/>
    <mergeCell ref="YX39:ZA39"/>
    <mergeCell ref="ZW31:ZZ31"/>
    <mergeCell ref="AAA31:AAA41"/>
    <mergeCell ref="AAB31:AAE31"/>
    <mergeCell ref="AAF31:AAF41"/>
    <mergeCell ref="ABA31:ABD31"/>
    <mergeCell ref="ABE31:ABE41"/>
    <mergeCell ref="ZW35:ZZ35"/>
    <mergeCell ref="AAB35:AAE35"/>
    <mergeCell ref="ABA35:ABD35"/>
    <mergeCell ref="ZW36:ZZ36"/>
    <mergeCell ref="AAB36:AAE36"/>
    <mergeCell ref="ABA36:ABD36"/>
    <mergeCell ref="VQ33:VT33"/>
    <mergeCell ref="VV33:VY33"/>
    <mergeCell ref="WA33:WD33"/>
    <mergeCell ref="WF33:WI33"/>
    <mergeCell ref="WK33:WN33"/>
    <mergeCell ref="WP33:WS33"/>
    <mergeCell ref="WU33:WX33"/>
    <mergeCell ref="WZ33:XC33"/>
    <mergeCell ref="XE33:XH33"/>
    <mergeCell ref="XJ33:XM33"/>
    <mergeCell ref="XO33:XR33"/>
    <mergeCell ref="XT33:XW33"/>
    <mergeCell ref="XY33:YB33"/>
    <mergeCell ref="YD33:YG33"/>
    <mergeCell ref="YI33:YL33"/>
    <mergeCell ref="YN33:YQ33"/>
    <mergeCell ref="YS33:YV33"/>
    <mergeCell ref="YX33:ZA33"/>
    <mergeCell ref="ZC33:ZF33"/>
    <mergeCell ref="XJ31:XM31"/>
    <mergeCell ref="XN31:XN41"/>
    <mergeCell ref="XO31:XR31"/>
    <mergeCell ref="XS31:XS41"/>
    <mergeCell ref="XT31:XW31"/>
    <mergeCell ref="XX31:XX41"/>
    <mergeCell ref="XY31:YB31"/>
    <mergeCell ref="YC31:YC41"/>
    <mergeCell ref="YD31:YG31"/>
    <mergeCell ref="YW31:YW41"/>
    <mergeCell ref="YX31:ZA31"/>
    <mergeCell ref="WU36:WX36"/>
    <mergeCell ref="WZ36:XC36"/>
    <mergeCell ref="XE36:XH36"/>
    <mergeCell ref="ZR35:ZU35"/>
    <mergeCell ref="YX36:ZA36"/>
    <mergeCell ref="ZC36:ZF36"/>
    <mergeCell ref="ZH36:ZK36"/>
    <mergeCell ref="ZM36:ZP36"/>
    <mergeCell ref="ZR36:ZU36"/>
    <mergeCell ref="YX40:ZA40"/>
    <mergeCell ref="ZC40:ZF40"/>
    <mergeCell ref="ZH40:ZK40"/>
    <mergeCell ref="ZM40:ZP40"/>
    <mergeCell ref="ZR40:ZU40"/>
    <mergeCell ref="ZR37:ZU37"/>
    <mergeCell ref="ZM33:ZP33"/>
    <mergeCell ref="ZR33:ZU33"/>
    <mergeCell ref="YX37:ZA37"/>
    <mergeCell ref="ZC37:ZF37"/>
    <mergeCell ref="ZH37:ZK37"/>
    <mergeCell ref="ZM37:ZP37"/>
    <mergeCell ref="VQ31:VT31"/>
    <mergeCell ref="VU31:VU41"/>
    <mergeCell ref="VV31:VY31"/>
    <mergeCell ref="VZ31:VZ41"/>
    <mergeCell ref="WA31:WD31"/>
    <mergeCell ref="WE31:WE41"/>
    <mergeCell ref="WF31:WI31"/>
    <mergeCell ref="WJ31:WJ41"/>
    <mergeCell ref="WK31:WN31"/>
    <mergeCell ref="WP31:WS31"/>
    <mergeCell ref="WT31:WT41"/>
    <mergeCell ref="WU31:WX31"/>
    <mergeCell ref="WY31:WY41"/>
    <mergeCell ref="WZ31:XC31"/>
    <mergeCell ref="XD31:XD41"/>
    <mergeCell ref="XE31:XH31"/>
    <mergeCell ref="XI31:XI41"/>
    <mergeCell ref="WP36:WS36"/>
    <mergeCell ref="WU41:WX41"/>
    <mergeCell ref="WZ41:XC41"/>
    <mergeCell ref="XE41:XH41"/>
    <mergeCell ref="YN30:YQ30"/>
    <mergeCell ref="YS30:YV30"/>
    <mergeCell ref="YX30:ZA30"/>
    <mergeCell ref="ZC30:ZF30"/>
    <mergeCell ref="ZB27:ZB30"/>
    <mergeCell ref="ZC27:ZF27"/>
    <mergeCell ref="XJ27:XM27"/>
    <mergeCell ref="XN27:XN30"/>
    <mergeCell ref="XO27:XR27"/>
    <mergeCell ref="XT27:XW27"/>
    <mergeCell ref="XX27:XX30"/>
    <mergeCell ref="XY27:YB27"/>
    <mergeCell ref="YC27:YC30"/>
    <mergeCell ref="YD27:YG27"/>
    <mergeCell ref="YH27:YH30"/>
    <mergeCell ref="YI27:YL27"/>
    <mergeCell ref="YM27:YM30"/>
    <mergeCell ref="YN27:YQ27"/>
    <mergeCell ref="YS27:YV27"/>
    <mergeCell ref="YX27:ZA27"/>
    <mergeCell ref="YW27:YW30"/>
    <mergeCell ref="XJ30:XM30"/>
    <mergeCell ref="XO30:XR30"/>
    <mergeCell ref="XT30:XW30"/>
    <mergeCell ref="XY30:YB30"/>
    <mergeCell ref="YD30:YG30"/>
    <mergeCell ref="YI30:YL30"/>
    <mergeCell ref="ZG27:ZG30"/>
    <mergeCell ref="ZH27:ZK27"/>
    <mergeCell ref="ZL27:ZL30"/>
    <mergeCell ref="ZM27:ZP27"/>
    <mergeCell ref="ZQ27:ZQ30"/>
    <mergeCell ref="ZR27:ZU27"/>
    <mergeCell ref="ZV27:ZV30"/>
    <mergeCell ref="ZW27:ZZ27"/>
    <mergeCell ref="AAA27:AAA30"/>
    <mergeCell ref="AAB27:AAE27"/>
    <mergeCell ref="AAF27:AAF30"/>
    <mergeCell ref="ABA27:ABD27"/>
    <mergeCell ref="ABE27:ABE30"/>
    <mergeCell ref="ZR30:ZU30"/>
    <mergeCell ref="ZW30:ZZ30"/>
    <mergeCell ref="AAB30:AAE30"/>
    <mergeCell ref="ABA30:ABD30"/>
    <mergeCell ref="ZH30:ZK30"/>
    <mergeCell ref="ZM30:ZP30"/>
    <mergeCell ref="AAG27:AAJ27"/>
    <mergeCell ref="AAK27:AAK30"/>
    <mergeCell ref="AAL27:AAO27"/>
    <mergeCell ref="AAP27:AAP30"/>
    <mergeCell ref="AAQ27:AAT27"/>
    <mergeCell ref="AAU27:AAU30"/>
    <mergeCell ref="AAV27:AAY27"/>
    <mergeCell ref="AAZ27:AAZ30"/>
    <mergeCell ref="AAG30:AAJ30"/>
    <mergeCell ref="AAL30:AAO30"/>
    <mergeCell ref="AAQ30:AAT30"/>
    <mergeCell ref="AAV30:AAY30"/>
    <mergeCell ref="VQ27:VT27"/>
    <mergeCell ref="VU27:VU30"/>
    <mergeCell ref="VV27:VY27"/>
    <mergeCell ref="VZ27:VZ30"/>
    <mergeCell ref="WA27:WD27"/>
    <mergeCell ref="WE27:WE30"/>
    <mergeCell ref="WF27:WI27"/>
    <mergeCell ref="WJ27:WJ30"/>
    <mergeCell ref="WK27:WN27"/>
    <mergeCell ref="WO27:WO30"/>
    <mergeCell ref="WP27:WS27"/>
    <mergeCell ref="WT27:WT30"/>
    <mergeCell ref="WU27:WX27"/>
    <mergeCell ref="WZ27:XC27"/>
    <mergeCell ref="XD27:XD30"/>
    <mergeCell ref="XE27:XH27"/>
    <mergeCell ref="VQ30:VT30"/>
    <mergeCell ref="VV30:VY30"/>
    <mergeCell ref="WA30:WD30"/>
    <mergeCell ref="WF30:WI30"/>
    <mergeCell ref="WK30:WN30"/>
    <mergeCell ref="WP30:WS30"/>
    <mergeCell ref="WU30:WX30"/>
    <mergeCell ref="WZ30:XC30"/>
    <mergeCell ref="XE30:XH30"/>
    <mergeCell ref="ABA25:ABD25"/>
    <mergeCell ref="VQ26:VT26"/>
    <mergeCell ref="VV26:VY26"/>
    <mergeCell ref="WA26:WD26"/>
    <mergeCell ref="WF26:WI26"/>
    <mergeCell ref="WK26:WN26"/>
    <mergeCell ref="WP26:WS26"/>
    <mergeCell ref="WU26:WX26"/>
    <mergeCell ref="WZ26:XC26"/>
    <mergeCell ref="XE26:XH26"/>
    <mergeCell ref="XJ26:XM26"/>
    <mergeCell ref="XO26:XR26"/>
    <mergeCell ref="XT26:XW26"/>
    <mergeCell ref="XY26:YB26"/>
    <mergeCell ref="YD26:YG26"/>
    <mergeCell ref="YI26:YL26"/>
    <mergeCell ref="YN26:YQ26"/>
    <mergeCell ref="YS26:YV26"/>
    <mergeCell ref="YX26:ZA26"/>
    <mergeCell ref="ZC26:ZF26"/>
    <mergeCell ref="ZH26:ZK26"/>
    <mergeCell ref="ZM26:ZP26"/>
    <mergeCell ref="ZR26:ZU26"/>
    <mergeCell ref="ZW26:ZZ26"/>
    <mergeCell ref="AAB26:AAE26"/>
    <mergeCell ref="ABA26:ABD26"/>
    <mergeCell ref="WZ24:XC24"/>
    <mergeCell ref="XE24:XH24"/>
    <mergeCell ref="XJ24:XM24"/>
    <mergeCell ref="XO24:XR24"/>
    <mergeCell ref="XT24:XW24"/>
    <mergeCell ref="XY24:YB24"/>
    <mergeCell ref="YD24:YG24"/>
    <mergeCell ref="YI24:YL24"/>
    <mergeCell ref="YN24:YQ24"/>
    <mergeCell ref="YS24:YV24"/>
    <mergeCell ref="VQ25:VT25"/>
    <mergeCell ref="VV25:VY25"/>
    <mergeCell ref="WA25:WD25"/>
    <mergeCell ref="WF25:WI25"/>
    <mergeCell ref="WK25:WN25"/>
    <mergeCell ref="WP25:WS25"/>
    <mergeCell ref="WU25:WX25"/>
    <mergeCell ref="WZ25:XC25"/>
    <mergeCell ref="XE25:XH25"/>
    <mergeCell ref="XJ25:XM25"/>
    <mergeCell ref="XO25:XR25"/>
    <mergeCell ref="XT25:XW25"/>
    <mergeCell ref="XY25:YB25"/>
    <mergeCell ref="YD25:YG25"/>
    <mergeCell ref="YI25:YL25"/>
    <mergeCell ref="YN25:YQ25"/>
    <mergeCell ref="YS25:YV25"/>
    <mergeCell ref="XI19:XI26"/>
    <mergeCell ref="XJ19:XM19"/>
    <mergeCell ref="XN19:XN26"/>
    <mergeCell ref="XO19:XR19"/>
    <mergeCell ref="XS19:XS26"/>
    <mergeCell ref="ABA22:ABD22"/>
    <mergeCell ref="VQ23:VT23"/>
    <mergeCell ref="VV23:VY23"/>
    <mergeCell ref="WA23:WD23"/>
    <mergeCell ref="WF23:WI23"/>
    <mergeCell ref="WK23:WN23"/>
    <mergeCell ref="WP23:WS23"/>
    <mergeCell ref="WU23:WX23"/>
    <mergeCell ref="WZ23:XC23"/>
    <mergeCell ref="XE23:XH23"/>
    <mergeCell ref="XJ23:XM23"/>
    <mergeCell ref="XO23:XR23"/>
    <mergeCell ref="XT23:XW23"/>
    <mergeCell ref="XY23:YB23"/>
    <mergeCell ref="YD23:YG23"/>
    <mergeCell ref="YI23:YL23"/>
    <mergeCell ref="YN23:YQ23"/>
    <mergeCell ref="YS23:YV23"/>
    <mergeCell ref="YX23:ZA23"/>
    <mergeCell ref="ZC23:ZF23"/>
    <mergeCell ref="ZH23:ZK23"/>
    <mergeCell ref="ZM23:ZP23"/>
    <mergeCell ref="ZR23:ZU23"/>
    <mergeCell ref="ZW23:ZZ23"/>
    <mergeCell ref="AAB23:AAE23"/>
    <mergeCell ref="ABA23:ABD23"/>
    <mergeCell ref="ZB19:ZB26"/>
    <mergeCell ref="ZC19:ZF19"/>
    <mergeCell ref="ZG19:ZG26"/>
    <mergeCell ref="ZH19:ZK19"/>
    <mergeCell ref="ZL19:ZL26"/>
    <mergeCell ref="ZM19:ZP19"/>
    <mergeCell ref="ABA19:ABD19"/>
    <mergeCell ref="ABE19:ABE26"/>
    <mergeCell ref="ZR24:ZU24"/>
    <mergeCell ref="ZW24:ZZ24"/>
    <mergeCell ref="AAB24:AAE24"/>
    <mergeCell ref="ABA24:ABD24"/>
    <mergeCell ref="VQ21:VT21"/>
    <mergeCell ref="VV21:VY21"/>
    <mergeCell ref="WA21:WD21"/>
    <mergeCell ref="WF21:WI21"/>
    <mergeCell ref="WK21:WN21"/>
    <mergeCell ref="WP21:WS21"/>
    <mergeCell ref="WU21:WX21"/>
    <mergeCell ref="WZ21:XC21"/>
    <mergeCell ref="XE21:XH21"/>
    <mergeCell ref="XJ21:XM21"/>
    <mergeCell ref="XO21:XR21"/>
    <mergeCell ref="XT21:XW21"/>
    <mergeCell ref="XY21:YB21"/>
    <mergeCell ref="YD21:YG21"/>
    <mergeCell ref="YI21:YL21"/>
    <mergeCell ref="YN21:YQ21"/>
    <mergeCell ref="YS21:YV21"/>
    <mergeCell ref="YX21:ZA21"/>
    <mergeCell ref="ZC21:ZF21"/>
    <mergeCell ref="ZH21:ZK21"/>
    <mergeCell ref="ZM21:ZP21"/>
    <mergeCell ref="ZR21:ZU21"/>
    <mergeCell ref="ZW21:ZZ21"/>
    <mergeCell ref="AAB21:AAE21"/>
    <mergeCell ref="ABA21:ABD21"/>
    <mergeCell ref="VQ22:VT22"/>
    <mergeCell ref="ZC24:ZF24"/>
    <mergeCell ref="ZH24:ZK24"/>
    <mergeCell ref="ZM24:ZP24"/>
    <mergeCell ref="ZQ19:ZQ26"/>
    <mergeCell ref="ZR19:ZU19"/>
    <mergeCell ref="ZV19:ZV26"/>
    <mergeCell ref="ZW19:ZZ19"/>
    <mergeCell ref="AAA19:AAA26"/>
    <mergeCell ref="AAB19:AAE19"/>
    <mergeCell ref="AAF19:AAF26"/>
    <mergeCell ref="YX22:ZA22"/>
    <mergeCell ref="ZC22:ZF22"/>
    <mergeCell ref="ZH22:ZK22"/>
    <mergeCell ref="ZM22:ZP22"/>
    <mergeCell ref="ZR22:ZU22"/>
    <mergeCell ref="ZW22:ZZ22"/>
    <mergeCell ref="AAB22:AAE22"/>
    <mergeCell ref="YX25:ZA25"/>
    <mergeCell ref="ZC25:ZF25"/>
    <mergeCell ref="ZH25:ZK25"/>
    <mergeCell ref="ZM25:ZP25"/>
    <mergeCell ref="ZR25:ZU25"/>
    <mergeCell ref="ZW25:ZZ25"/>
    <mergeCell ref="AAB25:AAE25"/>
    <mergeCell ref="XT19:XW19"/>
    <mergeCell ref="XX19:XX26"/>
    <mergeCell ref="XY19:YB19"/>
    <mergeCell ref="YD19:YG19"/>
    <mergeCell ref="YH19:YH26"/>
    <mergeCell ref="YI19:YL19"/>
    <mergeCell ref="YM19:YM26"/>
    <mergeCell ref="YN19:YQ19"/>
    <mergeCell ref="YR19:YR26"/>
    <mergeCell ref="YS19:YV19"/>
    <mergeCell ref="YW19:YW26"/>
    <mergeCell ref="YX19:ZA19"/>
    <mergeCell ref="XJ22:XM22"/>
    <mergeCell ref="XO22:XR22"/>
    <mergeCell ref="XT22:XW22"/>
    <mergeCell ref="XY22:YB22"/>
    <mergeCell ref="YD22:YG22"/>
    <mergeCell ref="YI22:YL22"/>
    <mergeCell ref="YN22:YQ22"/>
    <mergeCell ref="YS22:YV22"/>
    <mergeCell ref="YX24:ZA24"/>
    <mergeCell ref="VQ19:VT19"/>
    <mergeCell ref="VU19:VU26"/>
    <mergeCell ref="VV19:VY19"/>
    <mergeCell ref="VZ19:VZ26"/>
    <mergeCell ref="WA19:WD19"/>
    <mergeCell ref="WE19:WE26"/>
    <mergeCell ref="WF19:WI19"/>
    <mergeCell ref="WJ19:WJ26"/>
    <mergeCell ref="WK19:WN19"/>
    <mergeCell ref="WO19:WO26"/>
    <mergeCell ref="WP19:WS19"/>
    <mergeCell ref="WT19:WT26"/>
    <mergeCell ref="WU19:WX19"/>
    <mergeCell ref="WY19:WY26"/>
    <mergeCell ref="WZ19:XC19"/>
    <mergeCell ref="XD19:XD26"/>
    <mergeCell ref="XE19:XH19"/>
    <mergeCell ref="VV22:VY22"/>
    <mergeCell ref="WA22:WD22"/>
    <mergeCell ref="WF22:WI22"/>
    <mergeCell ref="WK22:WN22"/>
    <mergeCell ref="WP22:WS22"/>
    <mergeCell ref="WU22:WX22"/>
    <mergeCell ref="WZ22:XC22"/>
    <mergeCell ref="XE22:XH22"/>
    <mergeCell ref="VQ24:VT24"/>
    <mergeCell ref="VV24:VY24"/>
    <mergeCell ref="WA24:WD24"/>
    <mergeCell ref="WF24:WI24"/>
    <mergeCell ref="WK24:WN24"/>
    <mergeCell ref="WP24:WS24"/>
    <mergeCell ref="WU24:WX24"/>
    <mergeCell ref="AAB16:AAE16"/>
    <mergeCell ref="AAF16:AAF18"/>
    <mergeCell ref="ABA16:ABD16"/>
    <mergeCell ref="ABE16:ABE18"/>
    <mergeCell ref="VQ18:VT18"/>
    <mergeCell ref="VV18:VY18"/>
    <mergeCell ref="WA18:WD18"/>
    <mergeCell ref="WF18:WI18"/>
    <mergeCell ref="WK18:WN18"/>
    <mergeCell ref="WP18:WS18"/>
    <mergeCell ref="WU18:WX18"/>
    <mergeCell ref="WZ18:XC18"/>
    <mergeCell ref="XE18:XH18"/>
    <mergeCell ref="XJ18:XM18"/>
    <mergeCell ref="XO18:XR18"/>
    <mergeCell ref="XT18:XW18"/>
    <mergeCell ref="XY18:YB18"/>
    <mergeCell ref="YD18:YG18"/>
    <mergeCell ref="YI18:YL18"/>
    <mergeCell ref="YN18:YQ18"/>
    <mergeCell ref="AAB18:AAE18"/>
    <mergeCell ref="ABA18:ABD18"/>
    <mergeCell ref="YW16:YW18"/>
    <mergeCell ref="YX16:ZA16"/>
    <mergeCell ref="ZB16:ZB18"/>
    <mergeCell ref="ZC16:ZF16"/>
    <mergeCell ref="ZG16:ZG18"/>
    <mergeCell ref="ZH16:ZK16"/>
    <mergeCell ref="ZL16:ZL18"/>
    <mergeCell ref="ZM16:ZP16"/>
    <mergeCell ref="ZQ16:ZQ18"/>
    <mergeCell ref="ZR16:ZU16"/>
    <mergeCell ref="ZV16:ZV18"/>
    <mergeCell ref="ZW16:ZZ16"/>
    <mergeCell ref="AAA16:AAA18"/>
    <mergeCell ref="YS18:YV18"/>
    <mergeCell ref="YX18:ZA18"/>
    <mergeCell ref="ZC18:ZF18"/>
    <mergeCell ref="ZH18:ZK18"/>
    <mergeCell ref="ZM18:ZP18"/>
    <mergeCell ref="ZR18:ZU18"/>
    <mergeCell ref="ZW18:ZZ18"/>
    <mergeCell ref="XE16:XH16"/>
    <mergeCell ref="XI16:XI18"/>
    <mergeCell ref="XJ16:XM16"/>
    <mergeCell ref="XN16:XN18"/>
    <mergeCell ref="XO16:XR16"/>
    <mergeCell ref="XS16:XS18"/>
    <mergeCell ref="XT16:XW16"/>
    <mergeCell ref="XX16:XX18"/>
    <mergeCell ref="XY16:YB16"/>
    <mergeCell ref="YC16:YC18"/>
    <mergeCell ref="YD16:YG16"/>
    <mergeCell ref="YH16:YH18"/>
    <mergeCell ref="YI16:YL16"/>
    <mergeCell ref="YM16:YM18"/>
    <mergeCell ref="YN16:YQ16"/>
    <mergeCell ref="YR16:YR18"/>
    <mergeCell ref="YS16:YV16"/>
    <mergeCell ref="YX14:ZA14"/>
    <mergeCell ref="ZB14:ZB15"/>
    <mergeCell ref="ZC14:ZF14"/>
    <mergeCell ref="ZG14:ZG15"/>
    <mergeCell ref="ZH14:ZK14"/>
    <mergeCell ref="ZL14:ZL15"/>
    <mergeCell ref="ZM14:ZP14"/>
    <mergeCell ref="ZR14:ZU14"/>
    <mergeCell ref="ZV14:ZV15"/>
    <mergeCell ref="ZW14:ZZ14"/>
    <mergeCell ref="AAA14:AAA15"/>
    <mergeCell ref="AAB14:AAE14"/>
    <mergeCell ref="AAF14:AAF15"/>
    <mergeCell ref="ABA14:ABD14"/>
    <mergeCell ref="ABE14:ABE15"/>
    <mergeCell ref="VQ16:VT16"/>
    <mergeCell ref="VU16:VU18"/>
    <mergeCell ref="VV16:VY16"/>
    <mergeCell ref="VZ16:VZ18"/>
    <mergeCell ref="WA16:WD16"/>
    <mergeCell ref="WE16:WE18"/>
    <mergeCell ref="WF16:WI16"/>
    <mergeCell ref="WJ16:WJ18"/>
    <mergeCell ref="WK16:WN16"/>
    <mergeCell ref="WO16:WO18"/>
    <mergeCell ref="WP16:WS16"/>
    <mergeCell ref="WT16:WT18"/>
    <mergeCell ref="WU16:WX16"/>
    <mergeCell ref="WY16:WY18"/>
    <mergeCell ref="WZ16:XC16"/>
    <mergeCell ref="XD16:XD18"/>
    <mergeCell ref="XI14:XI15"/>
    <mergeCell ref="XJ14:XM14"/>
    <mergeCell ref="XN14:XN15"/>
    <mergeCell ref="XO14:XR14"/>
    <mergeCell ref="XS14:XS15"/>
    <mergeCell ref="XT14:XW14"/>
    <mergeCell ref="XX14:XX15"/>
    <mergeCell ref="XY14:YB14"/>
    <mergeCell ref="YC14:YC15"/>
    <mergeCell ref="YD14:YG14"/>
    <mergeCell ref="YH14:YH15"/>
    <mergeCell ref="YI14:YL14"/>
    <mergeCell ref="YM14:YM15"/>
    <mergeCell ref="YN14:YQ14"/>
    <mergeCell ref="YR14:YR15"/>
    <mergeCell ref="YS14:YV14"/>
    <mergeCell ref="YW14:YW15"/>
    <mergeCell ref="VQ14:VT14"/>
    <mergeCell ref="VU14:VU15"/>
    <mergeCell ref="VV14:VY14"/>
    <mergeCell ref="VZ14:VZ15"/>
    <mergeCell ref="WA14:WD14"/>
    <mergeCell ref="WE14:WE15"/>
    <mergeCell ref="WF14:WI14"/>
    <mergeCell ref="WJ14:WJ15"/>
    <mergeCell ref="WK14:WN14"/>
    <mergeCell ref="WO14:WO15"/>
    <mergeCell ref="WP14:WS14"/>
    <mergeCell ref="WT14:WT15"/>
    <mergeCell ref="WU14:WX14"/>
    <mergeCell ref="WY14:WY15"/>
    <mergeCell ref="WZ14:XC14"/>
    <mergeCell ref="XD14:XD15"/>
    <mergeCell ref="XE14:XH14"/>
    <mergeCell ref="ABA11:ABD11"/>
    <mergeCell ref="ABE11:ABE13"/>
    <mergeCell ref="VQ12:VT12"/>
    <mergeCell ref="VV12:VY12"/>
    <mergeCell ref="WA12:WD12"/>
    <mergeCell ref="WF12:WI12"/>
    <mergeCell ref="WK12:WN12"/>
    <mergeCell ref="WP12:WS12"/>
    <mergeCell ref="WU12:WX12"/>
    <mergeCell ref="WZ12:XC12"/>
    <mergeCell ref="XE12:XH12"/>
    <mergeCell ref="XJ12:XM12"/>
    <mergeCell ref="XO12:XR12"/>
    <mergeCell ref="XT12:XW12"/>
    <mergeCell ref="XY12:YB12"/>
    <mergeCell ref="YD12:YG12"/>
    <mergeCell ref="YI12:YL12"/>
    <mergeCell ref="YN12:YQ12"/>
    <mergeCell ref="YS12:YV12"/>
    <mergeCell ref="YX12:ZA12"/>
    <mergeCell ref="ABA12:ABD12"/>
    <mergeCell ref="ZC11:ZF11"/>
    <mergeCell ref="ZG11:ZG13"/>
    <mergeCell ref="ZH11:ZK11"/>
    <mergeCell ref="ZL11:ZL13"/>
    <mergeCell ref="ZM11:ZP11"/>
    <mergeCell ref="ZR11:ZU11"/>
    <mergeCell ref="ZV11:ZV13"/>
    <mergeCell ref="ZW11:ZZ11"/>
    <mergeCell ref="AAA11:AAA13"/>
    <mergeCell ref="AAB11:AAE11"/>
    <mergeCell ref="AAF11:AAF13"/>
    <mergeCell ref="ZC12:ZF12"/>
    <mergeCell ref="ZH12:ZK12"/>
    <mergeCell ref="ZM12:ZP12"/>
    <mergeCell ref="ZR12:ZU12"/>
    <mergeCell ref="ZW12:ZZ12"/>
    <mergeCell ref="AAB12:AAE12"/>
    <mergeCell ref="XN11:XN13"/>
    <mergeCell ref="XO11:XR11"/>
    <mergeCell ref="XS11:XS13"/>
    <mergeCell ref="XT11:XW11"/>
    <mergeCell ref="XX11:XX13"/>
    <mergeCell ref="XY11:YB11"/>
    <mergeCell ref="YC11:YC13"/>
    <mergeCell ref="YD11:YG11"/>
    <mergeCell ref="YH11:YH13"/>
    <mergeCell ref="YI11:YL11"/>
    <mergeCell ref="YM11:YM13"/>
    <mergeCell ref="YN11:YQ11"/>
    <mergeCell ref="YR11:YR13"/>
    <mergeCell ref="YS11:YV11"/>
    <mergeCell ref="YW11:YW13"/>
    <mergeCell ref="YX11:ZA11"/>
    <mergeCell ref="ZB11:ZB13"/>
    <mergeCell ref="VQ11:VT11"/>
    <mergeCell ref="VU11:VU13"/>
    <mergeCell ref="VV11:VY11"/>
    <mergeCell ref="WA11:WD11"/>
    <mergeCell ref="WE11:WE13"/>
    <mergeCell ref="WF11:WI11"/>
    <mergeCell ref="WJ11:WJ13"/>
    <mergeCell ref="WK11:WN11"/>
    <mergeCell ref="WP11:WS11"/>
    <mergeCell ref="WT11:WT13"/>
    <mergeCell ref="WU11:WX11"/>
    <mergeCell ref="WY11:WY13"/>
    <mergeCell ref="WZ11:XC11"/>
    <mergeCell ref="XD11:XD13"/>
    <mergeCell ref="XE11:XH11"/>
    <mergeCell ref="XI11:XI13"/>
    <mergeCell ref="XJ11:XM11"/>
    <mergeCell ref="ZM8:ZP8"/>
    <mergeCell ref="ZR8:ZU8"/>
    <mergeCell ref="ZW8:ZZ8"/>
    <mergeCell ref="AAB8:AAE8"/>
    <mergeCell ref="ABA8:ABD8"/>
    <mergeCell ref="ZM7:ZP7"/>
    <mergeCell ref="ZR7:ZU7"/>
    <mergeCell ref="VQ9:VT9"/>
    <mergeCell ref="VV9:VY9"/>
    <mergeCell ref="WA9:WD9"/>
    <mergeCell ref="WF9:WI9"/>
    <mergeCell ref="WK9:WN9"/>
    <mergeCell ref="WP9:WS9"/>
    <mergeCell ref="WU9:WX9"/>
    <mergeCell ref="WZ9:XC9"/>
    <mergeCell ref="XE9:XH9"/>
    <mergeCell ref="XJ9:XM9"/>
    <mergeCell ref="XO9:XR9"/>
    <mergeCell ref="XT9:XW9"/>
    <mergeCell ref="XY9:YB9"/>
    <mergeCell ref="YD9:YG9"/>
    <mergeCell ref="YI9:YL9"/>
    <mergeCell ref="YN9:YQ9"/>
    <mergeCell ref="YS9:YV9"/>
    <mergeCell ref="YX9:ZA9"/>
    <mergeCell ref="ZC9:ZF9"/>
    <mergeCell ref="ZH9:ZK9"/>
    <mergeCell ref="ZM9:ZP9"/>
    <mergeCell ref="ZR9:ZU9"/>
    <mergeCell ref="ZW9:ZZ9"/>
    <mergeCell ref="AAB9:AAE9"/>
    <mergeCell ref="ABA9:ABD9"/>
    <mergeCell ref="ZW7:ZZ7"/>
    <mergeCell ref="AAB7:AAE7"/>
    <mergeCell ref="ABA7:ABD7"/>
    <mergeCell ref="XY7:YB7"/>
    <mergeCell ref="YC7:YC10"/>
    <mergeCell ref="YD7:YG7"/>
    <mergeCell ref="YI7:YL7"/>
    <mergeCell ref="YN7:YQ7"/>
    <mergeCell ref="YS7:YV7"/>
    <mergeCell ref="YX7:ZA7"/>
    <mergeCell ref="ZC7:ZF7"/>
    <mergeCell ref="ZH7:ZK7"/>
    <mergeCell ref="ZL7:ZL10"/>
    <mergeCell ref="VQ8:VT8"/>
    <mergeCell ref="VV8:VY8"/>
    <mergeCell ref="WA8:WD8"/>
    <mergeCell ref="WF8:WI8"/>
    <mergeCell ref="WK8:WN8"/>
    <mergeCell ref="WP8:WS8"/>
    <mergeCell ref="WU8:WX8"/>
    <mergeCell ref="WZ8:XC8"/>
    <mergeCell ref="XE8:XH8"/>
    <mergeCell ref="XJ8:XM8"/>
    <mergeCell ref="XO8:XR8"/>
    <mergeCell ref="XT8:XW8"/>
    <mergeCell ref="XY8:YB8"/>
    <mergeCell ref="YD8:YG8"/>
    <mergeCell ref="YI8:YL8"/>
    <mergeCell ref="YN8:YQ8"/>
    <mergeCell ref="YS8:YV8"/>
    <mergeCell ref="YX8:ZA8"/>
    <mergeCell ref="ZC8:ZF8"/>
    <mergeCell ref="VQ7:VT7"/>
    <mergeCell ref="VU7:VU10"/>
    <mergeCell ref="VV7:VY7"/>
    <mergeCell ref="WA7:WD7"/>
    <mergeCell ref="WF7:WI7"/>
    <mergeCell ref="WJ7:WJ10"/>
    <mergeCell ref="WK7:WN7"/>
    <mergeCell ref="WP7:WS7"/>
    <mergeCell ref="WU7:WX7"/>
    <mergeCell ref="WZ7:XC7"/>
    <mergeCell ref="XE7:XH7"/>
    <mergeCell ref="XJ7:XM7"/>
    <mergeCell ref="XO7:XR7"/>
    <mergeCell ref="XT7:XW7"/>
    <mergeCell ref="ZC5:ZD5"/>
    <mergeCell ref="ZE5:ZG5"/>
    <mergeCell ref="ZH5:ZI5"/>
    <mergeCell ref="ZH8:ZK8"/>
    <mergeCell ref="XG5:XI5"/>
    <mergeCell ref="XJ5:XK5"/>
    <mergeCell ref="VQ5:VR5"/>
    <mergeCell ref="VS5:VU5"/>
    <mergeCell ref="VV5:VW5"/>
    <mergeCell ref="VX5:VZ5"/>
    <mergeCell ref="WA5:WB5"/>
    <mergeCell ref="WC5:WE5"/>
    <mergeCell ref="WF5:WG5"/>
    <mergeCell ref="WH5:WJ5"/>
    <mergeCell ref="WK5:WL5"/>
    <mergeCell ref="WM5:WO5"/>
    <mergeCell ref="WP5:WQ5"/>
    <mergeCell ref="WR5:WT5"/>
    <mergeCell ref="ZY5:AAA5"/>
    <mergeCell ref="AAB5:AAC5"/>
    <mergeCell ref="AAD5:AAF5"/>
    <mergeCell ref="ABA5:ABB5"/>
    <mergeCell ref="ABC5:ABE5"/>
    <mergeCell ref="XL5:XN5"/>
    <mergeCell ref="XO5:XP5"/>
    <mergeCell ref="XQ5:XS5"/>
    <mergeCell ref="XT5:XU5"/>
    <mergeCell ref="XV5:XX5"/>
    <mergeCell ref="XY5:XZ5"/>
    <mergeCell ref="YA5:YC5"/>
    <mergeCell ref="YD5:YE5"/>
    <mergeCell ref="YF5:YH5"/>
    <mergeCell ref="YI5:YJ5"/>
    <mergeCell ref="YK5:YM5"/>
    <mergeCell ref="YN5:YO5"/>
    <mergeCell ref="YP5:YR5"/>
    <mergeCell ref="YS5:YT5"/>
    <mergeCell ref="YU5:YW5"/>
    <mergeCell ref="YX5:YY5"/>
    <mergeCell ref="YZ5:ZB5"/>
    <mergeCell ref="ZJ5:ZL5"/>
    <mergeCell ref="ZM5:ZN5"/>
    <mergeCell ref="ZO5:ZQ5"/>
    <mergeCell ref="ZR5:ZS5"/>
    <mergeCell ref="ZT5:ZV5"/>
    <mergeCell ref="ZW5:ZX5"/>
    <mergeCell ref="WU5:WV5"/>
    <mergeCell ref="WW5:WY5"/>
    <mergeCell ref="WZ5:XA5"/>
    <mergeCell ref="XB5:XD5"/>
    <mergeCell ref="XE5:XF5"/>
    <mergeCell ref="AAB3:AAF3"/>
    <mergeCell ref="ABA3:ABE3"/>
    <mergeCell ref="VQ4:VU4"/>
    <mergeCell ref="VV4:VZ4"/>
    <mergeCell ref="WA4:WE4"/>
    <mergeCell ref="WF4:WJ4"/>
    <mergeCell ref="WK4:WO4"/>
    <mergeCell ref="WP4:WT4"/>
    <mergeCell ref="WU4:WY4"/>
    <mergeCell ref="WZ4:XD4"/>
    <mergeCell ref="XE4:XI4"/>
    <mergeCell ref="XJ4:XN4"/>
    <mergeCell ref="XO4:XS4"/>
    <mergeCell ref="XT4:XX4"/>
    <mergeCell ref="XY4:YC4"/>
    <mergeCell ref="YD4:YH4"/>
    <mergeCell ref="YI4:YM4"/>
    <mergeCell ref="YN4:YR4"/>
    <mergeCell ref="YS4:YW4"/>
    <mergeCell ref="YX4:ZB4"/>
    <mergeCell ref="ZC4:ZG4"/>
    <mergeCell ref="ZH4:ZL4"/>
    <mergeCell ref="ZM4:ZQ4"/>
    <mergeCell ref="ZR4:ZV4"/>
    <mergeCell ref="ZW4:AAA4"/>
    <mergeCell ref="AAB4:AAF4"/>
    <mergeCell ref="ABA4:ABE4"/>
    <mergeCell ref="YX2:ZB2"/>
    <mergeCell ref="ZC2:ZG2"/>
    <mergeCell ref="ZH2:ZL2"/>
    <mergeCell ref="ZM2:ZQ2"/>
    <mergeCell ref="ZR2:ZV2"/>
    <mergeCell ref="ZW2:AAA2"/>
    <mergeCell ref="AAB2:AAF2"/>
    <mergeCell ref="ABA2:ABE2"/>
    <mergeCell ref="VQ3:VU3"/>
    <mergeCell ref="VV3:VZ3"/>
    <mergeCell ref="WA3:WE3"/>
    <mergeCell ref="WF3:WJ3"/>
    <mergeCell ref="WK3:WO3"/>
    <mergeCell ref="WP3:WT3"/>
    <mergeCell ref="WU3:WY3"/>
    <mergeCell ref="WZ3:XD3"/>
    <mergeCell ref="XE3:XI3"/>
    <mergeCell ref="XJ3:XN3"/>
    <mergeCell ref="XO3:XS3"/>
    <mergeCell ref="XT3:XX3"/>
    <mergeCell ref="XY3:YC3"/>
    <mergeCell ref="YD3:YH3"/>
    <mergeCell ref="YI3:YM3"/>
    <mergeCell ref="YN3:YR3"/>
    <mergeCell ref="YS3:YW3"/>
    <mergeCell ref="YX3:ZB3"/>
    <mergeCell ref="ZC3:ZG3"/>
    <mergeCell ref="ZH3:ZL3"/>
    <mergeCell ref="ZM3:ZQ3"/>
    <mergeCell ref="ZR3:ZV3"/>
    <mergeCell ref="ZW3:AAA3"/>
    <mergeCell ref="VQ2:VU2"/>
    <mergeCell ref="VV2:VZ2"/>
    <mergeCell ref="WA2:WE2"/>
    <mergeCell ref="WF2:WJ2"/>
    <mergeCell ref="WK2:WO2"/>
    <mergeCell ref="WP2:WT2"/>
    <mergeCell ref="WU2:WY2"/>
    <mergeCell ref="WZ2:XD2"/>
    <mergeCell ref="XE2:XI2"/>
    <mergeCell ref="XJ2:XN2"/>
    <mergeCell ref="XO2:XS2"/>
    <mergeCell ref="XT2:XX2"/>
    <mergeCell ref="XY2:YC2"/>
    <mergeCell ref="YD2:YH2"/>
    <mergeCell ref="YI2:YM2"/>
    <mergeCell ref="YN2:YR2"/>
    <mergeCell ref="YS2:YW2"/>
    <mergeCell ref="SJ2:SN2"/>
    <mergeCell ref="SO2:SS2"/>
    <mergeCell ref="ST2:SX2"/>
    <mergeCell ref="SY2:TC2"/>
    <mergeCell ref="TD2:TH2"/>
    <mergeCell ref="TI2:TM2"/>
    <mergeCell ref="TN2:TR2"/>
    <mergeCell ref="TS2:TW2"/>
    <mergeCell ref="TX2:UB2"/>
    <mergeCell ref="UC2:UG2"/>
    <mergeCell ref="UH2:UL2"/>
    <mergeCell ref="UM2:UQ2"/>
    <mergeCell ref="UR2:UV2"/>
    <mergeCell ref="UW2:VA2"/>
    <mergeCell ref="VB2:VF2"/>
    <mergeCell ref="VG2:VK2"/>
    <mergeCell ref="VL2:VP2"/>
    <mergeCell ref="PC2:PG2"/>
    <mergeCell ref="PH2:PL2"/>
    <mergeCell ref="PM2:PQ2"/>
    <mergeCell ref="PR2:PV2"/>
    <mergeCell ref="PW2:QA2"/>
    <mergeCell ref="QB2:QF2"/>
    <mergeCell ref="QG2:QK2"/>
    <mergeCell ref="QL2:QP2"/>
    <mergeCell ref="QQ2:QU2"/>
    <mergeCell ref="QV2:QZ2"/>
    <mergeCell ref="RA2:RE2"/>
    <mergeCell ref="RF2:RJ2"/>
    <mergeCell ref="RK2:RO2"/>
    <mergeCell ref="RP2:RT2"/>
    <mergeCell ref="RU2:RY2"/>
    <mergeCell ref="RZ2:SD2"/>
    <mergeCell ref="SE2:SI2"/>
    <mergeCell ref="LV2:LZ2"/>
    <mergeCell ref="MA2:ME2"/>
    <mergeCell ref="MF2:MJ2"/>
    <mergeCell ref="MK2:MO2"/>
    <mergeCell ref="MP2:MT2"/>
    <mergeCell ref="MU2:MY2"/>
    <mergeCell ref="MZ2:ND2"/>
    <mergeCell ref="NE2:NI2"/>
    <mergeCell ref="NJ2:NN2"/>
    <mergeCell ref="NO2:NS2"/>
    <mergeCell ref="NT2:NX2"/>
    <mergeCell ref="NY2:OC2"/>
    <mergeCell ref="OD2:OH2"/>
    <mergeCell ref="OI2:OM2"/>
    <mergeCell ref="ON2:OR2"/>
    <mergeCell ref="OS2:OW2"/>
    <mergeCell ref="OX2:PB2"/>
    <mergeCell ref="IO2:IS2"/>
    <mergeCell ref="IT2:IX2"/>
    <mergeCell ref="IY2:JC2"/>
    <mergeCell ref="JD2:JH2"/>
    <mergeCell ref="JI2:JM2"/>
    <mergeCell ref="JN2:JR2"/>
    <mergeCell ref="JS2:JW2"/>
    <mergeCell ref="JX2:KB2"/>
    <mergeCell ref="KC2:KG2"/>
    <mergeCell ref="KH2:KL2"/>
    <mergeCell ref="KM2:KQ2"/>
    <mergeCell ref="KR2:KV2"/>
    <mergeCell ref="KW2:LA2"/>
    <mergeCell ref="LB2:LF2"/>
    <mergeCell ref="LG2:LK2"/>
    <mergeCell ref="LL2:LP2"/>
    <mergeCell ref="LQ2:LU2"/>
    <mergeCell ref="FH2:FL2"/>
    <mergeCell ref="FM2:FQ2"/>
    <mergeCell ref="FR2:FV2"/>
    <mergeCell ref="FW2:GA2"/>
    <mergeCell ref="GB2:GF2"/>
    <mergeCell ref="GG2:GK2"/>
    <mergeCell ref="GL2:GP2"/>
    <mergeCell ref="GQ2:GU2"/>
    <mergeCell ref="GV2:GZ2"/>
    <mergeCell ref="HA2:HE2"/>
    <mergeCell ref="HF2:HJ2"/>
    <mergeCell ref="HK2:HO2"/>
    <mergeCell ref="HP2:HT2"/>
    <mergeCell ref="HU2:HY2"/>
    <mergeCell ref="HZ2:ID2"/>
    <mergeCell ref="IE2:II2"/>
    <mergeCell ref="IJ2:IN2"/>
    <mergeCell ref="VL72:VO72"/>
    <mergeCell ref="I2:M2"/>
    <mergeCell ref="N2:R2"/>
    <mergeCell ref="S2:W2"/>
    <mergeCell ref="X2:AB2"/>
    <mergeCell ref="AC2:AG2"/>
    <mergeCell ref="AH2:AL2"/>
    <mergeCell ref="AM2:AQ2"/>
    <mergeCell ref="AR2:AV2"/>
    <mergeCell ref="AW2:BA2"/>
    <mergeCell ref="BB2:BF2"/>
    <mergeCell ref="BG2:BK2"/>
    <mergeCell ref="BL2:BP2"/>
    <mergeCell ref="BQ2:BU2"/>
    <mergeCell ref="BV2:BZ2"/>
    <mergeCell ref="CA2:CE2"/>
    <mergeCell ref="CF2:CJ2"/>
    <mergeCell ref="CK2:CO2"/>
    <mergeCell ref="CP2:CT2"/>
    <mergeCell ref="CU2:CY2"/>
    <mergeCell ref="CZ2:DD2"/>
    <mergeCell ref="DE2:DI2"/>
    <mergeCell ref="DJ2:DN2"/>
    <mergeCell ref="DO2:DS2"/>
    <mergeCell ref="DT2:DX2"/>
    <mergeCell ref="DY2:EC2"/>
    <mergeCell ref="ED2:EH2"/>
    <mergeCell ref="EI2:EM2"/>
    <mergeCell ref="EN2:ER2"/>
    <mergeCell ref="ES2:EW2"/>
    <mergeCell ref="EX2:FB2"/>
    <mergeCell ref="FC2:FG2"/>
    <mergeCell ref="RU72:RX72"/>
    <mergeCell ref="RZ72:SC72"/>
    <mergeCell ref="SE72:SH72"/>
    <mergeCell ref="SJ72:SM72"/>
    <mergeCell ref="SO72:SR72"/>
    <mergeCell ref="ST72:SW72"/>
    <mergeCell ref="SY72:TB72"/>
    <mergeCell ref="TD72:TG72"/>
    <mergeCell ref="TI72:TL72"/>
    <mergeCell ref="TN72:TQ72"/>
    <mergeCell ref="TS72:TV72"/>
    <mergeCell ref="TX72:UA72"/>
    <mergeCell ref="UC72:UF72"/>
    <mergeCell ref="UH72:UK72"/>
    <mergeCell ref="UM72:UP72"/>
    <mergeCell ref="VB72:VE72"/>
    <mergeCell ref="VG72:VJ72"/>
    <mergeCell ref="VB71:VE71"/>
    <mergeCell ref="VG71:VJ71"/>
    <mergeCell ref="VL71:VO71"/>
    <mergeCell ref="LV72:LY72"/>
    <mergeCell ref="MA72:MD72"/>
    <mergeCell ref="MF72:MI72"/>
    <mergeCell ref="MK72:MN72"/>
    <mergeCell ref="MP72:MS72"/>
    <mergeCell ref="MU72:MX72"/>
    <mergeCell ref="MZ72:NC72"/>
    <mergeCell ref="NE72:NH72"/>
    <mergeCell ref="NJ72:NM72"/>
    <mergeCell ref="NO72:NR72"/>
    <mergeCell ref="NT72:NW72"/>
    <mergeCell ref="NY72:OB72"/>
    <mergeCell ref="OD72:OG72"/>
    <mergeCell ref="OI72:OL72"/>
    <mergeCell ref="ON72:OQ72"/>
    <mergeCell ref="OS72:OV72"/>
    <mergeCell ref="OX72:PA72"/>
    <mergeCell ref="PC72:PF72"/>
    <mergeCell ref="PH72:PK72"/>
    <mergeCell ref="PM72:PP72"/>
    <mergeCell ref="PR72:PU72"/>
    <mergeCell ref="PW72:PZ72"/>
    <mergeCell ref="QB72:QE72"/>
    <mergeCell ref="QG72:QJ72"/>
    <mergeCell ref="QL72:QO72"/>
    <mergeCell ref="QQ72:QT72"/>
    <mergeCell ref="QV72:QY72"/>
    <mergeCell ref="RA72:RD72"/>
    <mergeCell ref="RF72:RI72"/>
    <mergeCell ref="VG70:VJ70"/>
    <mergeCell ref="VL70:VO70"/>
    <mergeCell ref="LV71:LY71"/>
    <mergeCell ref="MA71:MD71"/>
    <mergeCell ref="MF71:MI71"/>
    <mergeCell ref="MK71:MN71"/>
    <mergeCell ref="MP71:MS71"/>
    <mergeCell ref="MU71:MX71"/>
    <mergeCell ref="MZ71:NC71"/>
    <mergeCell ref="NE71:NH71"/>
    <mergeCell ref="NJ71:NM71"/>
    <mergeCell ref="NO71:NR71"/>
    <mergeCell ref="NT71:NW71"/>
    <mergeCell ref="NY71:OB71"/>
    <mergeCell ref="OD71:OG71"/>
    <mergeCell ref="OI71:OL71"/>
    <mergeCell ref="ON71:OQ71"/>
    <mergeCell ref="OS71:OV71"/>
    <mergeCell ref="OX71:PA71"/>
    <mergeCell ref="PC71:PF71"/>
    <mergeCell ref="PH71:PK71"/>
    <mergeCell ref="PM71:PP71"/>
    <mergeCell ref="PR71:PU71"/>
    <mergeCell ref="PW71:PZ71"/>
    <mergeCell ref="QB71:QE71"/>
    <mergeCell ref="QG71:QJ71"/>
    <mergeCell ref="QL71:QO71"/>
    <mergeCell ref="QQ71:QT71"/>
    <mergeCell ref="QV71:QY71"/>
    <mergeCell ref="RA71:RD71"/>
    <mergeCell ref="RF71:RI71"/>
    <mergeCell ref="RK71:RN71"/>
    <mergeCell ref="RU70:RX70"/>
    <mergeCell ref="RZ70:SC70"/>
    <mergeCell ref="SE70:SH70"/>
    <mergeCell ref="SJ70:SM70"/>
    <mergeCell ref="SO70:SR70"/>
    <mergeCell ref="ST70:SW70"/>
    <mergeCell ref="SY70:TB70"/>
    <mergeCell ref="TD70:TG70"/>
    <mergeCell ref="TI70:TL70"/>
    <mergeCell ref="TN70:TQ70"/>
    <mergeCell ref="TS70:TV70"/>
    <mergeCell ref="TX70:UA70"/>
    <mergeCell ref="UC70:UF70"/>
    <mergeCell ref="UH70:UK70"/>
    <mergeCell ref="UM70:UP70"/>
    <mergeCell ref="RT65:RT72"/>
    <mergeCell ref="VB70:VE70"/>
    <mergeCell ref="RU71:RX71"/>
    <mergeCell ref="RZ71:SC71"/>
    <mergeCell ref="SE71:SH71"/>
    <mergeCell ref="SJ71:SM71"/>
    <mergeCell ref="SO71:SR71"/>
    <mergeCell ref="ST71:SW71"/>
    <mergeCell ref="SY71:TB71"/>
    <mergeCell ref="TD71:TG71"/>
    <mergeCell ref="TI71:TL71"/>
    <mergeCell ref="TN71:TQ71"/>
    <mergeCell ref="TS71:TV71"/>
    <mergeCell ref="TX71:UA71"/>
    <mergeCell ref="UC71:UF71"/>
    <mergeCell ref="UH71:UK71"/>
    <mergeCell ref="UM71:UP71"/>
    <mergeCell ref="VB69:VE69"/>
    <mergeCell ref="VG69:VJ69"/>
    <mergeCell ref="VL69:VO69"/>
    <mergeCell ref="LV70:LY70"/>
    <mergeCell ref="MA70:MD70"/>
    <mergeCell ref="MF70:MI70"/>
    <mergeCell ref="MK70:MN70"/>
    <mergeCell ref="MP70:MS70"/>
    <mergeCell ref="MU70:MX70"/>
    <mergeCell ref="MZ70:NC70"/>
    <mergeCell ref="NE70:NH70"/>
    <mergeCell ref="NJ70:NM70"/>
    <mergeCell ref="NO70:NR70"/>
    <mergeCell ref="NT70:NW70"/>
    <mergeCell ref="NY70:OB70"/>
    <mergeCell ref="OD70:OG70"/>
    <mergeCell ref="OI70:OL70"/>
    <mergeCell ref="ON70:OQ70"/>
    <mergeCell ref="OS70:OV70"/>
    <mergeCell ref="OX70:PA70"/>
    <mergeCell ref="PC70:PF70"/>
    <mergeCell ref="PH70:PK70"/>
    <mergeCell ref="PM70:PP70"/>
    <mergeCell ref="PR70:PU70"/>
    <mergeCell ref="PW70:PZ70"/>
    <mergeCell ref="QB70:QE70"/>
    <mergeCell ref="QG70:QJ70"/>
    <mergeCell ref="QL70:QO70"/>
    <mergeCell ref="QQ70:QT70"/>
    <mergeCell ref="QV70:QY70"/>
    <mergeCell ref="RA70:RD70"/>
    <mergeCell ref="RF70:RI70"/>
    <mergeCell ref="RU69:RX69"/>
    <mergeCell ref="RZ69:SC69"/>
    <mergeCell ref="SE69:SH69"/>
    <mergeCell ref="SJ69:SM69"/>
    <mergeCell ref="SO69:SR69"/>
    <mergeCell ref="ST69:SW69"/>
    <mergeCell ref="SY69:TB69"/>
    <mergeCell ref="TD69:TG69"/>
    <mergeCell ref="TI69:TL69"/>
    <mergeCell ref="TN69:TQ69"/>
    <mergeCell ref="TS69:TV69"/>
    <mergeCell ref="TX69:UA69"/>
    <mergeCell ref="UC69:UF69"/>
    <mergeCell ref="UH69:UK69"/>
    <mergeCell ref="UM69:UP69"/>
    <mergeCell ref="UR69:UU69"/>
    <mergeCell ref="UW69:UZ69"/>
    <mergeCell ref="TM65:TM72"/>
    <mergeCell ref="TN65:TQ65"/>
    <mergeCell ref="TR65:TR72"/>
    <mergeCell ref="TS65:TV65"/>
    <mergeCell ref="TW65:TW72"/>
    <mergeCell ref="TX65:UA65"/>
    <mergeCell ref="UB65:UB72"/>
    <mergeCell ref="UC65:UF65"/>
    <mergeCell ref="UG65:UG72"/>
    <mergeCell ref="UH65:UK65"/>
    <mergeCell ref="UL65:UL72"/>
    <mergeCell ref="UM65:UP65"/>
    <mergeCell ref="UQ65:UQ72"/>
    <mergeCell ref="UR65:UU65"/>
    <mergeCell ref="UV65:UV72"/>
    <mergeCell ref="SY68:TB68"/>
    <mergeCell ref="TD68:TG68"/>
    <mergeCell ref="TI68:TL68"/>
    <mergeCell ref="TN68:TQ68"/>
    <mergeCell ref="TS68:TV68"/>
    <mergeCell ref="TX68:UA68"/>
    <mergeCell ref="UC68:UF68"/>
    <mergeCell ref="UH68:UK68"/>
    <mergeCell ref="UM68:UP68"/>
    <mergeCell ref="UR68:UU68"/>
    <mergeCell ref="UW68:UZ68"/>
    <mergeCell ref="VB68:VE68"/>
    <mergeCell ref="VG68:VJ68"/>
    <mergeCell ref="VL68:VO68"/>
    <mergeCell ref="LV69:LY69"/>
    <mergeCell ref="MA69:MD69"/>
    <mergeCell ref="MF69:MI69"/>
    <mergeCell ref="MK69:MN69"/>
    <mergeCell ref="MP69:MS69"/>
    <mergeCell ref="MU69:MX69"/>
    <mergeCell ref="MZ69:NC69"/>
    <mergeCell ref="NE69:NH69"/>
    <mergeCell ref="NJ69:NM69"/>
    <mergeCell ref="NO69:NR69"/>
    <mergeCell ref="NT69:NW69"/>
    <mergeCell ref="NY69:OB69"/>
    <mergeCell ref="OD69:OG69"/>
    <mergeCell ref="OI69:OL69"/>
    <mergeCell ref="ON69:OQ69"/>
    <mergeCell ref="OS69:OV69"/>
    <mergeCell ref="OX69:PA69"/>
    <mergeCell ref="PC69:PF69"/>
    <mergeCell ref="VB67:VE67"/>
    <mergeCell ref="VG67:VJ67"/>
    <mergeCell ref="VL67:VO67"/>
    <mergeCell ref="LV68:LY68"/>
    <mergeCell ref="MA68:MD68"/>
    <mergeCell ref="MF68:MI68"/>
    <mergeCell ref="MK68:MN68"/>
    <mergeCell ref="MP68:MS68"/>
    <mergeCell ref="MU68:MX68"/>
    <mergeCell ref="MZ68:NC68"/>
    <mergeCell ref="NE68:NH68"/>
    <mergeCell ref="NJ68:NM68"/>
    <mergeCell ref="NO68:NR68"/>
    <mergeCell ref="NT68:NW68"/>
    <mergeCell ref="NY68:OB68"/>
    <mergeCell ref="OD68:OG68"/>
    <mergeCell ref="OI68:OL68"/>
    <mergeCell ref="ON68:OQ68"/>
    <mergeCell ref="OS68:OV68"/>
    <mergeCell ref="OX68:PA68"/>
    <mergeCell ref="PC68:PF68"/>
    <mergeCell ref="PH68:PK68"/>
    <mergeCell ref="PM68:PP68"/>
    <mergeCell ref="PR68:PU68"/>
    <mergeCell ref="PW68:PZ68"/>
    <mergeCell ref="QB68:QE68"/>
    <mergeCell ref="QG68:QJ68"/>
    <mergeCell ref="QL68:QO68"/>
    <mergeCell ref="QQ68:QT68"/>
    <mergeCell ref="QV68:QY68"/>
    <mergeCell ref="RA68:RD68"/>
    <mergeCell ref="RF68:RI68"/>
    <mergeCell ref="VB65:VE65"/>
    <mergeCell ref="VF65:VF72"/>
    <mergeCell ref="VG65:VJ65"/>
    <mergeCell ref="VK65:VK72"/>
    <mergeCell ref="VL65:VO65"/>
    <mergeCell ref="VP65:VP72"/>
    <mergeCell ref="LV67:LY67"/>
    <mergeCell ref="MA67:MD67"/>
    <mergeCell ref="MF67:MI67"/>
    <mergeCell ref="MK67:MN67"/>
    <mergeCell ref="MP67:MS67"/>
    <mergeCell ref="MU67:MX67"/>
    <mergeCell ref="MZ67:NC67"/>
    <mergeCell ref="NE67:NH67"/>
    <mergeCell ref="NJ67:NM67"/>
    <mergeCell ref="NO67:NR67"/>
    <mergeCell ref="NT67:NW67"/>
    <mergeCell ref="NY67:OB67"/>
    <mergeCell ref="OD67:OG67"/>
    <mergeCell ref="OI67:OL67"/>
    <mergeCell ref="ON67:OQ67"/>
    <mergeCell ref="OS67:OV67"/>
    <mergeCell ref="OX67:PA67"/>
    <mergeCell ref="PC67:PF67"/>
    <mergeCell ref="PH67:PK67"/>
    <mergeCell ref="PM67:PP67"/>
    <mergeCell ref="PR67:PU67"/>
    <mergeCell ref="PW67:PZ67"/>
    <mergeCell ref="QB67:QE67"/>
    <mergeCell ref="QG67:QJ67"/>
    <mergeCell ref="QL67:QO67"/>
    <mergeCell ref="QQ67:QT67"/>
    <mergeCell ref="UW65:UZ65"/>
    <mergeCell ref="VA65:VA72"/>
    <mergeCell ref="TN67:TQ67"/>
    <mergeCell ref="TS67:TV67"/>
    <mergeCell ref="TX67:UA67"/>
    <mergeCell ref="UC67:UF67"/>
    <mergeCell ref="UH67:UK67"/>
    <mergeCell ref="UM67:UP67"/>
    <mergeCell ref="UR67:UU67"/>
    <mergeCell ref="UW67:UZ67"/>
    <mergeCell ref="UR70:UU70"/>
    <mergeCell ref="UW70:UZ70"/>
    <mergeCell ref="UR71:UU71"/>
    <mergeCell ref="UW71:UZ71"/>
    <mergeCell ref="UR72:UU72"/>
    <mergeCell ref="UW72:UZ72"/>
    <mergeCell ref="RU65:RX65"/>
    <mergeCell ref="RY65:RY72"/>
    <mergeCell ref="RZ65:SC65"/>
    <mergeCell ref="SD65:SD72"/>
    <mergeCell ref="SE65:SH65"/>
    <mergeCell ref="SI65:SI72"/>
    <mergeCell ref="SJ65:SM65"/>
    <mergeCell ref="SN65:SN72"/>
    <mergeCell ref="SO65:SR65"/>
    <mergeCell ref="SS65:SS72"/>
    <mergeCell ref="ST65:SW65"/>
    <mergeCell ref="SX65:SX72"/>
    <mergeCell ref="SY65:TB65"/>
    <mergeCell ref="TC65:TC72"/>
    <mergeCell ref="TD65:TG65"/>
    <mergeCell ref="TH65:TH72"/>
    <mergeCell ref="TI65:TL65"/>
    <mergeCell ref="RU67:RX67"/>
    <mergeCell ref="RZ67:SC67"/>
    <mergeCell ref="SE67:SH67"/>
    <mergeCell ref="SJ67:SM67"/>
    <mergeCell ref="SO67:SR67"/>
    <mergeCell ref="ST67:SW67"/>
    <mergeCell ref="SY67:TB67"/>
    <mergeCell ref="TD67:TG67"/>
    <mergeCell ref="TI67:TL67"/>
    <mergeCell ref="RU68:RX68"/>
    <mergeCell ref="RZ68:SC68"/>
    <mergeCell ref="SE68:SH68"/>
    <mergeCell ref="SJ68:SM68"/>
    <mergeCell ref="SO68:SR68"/>
    <mergeCell ref="ST68:SW68"/>
    <mergeCell ref="QF65:QF72"/>
    <mergeCell ref="QG65:QJ65"/>
    <mergeCell ref="QK65:QK72"/>
    <mergeCell ref="QL65:QO65"/>
    <mergeCell ref="QP65:QP72"/>
    <mergeCell ref="QQ65:QT65"/>
    <mergeCell ref="QU65:QU72"/>
    <mergeCell ref="QV65:QY65"/>
    <mergeCell ref="QZ65:QZ72"/>
    <mergeCell ref="RA65:RD65"/>
    <mergeCell ref="RE65:RE72"/>
    <mergeCell ref="RF65:RI65"/>
    <mergeCell ref="RJ65:RJ72"/>
    <mergeCell ref="RK65:RN65"/>
    <mergeCell ref="RO65:RO72"/>
    <mergeCell ref="RP65:RS65"/>
    <mergeCell ref="QV69:QY69"/>
    <mergeCell ref="RA69:RD69"/>
    <mergeCell ref="RF69:RI69"/>
    <mergeCell ref="RK69:RN69"/>
    <mergeCell ref="RP69:RS69"/>
    <mergeCell ref="ON65:OQ65"/>
    <mergeCell ref="OR65:OR72"/>
    <mergeCell ref="OS65:OV65"/>
    <mergeCell ref="OW65:OW72"/>
    <mergeCell ref="OX65:PA65"/>
    <mergeCell ref="PB65:PB72"/>
    <mergeCell ref="PC65:PF65"/>
    <mergeCell ref="PG65:PG72"/>
    <mergeCell ref="PH65:PK65"/>
    <mergeCell ref="PL65:PL72"/>
    <mergeCell ref="PM65:PP65"/>
    <mergeCell ref="PQ65:PQ72"/>
    <mergeCell ref="PR65:PU65"/>
    <mergeCell ref="PV65:PV72"/>
    <mergeCell ref="PW65:PZ65"/>
    <mergeCell ref="QA65:QA72"/>
    <mergeCell ref="QB65:QE65"/>
    <mergeCell ref="RK70:RN70"/>
    <mergeCell ref="RP70:RS70"/>
    <mergeCell ref="RP71:RS71"/>
    <mergeCell ref="RK72:RN72"/>
    <mergeCell ref="RP72:RS72"/>
    <mergeCell ref="VL63:VO63"/>
    <mergeCell ref="LV65:LY65"/>
    <mergeCell ref="LZ65:LZ72"/>
    <mergeCell ref="MA65:MD65"/>
    <mergeCell ref="ME65:ME72"/>
    <mergeCell ref="MF65:MI65"/>
    <mergeCell ref="MJ65:MJ72"/>
    <mergeCell ref="MK65:MN65"/>
    <mergeCell ref="MO65:MO72"/>
    <mergeCell ref="MP65:MS65"/>
    <mergeCell ref="MT65:MT72"/>
    <mergeCell ref="MU65:MX65"/>
    <mergeCell ref="MY65:MY72"/>
    <mergeCell ref="MZ65:NC65"/>
    <mergeCell ref="ND65:ND72"/>
    <mergeCell ref="NE65:NH65"/>
    <mergeCell ref="NI65:NI72"/>
    <mergeCell ref="NJ65:NM65"/>
    <mergeCell ref="NN65:NN72"/>
    <mergeCell ref="NO65:NR65"/>
    <mergeCell ref="NS65:NS72"/>
    <mergeCell ref="NT65:NW65"/>
    <mergeCell ref="NX65:NX72"/>
    <mergeCell ref="NY65:OB65"/>
    <mergeCell ref="QV67:QY67"/>
    <mergeCell ref="RA67:RD67"/>
    <mergeCell ref="RF67:RI67"/>
    <mergeCell ref="RK67:RN67"/>
    <mergeCell ref="RP67:RS67"/>
    <mergeCell ref="QG69:QJ69"/>
    <mergeCell ref="QL69:QO69"/>
    <mergeCell ref="QQ69:QT69"/>
    <mergeCell ref="OC65:OC72"/>
    <mergeCell ref="OD65:OG65"/>
    <mergeCell ref="OH65:OH72"/>
    <mergeCell ref="OI65:OL65"/>
    <mergeCell ref="OM65:OM72"/>
    <mergeCell ref="RF63:RI63"/>
    <mergeCell ref="RK63:RN63"/>
    <mergeCell ref="RP63:RS63"/>
    <mergeCell ref="RU63:RX63"/>
    <mergeCell ref="RZ63:SC63"/>
    <mergeCell ref="SE63:SH63"/>
    <mergeCell ref="SJ63:SM63"/>
    <mergeCell ref="SO63:SR63"/>
    <mergeCell ref="ST63:SW63"/>
    <mergeCell ref="SY63:TB63"/>
    <mergeCell ref="TD63:TG63"/>
    <mergeCell ref="TI63:TL63"/>
    <mergeCell ref="QG63:QJ63"/>
    <mergeCell ref="QL63:QO63"/>
    <mergeCell ref="QQ63:QT63"/>
    <mergeCell ref="QV63:QY63"/>
    <mergeCell ref="RA63:RD63"/>
    <mergeCell ref="OC59:OC64"/>
    <mergeCell ref="OD59:OG59"/>
    <mergeCell ref="OH59:OH64"/>
    <mergeCell ref="PH69:PK69"/>
    <mergeCell ref="PM69:PP69"/>
    <mergeCell ref="PR69:PU69"/>
    <mergeCell ref="PW69:PZ69"/>
    <mergeCell ref="QB69:QE69"/>
    <mergeCell ref="RK68:RN68"/>
    <mergeCell ref="RP68:RS68"/>
    <mergeCell ref="UC63:UF63"/>
    <mergeCell ref="UH63:UK63"/>
    <mergeCell ref="UW62:UZ62"/>
    <mergeCell ref="VB62:VE62"/>
    <mergeCell ref="VG62:VJ62"/>
    <mergeCell ref="VL62:VO62"/>
    <mergeCell ref="LV63:LY63"/>
    <mergeCell ref="MA63:MD63"/>
    <mergeCell ref="MF63:MI63"/>
    <mergeCell ref="MK63:MN63"/>
    <mergeCell ref="MP63:MS63"/>
    <mergeCell ref="MU63:MX63"/>
    <mergeCell ref="MZ63:NC63"/>
    <mergeCell ref="NE63:NH63"/>
    <mergeCell ref="NJ63:NM63"/>
    <mergeCell ref="NO63:NR63"/>
    <mergeCell ref="NT63:NW63"/>
    <mergeCell ref="NY63:OB63"/>
    <mergeCell ref="OD63:OG63"/>
    <mergeCell ref="OI63:OL63"/>
    <mergeCell ref="ON63:OQ63"/>
    <mergeCell ref="OS63:OV63"/>
    <mergeCell ref="OX63:PA63"/>
    <mergeCell ref="PC63:PF63"/>
    <mergeCell ref="PH63:PK63"/>
    <mergeCell ref="PM63:PP63"/>
    <mergeCell ref="PR63:PU63"/>
    <mergeCell ref="PW63:PZ63"/>
    <mergeCell ref="QB63:QE63"/>
    <mergeCell ref="UW63:UZ63"/>
    <mergeCell ref="VB63:VE63"/>
    <mergeCell ref="VG63:VJ63"/>
    <mergeCell ref="RU62:RX62"/>
    <mergeCell ref="RZ62:SC62"/>
    <mergeCell ref="SE62:SH62"/>
    <mergeCell ref="SJ62:SM62"/>
    <mergeCell ref="SO62:SR62"/>
    <mergeCell ref="ST62:SW62"/>
    <mergeCell ref="SY62:TB62"/>
    <mergeCell ref="TD62:TG62"/>
    <mergeCell ref="TI62:TL62"/>
    <mergeCell ref="TN62:TQ62"/>
    <mergeCell ref="TS62:TV62"/>
    <mergeCell ref="TX62:UA62"/>
    <mergeCell ref="UC62:UF62"/>
    <mergeCell ref="UH62:UK62"/>
    <mergeCell ref="UM62:UP62"/>
    <mergeCell ref="TI59:TL59"/>
    <mergeCell ref="TM59:TM64"/>
    <mergeCell ref="TN59:TQ59"/>
    <mergeCell ref="TR59:TR64"/>
    <mergeCell ref="TS59:TV59"/>
    <mergeCell ref="TW59:TW64"/>
    <mergeCell ref="TX59:UA59"/>
    <mergeCell ref="UB59:UB64"/>
    <mergeCell ref="UC59:UF59"/>
    <mergeCell ref="UG59:UG64"/>
    <mergeCell ref="UH59:UK59"/>
    <mergeCell ref="UL59:UL64"/>
    <mergeCell ref="UM59:UP59"/>
    <mergeCell ref="RU60:RX60"/>
    <mergeCell ref="TN63:TQ63"/>
    <mergeCell ref="TS63:TV63"/>
    <mergeCell ref="TX63:UA63"/>
    <mergeCell ref="TD61:TG61"/>
    <mergeCell ref="TI61:TL61"/>
    <mergeCell ref="TN61:TQ61"/>
    <mergeCell ref="TS61:TV61"/>
    <mergeCell ref="TX61:UA61"/>
    <mergeCell ref="UC61:UF61"/>
    <mergeCell ref="UH61:UK61"/>
    <mergeCell ref="UM61:UP61"/>
    <mergeCell ref="UR61:UU61"/>
    <mergeCell ref="UW61:UZ61"/>
    <mergeCell ref="VB61:VE61"/>
    <mergeCell ref="VG61:VJ61"/>
    <mergeCell ref="VL61:VO61"/>
    <mergeCell ref="LV62:LY62"/>
    <mergeCell ref="MA62:MD62"/>
    <mergeCell ref="MF62:MI62"/>
    <mergeCell ref="MK62:MN62"/>
    <mergeCell ref="MP62:MS62"/>
    <mergeCell ref="MU62:MX62"/>
    <mergeCell ref="MZ62:NC62"/>
    <mergeCell ref="NE62:NH62"/>
    <mergeCell ref="NJ62:NM62"/>
    <mergeCell ref="NO62:NR62"/>
    <mergeCell ref="NT62:NW62"/>
    <mergeCell ref="NY62:OB62"/>
    <mergeCell ref="OD62:OG62"/>
    <mergeCell ref="OI62:OL62"/>
    <mergeCell ref="ON62:OQ62"/>
    <mergeCell ref="OS62:OV62"/>
    <mergeCell ref="OX62:PA62"/>
    <mergeCell ref="RK62:RN62"/>
    <mergeCell ref="RP62:RS62"/>
    <mergeCell ref="VG60:VJ60"/>
    <mergeCell ref="VL60:VO60"/>
    <mergeCell ref="LV61:LY61"/>
    <mergeCell ref="MA61:MD61"/>
    <mergeCell ref="MF61:MI61"/>
    <mergeCell ref="MK61:MN61"/>
    <mergeCell ref="MP61:MS61"/>
    <mergeCell ref="MU61:MX61"/>
    <mergeCell ref="MZ61:NC61"/>
    <mergeCell ref="NE61:NH61"/>
    <mergeCell ref="NJ61:NM61"/>
    <mergeCell ref="NO61:NR61"/>
    <mergeCell ref="NT61:NW61"/>
    <mergeCell ref="NY61:OB61"/>
    <mergeCell ref="OD61:OG61"/>
    <mergeCell ref="OI61:OL61"/>
    <mergeCell ref="ON61:OQ61"/>
    <mergeCell ref="OS61:OV61"/>
    <mergeCell ref="OX61:PA61"/>
    <mergeCell ref="PC61:PF61"/>
    <mergeCell ref="PH61:PK61"/>
    <mergeCell ref="PM61:PP61"/>
    <mergeCell ref="PR61:PU61"/>
    <mergeCell ref="PW61:PZ61"/>
    <mergeCell ref="QB61:QE61"/>
    <mergeCell ref="QG61:QJ61"/>
    <mergeCell ref="QL61:QO61"/>
    <mergeCell ref="QQ61:QT61"/>
    <mergeCell ref="QV61:QY61"/>
    <mergeCell ref="RA61:RD61"/>
    <mergeCell ref="ST61:SW61"/>
    <mergeCell ref="SY61:TB61"/>
    <mergeCell ref="UW59:UZ59"/>
    <mergeCell ref="VA59:VA64"/>
    <mergeCell ref="VB59:VE59"/>
    <mergeCell ref="VF59:VF64"/>
    <mergeCell ref="VG59:VJ59"/>
    <mergeCell ref="VL59:VO59"/>
    <mergeCell ref="LV60:LY60"/>
    <mergeCell ref="MA60:MD60"/>
    <mergeCell ref="MF60:MI60"/>
    <mergeCell ref="MK60:MN60"/>
    <mergeCell ref="MP60:MS60"/>
    <mergeCell ref="MU60:MX60"/>
    <mergeCell ref="MZ60:NC60"/>
    <mergeCell ref="NE60:NH60"/>
    <mergeCell ref="NJ60:NM60"/>
    <mergeCell ref="NO60:NR60"/>
    <mergeCell ref="NT60:NW60"/>
    <mergeCell ref="NY60:OB60"/>
    <mergeCell ref="OD60:OG60"/>
    <mergeCell ref="OI60:OL60"/>
    <mergeCell ref="ON60:OQ60"/>
    <mergeCell ref="OS60:OV60"/>
    <mergeCell ref="OX60:PA60"/>
    <mergeCell ref="PC60:PF60"/>
    <mergeCell ref="PH60:PK60"/>
    <mergeCell ref="PM60:PP60"/>
    <mergeCell ref="PR60:PU60"/>
    <mergeCell ref="PW60:PZ60"/>
    <mergeCell ref="QB60:QE60"/>
    <mergeCell ref="QG60:QJ60"/>
    <mergeCell ref="UW60:UZ60"/>
    <mergeCell ref="VB60:VE60"/>
    <mergeCell ref="UQ59:UQ64"/>
    <mergeCell ref="UR59:UU59"/>
    <mergeCell ref="UV59:UV64"/>
    <mergeCell ref="TI60:TL60"/>
    <mergeCell ref="TN60:TQ60"/>
    <mergeCell ref="TS60:TV60"/>
    <mergeCell ref="TX60:UA60"/>
    <mergeCell ref="UC60:UF60"/>
    <mergeCell ref="UH60:UK60"/>
    <mergeCell ref="UM60:UP60"/>
    <mergeCell ref="UR60:UU60"/>
    <mergeCell ref="UR62:UU62"/>
    <mergeCell ref="UM63:UP63"/>
    <mergeCell ref="UR63:UU63"/>
    <mergeCell ref="RP59:RS59"/>
    <mergeCell ref="RT59:RT64"/>
    <mergeCell ref="RU59:RX59"/>
    <mergeCell ref="RY59:RY64"/>
    <mergeCell ref="RZ59:SC59"/>
    <mergeCell ref="SD59:SD64"/>
    <mergeCell ref="SE59:SH59"/>
    <mergeCell ref="SI59:SI64"/>
    <mergeCell ref="SJ59:SM59"/>
    <mergeCell ref="SN59:SN64"/>
    <mergeCell ref="SO59:SR59"/>
    <mergeCell ref="SS59:SS64"/>
    <mergeCell ref="ST59:SW59"/>
    <mergeCell ref="SX59:SX64"/>
    <mergeCell ref="SY59:TB59"/>
    <mergeCell ref="TC59:TC64"/>
    <mergeCell ref="TD59:TG59"/>
    <mergeCell ref="RP60:RS60"/>
    <mergeCell ref="RZ60:SC60"/>
    <mergeCell ref="SE60:SH60"/>
    <mergeCell ref="SJ60:SM60"/>
    <mergeCell ref="SO60:SR60"/>
    <mergeCell ref="ST60:SW60"/>
    <mergeCell ref="SY60:TB60"/>
    <mergeCell ref="TD60:TG60"/>
    <mergeCell ref="RP61:RS61"/>
    <mergeCell ref="RU61:RX61"/>
    <mergeCell ref="RZ61:SC61"/>
    <mergeCell ref="SE61:SH61"/>
    <mergeCell ref="SJ61:SM61"/>
    <mergeCell ref="SO61:SR61"/>
    <mergeCell ref="QB59:QE59"/>
    <mergeCell ref="QF59:QF64"/>
    <mergeCell ref="QG59:QJ59"/>
    <mergeCell ref="QK59:QK64"/>
    <mergeCell ref="QL59:QO59"/>
    <mergeCell ref="QP59:QP64"/>
    <mergeCell ref="QQ59:QT59"/>
    <mergeCell ref="QU59:QU64"/>
    <mergeCell ref="QV59:QY59"/>
    <mergeCell ref="QZ59:QZ64"/>
    <mergeCell ref="RA59:RD59"/>
    <mergeCell ref="RE59:RE64"/>
    <mergeCell ref="RF59:RI59"/>
    <mergeCell ref="RJ59:RJ64"/>
    <mergeCell ref="RK59:RN59"/>
    <mergeCell ref="RO59:RO64"/>
    <mergeCell ref="QL60:QO60"/>
    <mergeCell ref="QQ60:QT60"/>
    <mergeCell ref="QV60:QY60"/>
    <mergeCell ref="RA60:RD60"/>
    <mergeCell ref="RF60:RI60"/>
    <mergeCell ref="RK60:RN60"/>
    <mergeCell ref="RF61:RI61"/>
    <mergeCell ref="RK61:RN61"/>
    <mergeCell ref="QB62:QE62"/>
    <mergeCell ref="QG62:QJ62"/>
    <mergeCell ref="QL62:QO62"/>
    <mergeCell ref="QQ62:QT62"/>
    <mergeCell ref="QV62:QY62"/>
    <mergeCell ref="RA62:RD62"/>
    <mergeCell ref="RF62:RI62"/>
    <mergeCell ref="OI59:OL59"/>
    <mergeCell ref="OM59:OM64"/>
    <mergeCell ref="ON59:OQ59"/>
    <mergeCell ref="OR59:OR64"/>
    <mergeCell ref="OS59:OV59"/>
    <mergeCell ref="OW59:OW64"/>
    <mergeCell ref="OX59:PA59"/>
    <mergeCell ref="PB59:PB64"/>
    <mergeCell ref="PC59:PF59"/>
    <mergeCell ref="PG59:PG64"/>
    <mergeCell ref="PH59:PK59"/>
    <mergeCell ref="PL59:PL64"/>
    <mergeCell ref="PM59:PP59"/>
    <mergeCell ref="PQ59:PQ64"/>
    <mergeCell ref="PR59:PU59"/>
    <mergeCell ref="PV59:PV64"/>
    <mergeCell ref="PW59:PZ59"/>
    <mergeCell ref="PC62:PF62"/>
    <mergeCell ref="PH62:PK62"/>
    <mergeCell ref="PM62:PP62"/>
    <mergeCell ref="VA57:VA58"/>
    <mergeCell ref="VB57:VE57"/>
    <mergeCell ref="VF57:VF58"/>
    <mergeCell ref="VG57:VJ57"/>
    <mergeCell ref="VK57:VK58"/>
    <mergeCell ref="VL57:VO57"/>
    <mergeCell ref="VP57:VP58"/>
    <mergeCell ref="PR62:PU62"/>
    <mergeCell ref="PW62:PZ62"/>
    <mergeCell ref="LV59:LY59"/>
    <mergeCell ref="LZ59:LZ64"/>
    <mergeCell ref="MA59:MD59"/>
    <mergeCell ref="ME59:ME64"/>
    <mergeCell ref="MF59:MI59"/>
    <mergeCell ref="MJ59:MJ64"/>
    <mergeCell ref="MK59:MN59"/>
    <mergeCell ref="MO59:MO64"/>
    <mergeCell ref="MP59:MS59"/>
    <mergeCell ref="MT59:MT64"/>
    <mergeCell ref="MU59:MX59"/>
    <mergeCell ref="MY59:MY64"/>
    <mergeCell ref="MZ59:NC59"/>
    <mergeCell ref="ND59:ND64"/>
    <mergeCell ref="NE59:NH59"/>
    <mergeCell ref="NI59:NI64"/>
    <mergeCell ref="NJ59:NM59"/>
    <mergeCell ref="NN59:NN64"/>
    <mergeCell ref="NO59:NR59"/>
    <mergeCell ref="NT59:NW59"/>
    <mergeCell ref="NX59:NX64"/>
    <mergeCell ref="NY59:OB59"/>
    <mergeCell ref="SX57:SX58"/>
    <mergeCell ref="TI57:TL57"/>
    <mergeCell ref="TM57:TM58"/>
    <mergeCell ref="TN57:TQ57"/>
    <mergeCell ref="TR57:TR58"/>
    <mergeCell ref="TS57:TV57"/>
    <mergeCell ref="TW57:TW58"/>
    <mergeCell ref="TX57:UA57"/>
    <mergeCell ref="UB57:UB58"/>
    <mergeCell ref="UC57:UF57"/>
    <mergeCell ref="UG57:UG58"/>
    <mergeCell ref="UH57:UK57"/>
    <mergeCell ref="UL57:UL58"/>
    <mergeCell ref="UM57:UP57"/>
    <mergeCell ref="UQ57:UQ58"/>
    <mergeCell ref="UR57:UU57"/>
    <mergeCell ref="UV57:UV58"/>
    <mergeCell ref="UW57:UZ57"/>
    <mergeCell ref="RO57:RO58"/>
    <mergeCell ref="RP57:RS57"/>
    <mergeCell ref="RT57:RT58"/>
    <mergeCell ref="RU57:RX57"/>
    <mergeCell ref="RY57:RY58"/>
    <mergeCell ref="RZ57:SC57"/>
    <mergeCell ref="SD57:SD58"/>
    <mergeCell ref="SE57:SH57"/>
    <mergeCell ref="SI57:SI58"/>
    <mergeCell ref="SJ57:SM57"/>
    <mergeCell ref="SN57:SN58"/>
    <mergeCell ref="SO57:SR57"/>
    <mergeCell ref="SS57:SS58"/>
    <mergeCell ref="ST57:SW57"/>
    <mergeCell ref="TC57:TC58"/>
    <mergeCell ref="TD57:TG57"/>
    <mergeCell ref="TH57:TH58"/>
    <mergeCell ref="SY57:TB57"/>
    <mergeCell ref="PW57:PZ57"/>
    <mergeCell ref="QA57:QA58"/>
    <mergeCell ref="QB57:QE57"/>
    <mergeCell ref="QF57:QF58"/>
    <mergeCell ref="QG57:QJ57"/>
    <mergeCell ref="QK57:QK58"/>
    <mergeCell ref="QL57:QO57"/>
    <mergeCell ref="QP57:QP58"/>
    <mergeCell ref="QQ57:QT57"/>
    <mergeCell ref="QU57:QU58"/>
    <mergeCell ref="QV57:QY57"/>
    <mergeCell ref="QZ57:QZ58"/>
    <mergeCell ref="RA57:RD57"/>
    <mergeCell ref="RE57:RE58"/>
    <mergeCell ref="RF57:RI57"/>
    <mergeCell ref="RJ57:RJ58"/>
    <mergeCell ref="RK57:RN57"/>
    <mergeCell ref="OH57:OH58"/>
    <mergeCell ref="OI57:OL57"/>
    <mergeCell ref="OM57:OM58"/>
    <mergeCell ref="ON57:OQ57"/>
    <mergeCell ref="OR57:OR58"/>
    <mergeCell ref="OS57:OV57"/>
    <mergeCell ref="OW57:OW58"/>
    <mergeCell ref="OX57:PA57"/>
    <mergeCell ref="PB57:PB58"/>
    <mergeCell ref="PC57:PF57"/>
    <mergeCell ref="PG57:PG58"/>
    <mergeCell ref="PH57:PK57"/>
    <mergeCell ref="PL57:PL58"/>
    <mergeCell ref="PM57:PP57"/>
    <mergeCell ref="PQ57:PQ58"/>
    <mergeCell ref="PR57:PU57"/>
    <mergeCell ref="PV57:PV58"/>
    <mergeCell ref="UW54:UZ54"/>
    <mergeCell ref="VA54:VA56"/>
    <mergeCell ref="VB54:VE54"/>
    <mergeCell ref="VF54:VF56"/>
    <mergeCell ref="VG54:VJ54"/>
    <mergeCell ref="VK54:VK56"/>
    <mergeCell ref="VL54:VO54"/>
    <mergeCell ref="LV57:LY57"/>
    <mergeCell ref="LZ57:LZ58"/>
    <mergeCell ref="MA57:MD57"/>
    <mergeCell ref="ME57:ME58"/>
    <mergeCell ref="MF57:MI57"/>
    <mergeCell ref="MJ57:MJ58"/>
    <mergeCell ref="MK57:MN57"/>
    <mergeCell ref="MO57:MO58"/>
    <mergeCell ref="MP57:MS57"/>
    <mergeCell ref="MT57:MT58"/>
    <mergeCell ref="MU57:MX57"/>
    <mergeCell ref="MY57:MY58"/>
    <mergeCell ref="MZ57:NC57"/>
    <mergeCell ref="ND57:ND58"/>
    <mergeCell ref="NE57:NH57"/>
    <mergeCell ref="NJ57:NM57"/>
    <mergeCell ref="NN57:NN58"/>
    <mergeCell ref="NO57:NR57"/>
    <mergeCell ref="NS57:NS58"/>
    <mergeCell ref="NT57:NW57"/>
    <mergeCell ref="NX57:NX58"/>
    <mergeCell ref="NY57:OB57"/>
    <mergeCell ref="TD54:TG54"/>
    <mergeCell ref="OC57:OC58"/>
    <mergeCell ref="OD57:OG57"/>
    <mergeCell ref="UH54:UK54"/>
    <mergeCell ref="UL54:UL56"/>
    <mergeCell ref="UM54:UP54"/>
    <mergeCell ref="UR54:UU54"/>
    <mergeCell ref="RO54:RO56"/>
    <mergeCell ref="RP54:RS54"/>
    <mergeCell ref="RT54:RT56"/>
    <mergeCell ref="RU54:RX54"/>
    <mergeCell ref="RY54:RY56"/>
    <mergeCell ref="RZ54:SC54"/>
    <mergeCell ref="SD54:SD56"/>
    <mergeCell ref="SE54:SH54"/>
    <mergeCell ref="SI54:SI56"/>
    <mergeCell ref="SJ54:SM54"/>
    <mergeCell ref="SN54:SN56"/>
    <mergeCell ref="SO54:SR54"/>
    <mergeCell ref="SS54:SS56"/>
    <mergeCell ref="ST54:SW54"/>
    <mergeCell ref="SX54:SX56"/>
    <mergeCell ref="SY54:TB54"/>
    <mergeCell ref="TD56:TG56"/>
    <mergeCell ref="TI56:TL56"/>
    <mergeCell ref="TN56:TQ56"/>
    <mergeCell ref="TS56:TV56"/>
    <mergeCell ref="TX56:UA56"/>
    <mergeCell ref="UC56:UF56"/>
    <mergeCell ref="UH56:UK56"/>
    <mergeCell ref="UM56:UP56"/>
    <mergeCell ref="UR56:UU56"/>
    <mergeCell ref="QZ54:QZ56"/>
    <mergeCell ref="RA54:RD54"/>
    <mergeCell ref="RE54:RE56"/>
    <mergeCell ref="RF54:RI54"/>
    <mergeCell ref="RJ54:RJ56"/>
    <mergeCell ref="RK54:RN54"/>
    <mergeCell ref="QB56:QE56"/>
    <mergeCell ref="QG56:QJ56"/>
    <mergeCell ref="QL56:QO56"/>
    <mergeCell ref="QQ56:QT56"/>
    <mergeCell ref="QV56:QY56"/>
    <mergeCell ref="RA56:RD56"/>
    <mergeCell ref="RF56:RI56"/>
    <mergeCell ref="RK56:RN56"/>
    <mergeCell ref="UB54:UB56"/>
    <mergeCell ref="UC54:UF54"/>
    <mergeCell ref="UG54:UG56"/>
    <mergeCell ref="QV54:QY54"/>
    <mergeCell ref="QQ54:QT54"/>
    <mergeCell ref="VA51:VA53"/>
    <mergeCell ref="VB51:VE51"/>
    <mergeCell ref="VF51:VF53"/>
    <mergeCell ref="VG51:VJ51"/>
    <mergeCell ref="VK51:VK53"/>
    <mergeCell ref="VL51:VO51"/>
    <mergeCell ref="LV54:LY54"/>
    <mergeCell ref="LZ54:LZ56"/>
    <mergeCell ref="MA54:MD54"/>
    <mergeCell ref="ME54:ME56"/>
    <mergeCell ref="MF54:MI54"/>
    <mergeCell ref="MJ54:MJ56"/>
    <mergeCell ref="MK54:MN54"/>
    <mergeCell ref="MO54:MO56"/>
    <mergeCell ref="MP54:MS54"/>
    <mergeCell ref="MT54:MT56"/>
    <mergeCell ref="MU54:MX54"/>
    <mergeCell ref="MZ54:NC54"/>
    <mergeCell ref="NE54:NH54"/>
    <mergeCell ref="NI54:NI56"/>
    <mergeCell ref="NJ54:NM54"/>
    <mergeCell ref="NO54:NR54"/>
    <mergeCell ref="NS54:NS56"/>
    <mergeCell ref="NT54:NW54"/>
    <mergeCell ref="NX54:NX56"/>
    <mergeCell ref="NY54:OB54"/>
    <mergeCell ref="OC54:OC56"/>
    <mergeCell ref="OD54:OG54"/>
    <mergeCell ref="TI51:TL51"/>
    <mergeCell ref="TM51:TM53"/>
    <mergeCell ref="TN51:TQ51"/>
    <mergeCell ref="TC54:TC56"/>
    <mergeCell ref="UM51:UP51"/>
    <mergeCell ref="UQ51:UQ53"/>
    <mergeCell ref="UR51:UU51"/>
    <mergeCell ref="UV51:UV53"/>
    <mergeCell ref="UW51:UZ51"/>
    <mergeCell ref="RT51:RT53"/>
    <mergeCell ref="RU51:RX51"/>
    <mergeCell ref="RY51:RY53"/>
    <mergeCell ref="RZ51:SC51"/>
    <mergeCell ref="SD51:SD53"/>
    <mergeCell ref="SE51:SH51"/>
    <mergeCell ref="SJ51:SM51"/>
    <mergeCell ref="SO51:SR51"/>
    <mergeCell ref="SS51:SS53"/>
    <mergeCell ref="ST51:SW51"/>
    <mergeCell ref="SX51:SX53"/>
    <mergeCell ref="SY51:TB51"/>
    <mergeCell ref="TC51:TC53"/>
    <mergeCell ref="TD51:TG51"/>
    <mergeCell ref="TH51:TH53"/>
    <mergeCell ref="QV51:QY51"/>
    <mergeCell ref="QZ51:QZ53"/>
    <mergeCell ref="RA51:RD51"/>
    <mergeCell ref="RE51:RE53"/>
    <mergeCell ref="RF51:RI51"/>
    <mergeCell ref="RK51:RN51"/>
    <mergeCell ref="RO51:RO53"/>
    <mergeCell ref="RP51:RS51"/>
    <mergeCell ref="TR51:TR53"/>
    <mergeCell ref="TS51:TV51"/>
    <mergeCell ref="TW51:TW53"/>
    <mergeCell ref="TX51:UA51"/>
    <mergeCell ref="UB51:UB53"/>
    <mergeCell ref="UC51:UF51"/>
    <mergeCell ref="UG51:UG53"/>
    <mergeCell ref="UH51:UK51"/>
    <mergeCell ref="UL51:UL53"/>
    <mergeCell ref="OS51:OV51"/>
    <mergeCell ref="OW51:OW53"/>
    <mergeCell ref="OX51:PA51"/>
    <mergeCell ref="PB51:PB53"/>
    <mergeCell ref="PC51:PF51"/>
    <mergeCell ref="PG51:PG53"/>
    <mergeCell ref="PH51:PK51"/>
    <mergeCell ref="PL51:PL53"/>
    <mergeCell ref="PM51:PP51"/>
    <mergeCell ref="PR51:PU51"/>
    <mergeCell ref="PV51:PV53"/>
    <mergeCell ref="PW51:PZ51"/>
    <mergeCell ref="QA51:QA53"/>
    <mergeCell ref="UM48:UP48"/>
    <mergeCell ref="SX46:SX50"/>
    <mergeCell ref="SY46:TB46"/>
    <mergeCell ref="TD46:TG46"/>
    <mergeCell ref="TI46:TL46"/>
    <mergeCell ref="TM46:TM50"/>
    <mergeCell ref="TN46:TQ46"/>
    <mergeCell ref="TS46:TV46"/>
    <mergeCell ref="TW46:TW50"/>
    <mergeCell ref="TX46:UA46"/>
    <mergeCell ref="UC46:UF46"/>
    <mergeCell ref="QB51:QE51"/>
    <mergeCell ref="QF51:QF53"/>
    <mergeCell ref="QG51:QJ51"/>
    <mergeCell ref="QK51:QK53"/>
    <mergeCell ref="QL51:QO51"/>
    <mergeCell ref="QP51:QP53"/>
    <mergeCell ref="QQ51:QT51"/>
    <mergeCell ref="QU51:QU53"/>
    <mergeCell ref="VG48:VJ48"/>
    <mergeCell ref="VL48:VO48"/>
    <mergeCell ref="LV51:LY51"/>
    <mergeCell ref="LZ51:LZ53"/>
    <mergeCell ref="MA51:MD51"/>
    <mergeCell ref="ME51:ME53"/>
    <mergeCell ref="MF51:MI51"/>
    <mergeCell ref="MK51:MN51"/>
    <mergeCell ref="MO51:MO53"/>
    <mergeCell ref="MP51:MS51"/>
    <mergeCell ref="MT51:MT53"/>
    <mergeCell ref="MU51:MX51"/>
    <mergeCell ref="MY51:MY53"/>
    <mergeCell ref="MZ51:NC51"/>
    <mergeCell ref="ND51:ND53"/>
    <mergeCell ref="NE51:NH51"/>
    <mergeCell ref="NI51:NI53"/>
    <mergeCell ref="NJ51:NM51"/>
    <mergeCell ref="NN51:NN53"/>
    <mergeCell ref="NO51:NR51"/>
    <mergeCell ref="NS51:NS53"/>
    <mergeCell ref="NT51:NW51"/>
    <mergeCell ref="NX51:NX53"/>
    <mergeCell ref="NY51:OB51"/>
    <mergeCell ref="OC51:OC53"/>
    <mergeCell ref="OD51:OG51"/>
    <mergeCell ref="OH51:OH53"/>
    <mergeCell ref="OI51:OL51"/>
    <mergeCell ref="UL46:UL50"/>
    <mergeCell ref="OM51:OM53"/>
    <mergeCell ref="ON51:OQ51"/>
    <mergeCell ref="OR51:OR53"/>
    <mergeCell ref="UM46:UP46"/>
    <mergeCell ref="UR46:UU46"/>
    <mergeCell ref="UV46:UV50"/>
    <mergeCell ref="UW46:UZ46"/>
    <mergeCell ref="VA46:VA50"/>
    <mergeCell ref="VB46:VE46"/>
    <mergeCell ref="VG46:VJ46"/>
    <mergeCell ref="VL46:VO46"/>
    <mergeCell ref="VP46:VP50"/>
    <mergeCell ref="LV48:LY48"/>
    <mergeCell ref="MA48:MD48"/>
    <mergeCell ref="MF48:MI48"/>
    <mergeCell ref="MK48:MN48"/>
    <mergeCell ref="MP48:MS48"/>
    <mergeCell ref="MU48:MX48"/>
    <mergeCell ref="MZ48:NC48"/>
    <mergeCell ref="NE48:NH48"/>
    <mergeCell ref="NJ48:NM48"/>
    <mergeCell ref="NO48:NR48"/>
    <mergeCell ref="NT48:NW48"/>
    <mergeCell ref="NY48:OB48"/>
    <mergeCell ref="OD48:OG48"/>
    <mergeCell ref="OI48:OL48"/>
    <mergeCell ref="ON48:OQ48"/>
    <mergeCell ref="OS48:OV48"/>
    <mergeCell ref="OX48:PA48"/>
    <mergeCell ref="PC48:PF48"/>
    <mergeCell ref="PH48:PK48"/>
    <mergeCell ref="ST46:SW46"/>
    <mergeCell ref="UR48:UU48"/>
    <mergeCell ref="UW48:UZ48"/>
    <mergeCell ref="VB48:VE48"/>
    <mergeCell ref="UH46:UK46"/>
    <mergeCell ref="ST48:SW48"/>
    <mergeCell ref="SY48:TB48"/>
    <mergeCell ref="TD48:TG48"/>
    <mergeCell ref="TI48:TL48"/>
    <mergeCell ref="TN48:TQ48"/>
    <mergeCell ref="TS48:TV48"/>
    <mergeCell ref="TX48:UA48"/>
    <mergeCell ref="UC48:UF48"/>
    <mergeCell ref="UH48:UK48"/>
    <mergeCell ref="RF46:RI46"/>
    <mergeCell ref="RK46:RN46"/>
    <mergeCell ref="RP46:RS46"/>
    <mergeCell ref="RT46:RT50"/>
    <mergeCell ref="RU46:RX46"/>
    <mergeCell ref="RZ46:SC46"/>
    <mergeCell ref="SD46:SD50"/>
    <mergeCell ref="SE46:SH46"/>
    <mergeCell ref="SI46:SI50"/>
    <mergeCell ref="SJ46:SM46"/>
    <mergeCell ref="SN46:SN50"/>
    <mergeCell ref="SO46:SR46"/>
    <mergeCell ref="SS46:SS50"/>
    <mergeCell ref="RF48:RI48"/>
    <mergeCell ref="RK48:RN48"/>
    <mergeCell ref="RP48:RS48"/>
    <mergeCell ref="RU48:RX48"/>
    <mergeCell ref="RZ48:SC48"/>
    <mergeCell ref="SJ48:SM48"/>
    <mergeCell ref="SO48:SR48"/>
    <mergeCell ref="PR46:PU46"/>
    <mergeCell ref="PV46:PV50"/>
    <mergeCell ref="PW46:PZ46"/>
    <mergeCell ref="QA46:QA50"/>
    <mergeCell ref="QB46:QE46"/>
    <mergeCell ref="QF46:QF50"/>
    <mergeCell ref="QG46:QJ46"/>
    <mergeCell ref="QL46:QO46"/>
    <mergeCell ref="QQ46:QT46"/>
    <mergeCell ref="QU46:QU50"/>
    <mergeCell ref="QV46:QY46"/>
    <mergeCell ref="RA46:RD46"/>
    <mergeCell ref="PM48:PP48"/>
    <mergeCell ref="PR48:PU48"/>
    <mergeCell ref="PW48:PZ48"/>
    <mergeCell ref="QB48:QE48"/>
    <mergeCell ref="QG48:QJ48"/>
    <mergeCell ref="QL48:QO48"/>
    <mergeCell ref="QQ48:QT48"/>
    <mergeCell ref="QV48:QY48"/>
    <mergeCell ref="RA48:RD48"/>
    <mergeCell ref="OD46:OG46"/>
    <mergeCell ref="OH46:OH50"/>
    <mergeCell ref="OI46:OL46"/>
    <mergeCell ref="OM46:OM50"/>
    <mergeCell ref="ON46:OQ46"/>
    <mergeCell ref="OR46:OR50"/>
    <mergeCell ref="OS46:OV46"/>
    <mergeCell ref="OW46:OW50"/>
    <mergeCell ref="OX46:PA46"/>
    <mergeCell ref="PB46:PB50"/>
    <mergeCell ref="PC46:PF46"/>
    <mergeCell ref="PG46:PG50"/>
    <mergeCell ref="PH46:PK46"/>
    <mergeCell ref="PL46:PL50"/>
    <mergeCell ref="PM46:PP46"/>
    <mergeCell ref="UR42:UU42"/>
    <mergeCell ref="TI42:TL42"/>
    <mergeCell ref="TM42:TM45"/>
    <mergeCell ref="TN42:TQ42"/>
    <mergeCell ref="TR42:TR45"/>
    <mergeCell ref="TS42:TV42"/>
    <mergeCell ref="TW42:TW45"/>
    <mergeCell ref="TX42:UA42"/>
    <mergeCell ref="UB42:UB45"/>
    <mergeCell ref="UC42:UF42"/>
    <mergeCell ref="UG42:UG45"/>
    <mergeCell ref="UH42:UK42"/>
    <mergeCell ref="UL42:UL45"/>
    <mergeCell ref="UM42:UP42"/>
    <mergeCell ref="UQ42:UQ45"/>
    <mergeCell ref="RK42:RN42"/>
    <mergeCell ref="SE48:SH48"/>
    <mergeCell ref="UV42:UV45"/>
    <mergeCell ref="UW42:UZ42"/>
    <mergeCell ref="VA42:VA45"/>
    <mergeCell ref="VB42:VE42"/>
    <mergeCell ref="VF42:VF45"/>
    <mergeCell ref="VG42:VJ42"/>
    <mergeCell ref="VK42:VK45"/>
    <mergeCell ref="VL42:VO42"/>
    <mergeCell ref="LV46:LY46"/>
    <mergeCell ref="LZ46:LZ50"/>
    <mergeCell ref="MA46:MD46"/>
    <mergeCell ref="ME46:ME50"/>
    <mergeCell ref="MF46:MI46"/>
    <mergeCell ref="MK46:MN46"/>
    <mergeCell ref="MO46:MO50"/>
    <mergeCell ref="MP46:MS46"/>
    <mergeCell ref="MT46:MT50"/>
    <mergeCell ref="MU46:MX46"/>
    <mergeCell ref="MY46:MY50"/>
    <mergeCell ref="MZ46:NC46"/>
    <mergeCell ref="ND46:ND50"/>
    <mergeCell ref="NE46:NH46"/>
    <mergeCell ref="NJ46:NM46"/>
    <mergeCell ref="NN46:NN50"/>
    <mergeCell ref="NO46:NR46"/>
    <mergeCell ref="NT46:NW46"/>
    <mergeCell ref="NX46:NX50"/>
    <mergeCell ref="NY46:OB46"/>
    <mergeCell ref="TC42:TC45"/>
    <mergeCell ref="TD42:TG42"/>
    <mergeCell ref="TH42:TH45"/>
    <mergeCell ref="OC46:OC50"/>
    <mergeCell ref="RZ42:SC42"/>
    <mergeCell ref="SD42:SD45"/>
    <mergeCell ref="SE42:SH42"/>
    <mergeCell ref="SI42:SI45"/>
    <mergeCell ref="SJ42:SM42"/>
    <mergeCell ref="SN42:SN45"/>
    <mergeCell ref="SO42:SR42"/>
    <mergeCell ref="SS42:SS45"/>
    <mergeCell ref="ST42:SW42"/>
    <mergeCell ref="SX42:SX45"/>
    <mergeCell ref="SY42:TB42"/>
    <mergeCell ref="PV42:PV45"/>
    <mergeCell ref="PW42:PZ42"/>
    <mergeCell ref="QA42:QA45"/>
    <mergeCell ref="QB42:QE42"/>
    <mergeCell ref="QF42:QF45"/>
    <mergeCell ref="QG42:QJ42"/>
    <mergeCell ref="QK42:QK45"/>
    <mergeCell ref="QL42:QO42"/>
    <mergeCell ref="QP42:QP45"/>
    <mergeCell ref="QQ42:QT42"/>
    <mergeCell ref="QU42:QU45"/>
    <mergeCell ref="QV42:QY42"/>
    <mergeCell ref="QZ42:QZ45"/>
    <mergeCell ref="RA42:RD42"/>
    <mergeCell ref="RE42:RE45"/>
    <mergeCell ref="RF42:RI42"/>
    <mergeCell ref="OR42:OR45"/>
    <mergeCell ref="OS42:OV42"/>
    <mergeCell ref="OW42:OW45"/>
    <mergeCell ref="OX42:PA42"/>
    <mergeCell ref="PB42:PB45"/>
    <mergeCell ref="PC42:PF42"/>
    <mergeCell ref="PG42:PG45"/>
    <mergeCell ref="PH42:PK42"/>
    <mergeCell ref="PL42:PL45"/>
    <mergeCell ref="PM42:PP42"/>
    <mergeCell ref="PQ42:PQ45"/>
    <mergeCell ref="PR42:PU42"/>
    <mergeCell ref="RO42:RO45"/>
    <mergeCell ref="RP42:RS42"/>
    <mergeCell ref="RT42:RT45"/>
    <mergeCell ref="RU42:RX42"/>
    <mergeCell ref="RY42:RY45"/>
    <mergeCell ref="VG41:VJ41"/>
    <mergeCell ref="VL41:VO41"/>
    <mergeCell ref="LV42:LY42"/>
    <mergeCell ref="LZ42:LZ45"/>
    <mergeCell ref="MA42:MD42"/>
    <mergeCell ref="ME42:ME45"/>
    <mergeCell ref="MF42:MI42"/>
    <mergeCell ref="MJ42:MJ45"/>
    <mergeCell ref="MK42:MN42"/>
    <mergeCell ref="MO42:MO45"/>
    <mergeCell ref="MP42:MS42"/>
    <mergeCell ref="MT42:MT45"/>
    <mergeCell ref="MU42:MX42"/>
    <mergeCell ref="MY42:MY45"/>
    <mergeCell ref="MZ42:NC42"/>
    <mergeCell ref="ND42:ND45"/>
    <mergeCell ref="NE42:NH42"/>
    <mergeCell ref="NI42:NI45"/>
    <mergeCell ref="NJ42:NM42"/>
    <mergeCell ref="NN42:NN45"/>
    <mergeCell ref="NO42:NR42"/>
    <mergeCell ref="NS42:NS45"/>
    <mergeCell ref="NT42:NW42"/>
    <mergeCell ref="NX42:NX45"/>
    <mergeCell ref="NY42:OB42"/>
    <mergeCell ref="OC42:OC45"/>
    <mergeCell ref="RJ42:RJ45"/>
    <mergeCell ref="OD42:OG42"/>
    <mergeCell ref="OH42:OH45"/>
    <mergeCell ref="OI42:OL42"/>
    <mergeCell ref="OM42:OM45"/>
    <mergeCell ref="ON42:OQ42"/>
    <mergeCell ref="RZ41:SC41"/>
    <mergeCell ref="SE41:SH41"/>
    <mergeCell ref="SJ41:SM41"/>
    <mergeCell ref="SO41:SR41"/>
    <mergeCell ref="ST41:SW41"/>
    <mergeCell ref="SY41:TB41"/>
    <mergeCell ref="TD41:TG41"/>
    <mergeCell ref="TI41:TL41"/>
    <mergeCell ref="TN41:TQ41"/>
    <mergeCell ref="TS41:TV41"/>
    <mergeCell ref="TX41:UA41"/>
    <mergeCell ref="UC41:UF41"/>
    <mergeCell ref="UR41:UU41"/>
    <mergeCell ref="UW41:UZ41"/>
    <mergeCell ref="UH41:UK41"/>
    <mergeCell ref="UM41:UP41"/>
    <mergeCell ref="VB41:VE41"/>
    <mergeCell ref="VB40:VE40"/>
    <mergeCell ref="VG40:VJ40"/>
    <mergeCell ref="VL40:VO40"/>
    <mergeCell ref="LV41:LY41"/>
    <mergeCell ref="MA41:MD41"/>
    <mergeCell ref="MF41:MI41"/>
    <mergeCell ref="MK41:MN41"/>
    <mergeCell ref="MP41:MS41"/>
    <mergeCell ref="MU41:MX41"/>
    <mergeCell ref="MZ41:NC41"/>
    <mergeCell ref="NE41:NH41"/>
    <mergeCell ref="NJ41:NM41"/>
    <mergeCell ref="NO41:NR41"/>
    <mergeCell ref="NT41:NW41"/>
    <mergeCell ref="NY41:OB41"/>
    <mergeCell ref="OD41:OG41"/>
    <mergeCell ref="OI41:OL41"/>
    <mergeCell ref="ON41:OQ41"/>
    <mergeCell ref="OS41:OV41"/>
    <mergeCell ref="OX41:PA41"/>
    <mergeCell ref="PC41:PF41"/>
    <mergeCell ref="PH41:PK41"/>
    <mergeCell ref="PM41:PP41"/>
    <mergeCell ref="PR41:PU41"/>
    <mergeCell ref="PW41:PZ41"/>
    <mergeCell ref="QB41:QE41"/>
    <mergeCell ref="QG41:QJ41"/>
    <mergeCell ref="QL41:QO41"/>
    <mergeCell ref="QQ41:QT41"/>
    <mergeCell ref="QV41:QY41"/>
    <mergeCell ref="RA41:RD41"/>
    <mergeCell ref="RF41:RI41"/>
    <mergeCell ref="ST40:SW40"/>
    <mergeCell ref="SY40:TB40"/>
    <mergeCell ref="TD40:TG40"/>
    <mergeCell ref="TI40:TL40"/>
    <mergeCell ref="TN40:TQ40"/>
    <mergeCell ref="TS40:TV40"/>
    <mergeCell ref="TX40:UA40"/>
    <mergeCell ref="UC40:UF40"/>
    <mergeCell ref="UR40:UU40"/>
    <mergeCell ref="UW40:UZ40"/>
    <mergeCell ref="UH40:UK40"/>
    <mergeCell ref="UM40:UP40"/>
    <mergeCell ref="UQ31:UQ41"/>
    <mergeCell ref="UR31:UU31"/>
    <mergeCell ref="UV31:UV41"/>
    <mergeCell ref="UW31:UZ31"/>
    <mergeCell ref="UH33:UK33"/>
    <mergeCell ref="UM33:UP33"/>
    <mergeCell ref="UR33:UU33"/>
    <mergeCell ref="UW33:UZ33"/>
    <mergeCell ref="UR36:UU36"/>
    <mergeCell ref="UW36:UZ36"/>
    <mergeCell ref="UR37:UU37"/>
    <mergeCell ref="UW37:UZ37"/>
    <mergeCell ref="UR38:UU38"/>
    <mergeCell ref="UC39:UF39"/>
    <mergeCell ref="UH39:UK39"/>
    <mergeCell ref="UM39:UP39"/>
    <mergeCell ref="UC35:UF35"/>
    <mergeCell ref="UH35:UK35"/>
    <mergeCell ref="UC37:UF37"/>
    <mergeCell ref="UH37:UK37"/>
    <mergeCell ref="QB40:QE40"/>
    <mergeCell ref="QG40:QJ40"/>
    <mergeCell ref="QL40:QO40"/>
    <mergeCell ref="QQ40:QT40"/>
    <mergeCell ref="QV39:QY39"/>
    <mergeCell ref="RA39:RD39"/>
    <mergeCell ref="RF39:RI39"/>
    <mergeCell ref="QV40:QY40"/>
    <mergeCell ref="RA40:RD40"/>
    <mergeCell ref="RF40:RI40"/>
    <mergeCell ref="RK40:RN40"/>
    <mergeCell ref="RP40:RS40"/>
    <mergeCell ref="RU40:RX40"/>
    <mergeCell ref="RZ40:SC40"/>
    <mergeCell ref="SE40:SH40"/>
    <mergeCell ref="SJ40:SM40"/>
    <mergeCell ref="SO40:SR40"/>
    <mergeCell ref="QB39:QE39"/>
    <mergeCell ref="QG39:QJ39"/>
    <mergeCell ref="QL39:QO39"/>
    <mergeCell ref="QQ39:QT39"/>
    <mergeCell ref="LV40:LY40"/>
    <mergeCell ref="MA40:MD40"/>
    <mergeCell ref="MF40:MI40"/>
    <mergeCell ref="MK40:MN40"/>
    <mergeCell ref="MP40:MS40"/>
    <mergeCell ref="MU40:MX40"/>
    <mergeCell ref="MZ40:NC40"/>
    <mergeCell ref="NE40:NH40"/>
    <mergeCell ref="NJ40:NM40"/>
    <mergeCell ref="NO40:NR40"/>
    <mergeCell ref="NT40:NW40"/>
    <mergeCell ref="NY40:OB40"/>
    <mergeCell ref="OD40:OG40"/>
    <mergeCell ref="OI40:OL40"/>
    <mergeCell ref="ON40:OQ40"/>
    <mergeCell ref="OS40:OV40"/>
    <mergeCell ref="OX40:PA40"/>
    <mergeCell ref="OC31:OC41"/>
    <mergeCell ref="OD31:OG31"/>
    <mergeCell ref="OI31:OL31"/>
    <mergeCell ref="OS36:OV36"/>
    <mergeCell ref="OX36:PA36"/>
    <mergeCell ref="MU37:MX37"/>
    <mergeCell ref="MZ37:NC37"/>
    <mergeCell ref="LV39:LY39"/>
    <mergeCell ref="MA39:MD39"/>
    <mergeCell ref="MF39:MI39"/>
    <mergeCell ref="MK39:MN39"/>
    <mergeCell ref="MP39:MS39"/>
    <mergeCell ref="MU39:MX39"/>
    <mergeCell ref="MZ39:NC39"/>
    <mergeCell ref="NE39:NH39"/>
    <mergeCell ref="RK38:RN38"/>
    <mergeCell ref="RP38:RS38"/>
    <mergeCell ref="RU38:RX38"/>
    <mergeCell ref="RZ38:SC38"/>
    <mergeCell ref="SE38:SH38"/>
    <mergeCell ref="SJ38:SM38"/>
    <mergeCell ref="SO38:SR38"/>
    <mergeCell ref="ST38:SW38"/>
    <mergeCell ref="SY38:TB38"/>
    <mergeCell ref="TD38:TG38"/>
    <mergeCell ref="TI38:TL38"/>
    <mergeCell ref="TN38:TQ38"/>
    <mergeCell ref="TS38:TV38"/>
    <mergeCell ref="TX38:UA38"/>
    <mergeCell ref="VB39:VE39"/>
    <mergeCell ref="VG39:VJ39"/>
    <mergeCell ref="VL39:VO39"/>
    <mergeCell ref="QV38:QY38"/>
    <mergeCell ref="RA38:RD38"/>
    <mergeCell ref="RF38:RI38"/>
    <mergeCell ref="RK39:RN39"/>
    <mergeCell ref="RP39:RS39"/>
    <mergeCell ref="RU39:RX39"/>
    <mergeCell ref="RZ39:SC39"/>
    <mergeCell ref="SE39:SH39"/>
    <mergeCell ref="SJ39:SM39"/>
    <mergeCell ref="SO39:SR39"/>
    <mergeCell ref="ST39:SW39"/>
    <mergeCell ref="SY39:TB39"/>
    <mergeCell ref="TD39:TG39"/>
    <mergeCell ref="QK31:QK41"/>
    <mergeCell ref="QL31:QO31"/>
    <mergeCell ref="QP31:QP41"/>
    <mergeCell ref="QQ31:QT31"/>
    <mergeCell ref="QV31:QY31"/>
    <mergeCell ref="QZ31:QZ41"/>
    <mergeCell ref="RA31:RD31"/>
    <mergeCell ref="RE31:RE41"/>
    <mergeCell ref="RF31:RI31"/>
    <mergeCell ref="RJ31:RJ41"/>
    <mergeCell ref="RK31:RN31"/>
    <mergeCell ref="RO31:RO41"/>
    <mergeCell ref="RP31:RS31"/>
    <mergeCell ref="QQ33:QT33"/>
    <mergeCell ref="QV33:QY33"/>
    <mergeCell ref="RK37:RN37"/>
    <mergeCell ref="RP37:RS37"/>
    <mergeCell ref="RU37:RX37"/>
    <mergeCell ref="RZ37:SC37"/>
    <mergeCell ref="NJ39:NM39"/>
    <mergeCell ref="NO39:NR39"/>
    <mergeCell ref="NT39:NW39"/>
    <mergeCell ref="NY39:OB39"/>
    <mergeCell ref="OD39:OG39"/>
    <mergeCell ref="OI39:OL39"/>
    <mergeCell ref="ON39:OQ39"/>
    <mergeCell ref="OS39:OV39"/>
    <mergeCell ref="OX39:PA39"/>
    <mergeCell ref="OW31:OW41"/>
    <mergeCell ref="OX31:PA31"/>
    <mergeCell ref="MF36:MI36"/>
    <mergeCell ref="MK36:MN36"/>
    <mergeCell ref="MP36:MS36"/>
    <mergeCell ref="MU36:MX36"/>
    <mergeCell ref="MZ36:NC36"/>
    <mergeCell ref="NE36:NH36"/>
    <mergeCell ref="NJ36:NM36"/>
    <mergeCell ref="NO36:NR36"/>
    <mergeCell ref="NT36:NW36"/>
    <mergeCell ref="NY36:OB36"/>
    <mergeCell ref="OD36:OG36"/>
    <mergeCell ref="OI36:OL36"/>
    <mergeCell ref="ON36:OQ36"/>
    <mergeCell ref="VB37:VE37"/>
    <mergeCell ref="VG37:VJ37"/>
    <mergeCell ref="VL37:VO37"/>
    <mergeCell ref="LV38:LY38"/>
    <mergeCell ref="MA38:MD38"/>
    <mergeCell ref="MF38:MI38"/>
    <mergeCell ref="MK38:MN38"/>
    <mergeCell ref="MP38:MS38"/>
    <mergeCell ref="MU38:MX38"/>
    <mergeCell ref="MZ38:NC38"/>
    <mergeCell ref="NE38:NH38"/>
    <mergeCell ref="NJ38:NM38"/>
    <mergeCell ref="NO38:NR38"/>
    <mergeCell ref="NT38:NW38"/>
    <mergeCell ref="NY38:OB38"/>
    <mergeCell ref="OD38:OG38"/>
    <mergeCell ref="OI38:OL38"/>
    <mergeCell ref="ON38:OQ38"/>
    <mergeCell ref="OS38:OV38"/>
    <mergeCell ref="OX38:PA38"/>
    <mergeCell ref="PC38:PF38"/>
    <mergeCell ref="PH38:PK38"/>
    <mergeCell ref="PM38:PP38"/>
    <mergeCell ref="PR38:PU38"/>
    <mergeCell ref="PW38:PZ38"/>
    <mergeCell ref="QB38:QE38"/>
    <mergeCell ref="QG38:QJ38"/>
    <mergeCell ref="QL38:QO38"/>
    <mergeCell ref="QQ38:QT38"/>
    <mergeCell ref="VB38:VE38"/>
    <mergeCell ref="VG38:VJ38"/>
    <mergeCell ref="VL38:VO38"/>
    <mergeCell ref="SE37:SH37"/>
    <mergeCell ref="SJ37:SM37"/>
    <mergeCell ref="SO37:SR37"/>
    <mergeCell ref="ST37:SW37"/>
    <mergeCell ref="SY37:TB37"/>
    <mergeCell ref="TD37:TG37"/>
    <mergeCell ref="TI37:TL37"/>
    <mergeCell ref="TN37:TQ37"/>
    <mergeCell ref="RT31:RT41"/>
    <mergeCell ref="RU31:RX31"/>
    <mergeCell ref="RY31:RY41"/>
    <mergeCell ref="RZ31:SC31"/>
    <mergeCell ref="SD31:SD41"/>
    <mergeCell ref="SE31:SH31"/>
    <mergeCell ref="SI31:SI41"/>
    <mergeCell ref="SJ31:SM31"/>
    <mergeCell ref="SN31:SN41"/>
    <mergeCell ref="SO31:SR31"/>
    <mergeCell ref="SS31:SS41"/>
    <mergeCell ref="ST31:SW31"/>
    <mergeCell ref="SX31:SX41"/>
    <mergeCell ref="SY31:TB31"/>
    <mergeCell ref="TC31:TC41"/>
    <mergeCell ref="TI39:TL39"/>
    <mergeCell ref="TN39:TQ39"/>
    <mergeCell ref="RU33:RX33"/>
    <mergeCell ref="RZ33:SC33"/>
    <mergeCell ref="SE33:SH33"/>
    <mergeCell ref="SJ33:SM33"/>
    <mergeCell ref="SO33:SR33"/>
    <mergeCell ref="ST33:SW33"/>
    <mergeCell ref="SY33:TB33"/>
    <mergeCell ref="RK41:RN41"/>
    <mergeCell ref="RP41:RS41"/>
    <mergeCell ref="RU41:RX41"/>
    <mergeCell ref="VL36:VO36"/>
    <mergeCell ref="ON35:OQ35"/>
    <mergeCell ref="OS35:OV35"/>
    <mergeCell ref="OX35:PA35"/>
    <mergeCell ref="TI35:TL35"/>
    <mergeCell ref="TN35:TQ35"/>
    <mergeCell ref="TS35:TV35"/>
    <mergeCell ref="TX35:UA35"/>
    <mergeCell ref="PW35:PZ35"/>
    <mergeCell ref="QB35:QE35"/>
    <mergeCell ref="NE37:NH37"/>
    <mergeCell ref="NJ37:NM37"/>
    <mergeCell ref="NO37:NR37"/>
    <mergeCell ref="NT37:NW37"/>
    <mergeCell ref="NY37:OB37"/>
    <mergeCell ref="OD37:OG37"/>
    <mergeCell ref="OI37:OL37"/>
    <mergeCell ref="ON37:OQ37"/>
    <mergeCell ref="OS37:OV37"/>
    <mergeCell ref="OX37:PA37"/>
    <mergeCell ref="PC37:PF37"/>
    <mergeCell ref="PH37:PK37"/>
    <mergeCell ref="PM37:PP37"/>
    <mergeCell ref="PR37:PU37"/>
    <mergeCell ref="PW37:PZ37"/>
    <mergeCell ref="QB37:QE37"/>
    <mergeCell ref="QG37:QJ37"/>
    <mergeCell ref="NX31:NX41"/>
    <mergeCell ref="NY31:OB31"/>
    <mergeCell ref="VB36:VE36"/>
    <mergeCell ref="VG36:VJ36"/>
    <mergeCell ref="OM31:OM41"/>
    <mergeCell ref="QG35:QJ35"/>
    <mergeCell ref="QB31:QE31"/>
    <mergeCell ref="QF31:QF41"/>
    <mergeCell ref="QG31:QJ31"/>
    <mergeCell ref="QB36:QE36"/>
    <mergeCell ref="QG36:QJ36"/>
    <mergeCell ref="ON31:OQ31"/>
    <mergeCell ref="OR31:OR41"/>
    <mergeCell ref="OS31:OV31"/>
    <mergeCell ref="QL37:QO37"/>
    <mergeCell ref="QQ37:QT37"/>
    <mergeCell ref="QV37:QY37"/>
    <mergeCell ref="RA37:RD37"/>
    <mergeCell ref="RF37:RI37"/>
    <mergeCell ref="TX31:UA31"/>
    <mergeCell ref="UB31:UB41"/>
    <mergeCell ref="UC31:UF31"/>
    <mergeCell ref="UG31:UG41"/>
    <mergeCell ref="UM35:UP35"/>
    <mergeCell ref="UR35:UU35"/>
    <mergeCell ref="UW35:UZ35"/>
    <mergeCell ref="TX36:UA36"/>
    <mergeCell ref="UC36:UF36"/>
    <mergeCell ref="UH36:UK36"/>
    <mergeCell ref="UM36:UP36"/>
    <mergeCell ref="UR39:UU39"/>
    <mergeCell ref="UW39:UZ39"/>
    <mergeCell ref="VB31:VE31"/>
    <mergeCell ref="VF31:VF41"/>
    <mergeCell ref="VG31:VJ31"/>
    <mergeCell ref="VK31:VK41"/>
    <mergeCell ref="VL31:VO31"/>
    <mergeCell ref="TI36:TL36"/>
    <mergeCell ref="TN36:TQ36"/>
    <mergeCell ref="TS36:TV36"/>
    <mergeCell ref="VB33:VE33"/>
    <mergeCell ref="VG33:VJ33"/>
    <mergeCell ref="VL33:VO33"/>
    <mergeCell ref="LV35:LY35"/>
    <mergeCell ref="MA35:MD35"/>
    <mergeCell ref="MF35:MI35"/>
    <mergeCell ref="MK35:MN35"/>
    <mergeCell ref="MP35:MS35"/>
    <mergeCell ref="MU35:MX35"/>
    <mergeCell ref="MZ35:NC35"/>
    <mergeCell ref="NE35:NH35"/>
    <mergeCell ref="NJ35:NM35"/>
    <mergeCell ref="NO35:NR35"/>
    <mergeCell ref="NT35:NW35"/>
    <mergeCell ref="NY35:OB35"/>
    <mergeCell ref="OD35:OG35"/>
    <mergeCell ref="OI35:OL35"/>
    <mergeCell ref="VB35:VE35"/>
    <mergeCell ref="VG35:VJ35"/>
    <mergeCell ref="VL35:VO35"/>
    <mergeCell ref="LV36:LY36"/>
    <mergeCell ref="MA36:MD36"/>
    <mergeCell ref="TD31:TG31"/>
    <mergeCell ref="TH31:TH41"/>
    <mergeCell ref="TS37:TV37"/>
    <mergeCell ref="TX37:UA37"/>
    <mergeCell ref="VP31:VP41"/>
    <mergeCell ref="LV33:LY33"/>
    <mergeCell ref="MA33:MD33"/>
    <mergeCell ref="MF33:MI33"/>
    <mergeCell ref="MK33:MN33"/>
    <mergeCell ref="MP33:MS33"/>
    <mergeCell ref="MU33:MX33"/>
    <mergeCell ref="MZ33:NC33"/>
    <mergeCell ref="NE33:NH33"/>
    <mergeCell ref="NJ33:NM33"/>
    <mergeCell ref="NO33:NR33"/>
    <mergeCell ref="NT33:NW33"/>
    <mergeCell ref="NY33:OB33"/>
    <mergeCell ref="OD33:OG33"/>
    <mergeCell ref="OI33:OL33"/>
    <mergeCell ref="ON33:OQ33"/>
    <mergeCell ref="OS33:OV33"/>
    <mergeCell ref="OX33:PA33"/>
    <mergeCell ref="PC33:PF33"/>
    <mergeCell ref="PH33:PK33"/>
    <mergeCell ref="PC36:PF36"/>
    <mergeCell ref="PH36:PK36"/>
    <mergeCell ref="RK36:RN36"/>
    <mergeCell ref="VA31:VA41"/>
    <mergeCell ref="TI31:TL31"/>
    <mergeCell ref="TM31:TM41"/>
    <mergeCell ref="UW38:UZ38"/>
    <mergeCell ref="LV37:LY37"/>
    <mergeCell ref="MA37:MD37"/>
    <mergeCell ref="MF37:MI37"/>
    <mergeCell ref="MK37:MN37"/>
    <mergeCell ref="MP37:MS37"/>
    <mergeCell ref="UM37:UP37"/>
    <mergeCell ref="UH31:UK31"/>
    <mergeCell ref="UL31:UL41"/>
    <mergeCell ref="TN31:TQ31"/>
    <mergeCell ref="TR31:TR41"/>
    <mergeCell ref="TS31:TV31"/>
    <mergeCell ref="TW31:TW41"/>
    <mergeCell ref="UM31:UP31"/>
    <mergeCell ref="TI33:TL33"/>
    <mergeCell ref="TN33:TQ33"/>
    <mergeCell ref="TS33:TV33"/>
    <mergeCell ref="TX33:UA33"/>
    <mergeCell ref="UC33:UF33"/>
    <mergeCell ref="TS39:TV39"/>
    <mergeCell ref="TX39:UA39"/>
    <mergeCell ref="UC38:UF38"/>
    <mergeCell ref="UH38:UK38"/>
    <mergeCell ref="UM38:UP38"/>
    <mergeCell ref="TD33:TG33"/>
    <mergeCell ref="RU35:RX35"/>
    <mergeCell ref="RZ35:SC35"/>
    <mergeCell ref="SE35:SH35"/>
    <mergeCell ref="SJ35:SM35"/>
    <mergeCell ref="SO35:SR35"/>
    <mergeCell ref="ST35:SW35"/>
    <mergeCell ref="SY35:TB35"/>
    <mergeCell ref="TD35:TG35"/>
    <mergeCell ref="RU36:RX36"/>
    <mergeCell ref="RZ36:SC36"/>
    <mergeCell ref="SE36:SH36"/>
    <mergeCell ref="SJ36:SM36"/>
    <mergeCell ref="SO36:SR36"/>
    <mergeCell ref="ST36:SW36"/>
    <mergeCell ref="SY36:TB36"/>
    <mergeCell ref="TD36:TG36"/>
    <mergeCell ref="RA33:RD33"/>
    <mergeCell ref="RF33:RI33"/>
    <mergeCell ref="RK33:RN33"/>
    <mergeCell ref="RP33:RS33"/>
    <mergeCell ref="RK35:RN35"/>
    <mergeCell ref="RP35:RS35"/>
    <mergeCell ref="QL36:QO36"/>
    <mergeCell ref="QQ36:QT36"/>
    <mergeCell ref="QV36:QY36"/>
    <mergeCell ref="RA36:RD36"/>
    <mergeCell ref="RF36:RI36"/>
    <mergeCell ref="RP36:RS36"/>
    <mergeCell ref="QL35:QO35"/>
    <mergeCell ref="QQ35:QT35"/>
    <mergeCell ref="QV35:QY35"/>
    <mergeCell ref="RA35:RD35"/>
    <mergeCell ref="RF35:RI35"/>
    <mergeCell ref="PB31:PB41"/>
    <mergeCell ref="PC31:PF31"/>
    <mergeCell ref="PG31:PG41"/>
    <mergeCell ref="PH31:PK31"/>
    <mergeCell ref="PL31:PL41"/>
    <mergeCell ref="PM31:PP31"/>
    <mergeCell ref="PQ31:PQ41"/>
    <mergeCell ref="PR31:PU31"/>
    <mergeCell ref="PV31:PV41"/>
    <mergeCell ref="PW31:PZ31"/>
    <mergeCell ref="QA31:QA41"/>
    <mergeCell ref="PM36:PP36"/>
    <mergeCell ref="PR36:PU36"/>
    <mergeCell ref="PW36:PZ36"/>
    <mergeCell ref="PM33:PP33"/>
    <mergeCell ref="PR33:PU33"/>
    <mergeCell ref="PW33:PZ33"/>
    <mergeCell ref="PC39:PF39"/>
    <mergeCell ref="PH39:PK39"/>
    <mergeCell ref="PM39:PP39"/>
    <mergeCell ref="PR39:PU39"/>
    <mergeCell ref="PW39:PZ39"/>
    <mergeCell ref="PC40:PF40"/>
    <mergeCell ref="PH40:PK40"/>
    <mergeCell ref="PM40:PP40"/>
    <mergeCell ref="PR40:PU40"/>
    <mergeCell ref="PW40:PZ40"/>
    <mergeCell ref="QB33:QE33"/>
    <mergeCell ref="QG33:QJ33"/>
    <mergeCell ref="QL33:QO33"/>
    <mergeCell ref="PC35:PF35"/>
    <mergeCell ref="PH35:PK35"/>
    <mergeCell ref="PM35:PP35"/>
    <mergeCell ref="PR35:PU35"/>
    <mergeCell ref="UR30:UU30"/>
    <mergeCell ref="UW30:UZ30"/>
    <mergeCell ref="VB30:VE30"/>
    <mergeCell ref="VG30:VJ30"/>
    <mergeCell ref="VL30:VO30"/>
    <mergeCell ref="LV31:LY31"/>
    <mergeCell ref="LZ31:LZ41"/>
    <mergeCell ref="MA31:MD31"/>
    <mergeCell ref="MF31:MI31"/>
    <mergeCell ref="MK31:MN31"/>
    <mergeCell ref="MO31:MO41"/>
    <mergeCell ref="MP31:MS31"/>
    <mergeCell ref="MT31:MT41"/>
    <mergeCell ref="MU31:MX31"/>
    <mergeCell ref="MY31:MY41"/>
    <mergeCell ref="MZ31:NC31"/>
    <mergeCell ref="ND31:ND41"/>
    <mergeCell ref="NE31:NH31"/>
    <mergeCell ref="NI31:NI41"/>
    <mergeCell ref="NJ31:NM31"/>
    <mergeCell ref="NN31:NN41"/>
    <mergeCell ref="NO31:NR31"/>
    <mergeCell ref="NS31:NS41"/>
    <mergeCell ref="NT31:NW31"/>
    <mergeCell ref="TC27:TC30"/>
    <mergeCell ref="UR27:UU27"/>
    <mergeCell ref="UV27:UV30"/>
    <mergeCell ref="UW27:UZ27"/>
    <mergeCell ref="VA27:VA30"/>
    <mergeCell ref="VB27:VE27"/>
    <mergeCell ref="VF27:VF30"/>
    <mergeCell ref="VG27:VJ27"/>
    <mergeCell ref="VK27:VK30"/>
    <mergeCell ref="VL27:VO27"/>
    <mergeCell ref="VP27:VP30"/>
    <mergeCell ref="LV30:LY30"/>
    <mergeCell ref="MA30:MD30"/>
    <mergeCell ref="MF30:MI30"/>
    <mergeCell ref="MK30:MN30"/>
    <mergeCell ref="MP30:MS30"/>
    <mergeCell ref="MU30:MX30"/>
    <mergeCell ref="MZ30:NC30"/>
    <mergeCell ref="NE30:NH30"/>
    <mergeCell ref="NJ30:NM30"/>
    <mergeCell ref="NO30:NR30"/>
    <mergeCell ref="NT30:NW30"/>
    <mergeCell ref="NY30:OB30"/>
    <mergeCell ref="OD30:OG30"/>
    <mergeCell ref="OI30:OL30"/>
    <mergeCell ref="ON30:OQ30"/>
    <mergeCell ref="OS30:OV30"/>
    <mergeCell ref="OX30:PA30"/>
    <mergeCell ref="PC30:PF30"/>
    <mergeCell ref="PH30:PK30"/>
    <mergeCell ref="PM30:PP30"/>
    <mergeCell ref="PR30:PU30"/>
    <mergeCell ref="TD27:TG27"/>
    <mergeCell ref="TH27:TH30"/>
    <mergeCell ref="TI27:TL27"/>
    <mergeCell ref="TM27:TM30"/>
    <mergeCell ref="TN27:TQ27"/>
    <mergeCell ref="TR27:TR30"/>
    <mergeCell ref="TS27:TV27"/>
    <mergeCell ref="TW27:TW30"/>
    <mergeCell ref="TX27:UA27"/>
    <mergeCell ref="UB27:UB30"/>
    <mergeCell ref="UC27:UF27"/>
    <mergeCell ref="UG27:UG30"/>
    <mergeCell ref="UH27:UK27"/>
    <mergeCell ref="UL27:UL30"/>
    <mergeCell ref="UM27:UP27"/>
    <mergeCell ref="UQ27:UQ30"/>
    <mergeCell ref="TD30:TG30"/>
    <mergeCell ref="TI30:TL30"/>
    <mergeCell ref="TN30:TQ30"/>
    <mergeCell ref="TS30:TV30"/>
    <mergeCell ref="TX30:UA30"/>
    <mergeCell ref="UC30:UF30"/>
    <mergeCell ref="UH30:UK30"/>
    <mergeCell ref="UM30:UP30"/>
    <mergeCell ref="SN27:SN30"/>
    <mergeCell ref="SO27:SR27"/>
    <mergeCell ref="SS27:SS30"/>
    <mergeCell ref="ST27:SW27"/>
    <mergeCell ref="SX27:SX30"/>
    <mergeCell ref="SY27:TB27"/>
    <mergeCell ref="RK30:RN30"/>
    <mergeCell ref="RP30:RS30"/>
    <mergeCell ref="RU30:RX30"/>
    <mergeCell ref="RZ30:SC30"/>
    <mergeCell ref="SE30:SH30"/>
    <mergeCell ref="SJ30:SM30"/>
    <mergeCell ref="SO30:SR30"/>
    <mergeCell ref="ST30:SW30"/>
    <mergeCell ref="SY30:TB30"/>
    <mergeCell ref="QV27:QY27"/>
    <mergeCell ref="QZ27:QZ30"/>
    <mergeCell ref="RA27:RD27"/>
    <mergeCell ref="RE27:RE30"/>
    <mergeCell ref="RF27:RI27"/>
    <mergeCell ref="RJ27:RJ30"/>
    <mergeCell ref="RU27:RX27"/>
    <mergeCell ref="RY27:RY30"/>
    <mergeCell ref="RZ27:SC27"/>
    <mergeCell ref="SD27:SD30"/>
    <mergeCell ref="SE27:SH27"/>
    <mergeCell ref="SI27:SI30"/>
    <mergeCell ref="SJ27:SM27"/>
    <mergeCell ref="QB30:QE30"/>
    <mergeCell ref="QG30:QJ30"/>
    <mergeCell ref="QL30:QO30"/>
    <mergeCell ref="QQ30:QT30"/>
    <mergeCell ref="QV30:QY30"/>
    <mergeCell ref="RA30:RD30"/>
    <mergeCell ref="RF30:RI30"/>
    <mergeCell ref="RK27:RN27"/>
    <mergeCell ref="RO27:RO30"/>
    <mergeCell ref="RP27:RS27"/>
    <mergeCell ref="RT27:RT30"/>
    <mergeCell ref="PG27:PG30"/>
    <mergeCell ref="PH27:PK27"/>
    <mergeCell ref="PL27:PL30"/>
    <mergeCell ref="PM27:PP27"/>
    <mergeCell ref="PQ27:PQ30"/>
    <mergeCell ref="PR27:PU27"/>
    <mergeCell ref="PV27:PV30"/>
    <mergeCell ref="PW27:PZ27"/>
    <mergeCell ref="QA27:QA30"/>
    <mergeCell ref="QB27:QE27"/>
    <mergeCell ref="QF27:QF30"/>
    <mergeCell ref="QG27:QJ27"/>
    <mergeCell ref="QK27:QK30"/>
    <mergeCell ref="QL27:QO27"/>
    <mergeCell ref="QP27:QP30"/>
    <mergeCell ref="QQ27:QT27"/>
    <mergeCell ref="QU27:QU30"/>
    <mergeCell ref="PW30:PZ30"/>
    <mergeCell ref="NO27:NR27"/>
    <mergeCell ref="NS27:NS30"/>
    <mergeCell ref="NT27:NW27"/>
    <mergeCell ref="NX27:NX30"/>
    <mergeCell ref="NY27:OB27"/>
    <mergeCell ref="OC27:OC30"/>
    <mergeCell ref="OD27:OG27"/>
    <mergeCell ref="OH27:OH30"/>
    <mergeCell ref="OI27:OL27"/>
    <mergeCell ref="OM27:OM30"/>
    <mergeCell ref="ON27:OQ27"/>
    <mergeCell ref="OR27:OR30"/>
    <mergeCell ref="OS27:OV27"/>
    <mergeCell ref="OW27:OW30"/>
    <mergeCell ref="OX27:PA27"/>
    <mergeCell ref="PB27:PB30"/>
    <mergeCell ref="PC27:PF27"/>
    <mergeCell ref="LV27:LY27"/>
    <mergeCell ref="LZ27:LZ30"/>
    <mergeCell ref="MA27:MD27"/>
    <mergeCell ref="ME27:ME30"/>
    <mergeCell ref="MF27:MI27"/>
    <mergeCell ref="MK27:MN27"/>
    <mergeCell ref="MO27:MO30"/>
    <mergeCell ref="MP27:MS27"/>
    <mergeCell ref="MT27:MT30"/>
    <mergeCell ref="MU27:MX27"/>
    <mergeCell ref="MY27:MY30"/>
    <mergeCell ref="MZ27:NC27"/>
    <mergeCell ref="ND27:ND30"/>
    <mergeCell ref="NE27:NH27"/>
    <mergeCell ref="NI27:NI30"/>
    <mergeCell ref="NJ27:NM27"/>
    <mergeCell ref="NN27:NN30"/>
    <mergeCell ref="SJ26:SM26"/>
    <mergeCell ref="SO26:SR26"/>
    <mergeCell ref="ST26:SW26"/>
    <mergeCell ref="SY26:TB26"/>
    <mergeCell ref="TD26:TG26"/>
    <mergeCell ref="TI26:TL26"/>
    <mergeCell ref="TN26:TQ26"/>
    <mergeCell ref="TS26:TV26"/>
    <mergeCell ref="TX26:UA26"/>
    <mergeCell ref="UC26:UF26"/>
    <mergeCell ref="UH26:UK26"/>
    <mergeCell ref="UM26:UP26"/>
    <mergeCell ref="UR26:UU26"/>
    <mergeCell ref="UW26:UZ26"/>
    <mergeCell ref="VB26:VE26"/>
    <mergeCell ref="VG26:VJ26"/>
    <mergeCell ref="VL26:VO26"/>
    <mergeCell ref="VK19:VK26"/>
    <mergeCell ref="VL19:VO19"/>
    <mergeCell ref="TN21:TQ21"/>
    <mergeCell ref="TS21:TV21"/>
    <mergeCell ref="TX21:UA21"/>
    <mergeCell ref="SY23:TB23"/>
    <mergeCell ref="TD23:TG23"/>
    <mergeCell ref="TI23:TL23"/>
    <mergeCell ref="TN23:TQ23"/>
    <mergeCell ref="TS23:TV23"/>
    <mergeCell ref="TX23:UA23"/>
    <mergeCell ref="SY24:TB24"/>
    <mergeCell ref="TD24:TG24"/>
    <mergeCell ref="TI24:TL24"/>
    <mergeCell ref="TN24:TQ24"/>
    <mergeCell ref="PC26:PF26"/>
    <mergeCell ref="PH26:PK26"/>
    <mergeCell ref="PM26:PP26"/>
    <mergeCell ref="PR26:PU26"/>
    <mergeCell ref="PW26:PZ26"/>
    <mergeCell ref="QB26:QE26"/>
    <mergeCell ref="QG26:QJ26"/>
    <mergeCell ref="QL26:QO26"/>
    <mergeCell ref="QQ26:QT26"/>
    <mergeCell ref="QV26:QY26"/>
    <mergeCell ref="RA26:RD26"/>
    <mergeCell ref="RF26:RI26"/>
    <mergeCell ref="RK26:RN26"/>
    <mergeCell ref="RP26:RS26"/>
    <mergeCell ref="RU26:RX26"/>
    <mergeCell ref="RZ26:SC26"/>
    <mergeCell ref="SE26:SH26"/>
    <mergeCell ref="LV26:LY26"/>
    <mergeCell ref="MA26:MD26"/>
    <mergeCell ref="MF26:MI26"/>
    <mergeCell ref="MK26:MN26"/>
    <mergeCell ref="MP26:MS26"/>
    <mergeCell ref="MU26:MX26"/>
    <mergeCell ref="MZ26:NC26"/>
    <mergeCell ref="NE26:NH26"/>
    <mergeCell ref="NJ26:NM26"/>
    <mergeCell ref="NO26:NR26"/>
    <mergeCell ref="NT26:NW26"/>
    <mergeCell ref="NY26:OB26"/>
    <mergeCell ref="OD26:OG26"/>
    <mergeCell ref="OI26:OL26"/>
    <mergeCell ref="ON26:OQ26"/>
    <mergeCell ref="OS26:OV26"/>
    <mergeCell ref="OX26:PA26"/>
    <mergeCell ref="PR25:PU25"/>
    <mergeCell ref="PW25:PZ25"/>
    <mergeCell ref="QB25:QE25"/>
    <mergeCell ref="QG25:QJ25"/>
    <mergeCell ref="QL25:QO25"/>
    <mergeCell ref="QQ25:QT25"/>
    <mergeCell ref="QV25:QY25"/>
    <mergeCell ref="RA25:RD25"/>
    <mergeCell ref="RF25:RI25"/>
    <mergeCell ref="RK25:RN25"/>
    <mergeCell ref="RP25:RS25"/>
    <mergeCell ref="RU25:RX25"/>
    <mergeCell ref="RZ25:SC25"/>
    <mergeCell ref="SE25:SH25"/>
    <mergeCell ref="SJ25:SM25"/>
    <mergeCell ref="SO25:SR25"/>
    <mergeCell ref="ST25:SW25"/>
    <mergeCell ref="LV25:LY25"/>
    <mergeCell ref="MA25:MD25"/>
    <mergeCell ref="MF25:MI25"/>
    <mergeCell ref="MK25:MN25"/>
    <mergeCell ref="MP25:MS25"/>
    <mergeCell ref="MU25:MX25"/>
    <mergeCell ref="MZ25:NC25"/>
    <mergeCell ref="NE25:NH25"/>
    <mergeCell ref="NJ25:NM25"/>
    <mergeCell ref="NO25:NR25"/>
    <mergeCell ref="NT25:NW25"/>
    <mergeCell ref="NY25:OB25"/>
    <mergeCell ref="OD25:OG25"/>
    <mergeCell ref="OI25:OL25"/>
    <mergeCell ref="ON25:OQ25"/>
    <mergeCell ref="OS25:OV25"/>
    <mergeCell ref="OX25:PA25"/>
    <mergeCell ref="TS24:TV24"/>
    <mergeCell ref="TX24:UA24"/>
    <mergeCell ref="UC24:UF24"/>
    <mergeCell ref="UH24:UK24"/>
    <mergeCell ref="UM24:UP24"/>
    <mergeCell ref="UR24:UU24"/>
    <mergeCell ref="SX19:SX26"/>
    <mergeCell ref="SY19:TB19"/>
    <mergeCell ref="TC19:TC26"/>
    <mergeCell ref="TD19:TG19"/>
    <mergeCell ref="TH19:TH26"/>
    <mergeCell ref="TI19:TL19"/>
    <mergeCell ref="TM19:TM26"/>
    <mergeCell ref="TN19:TQ19"/>
    <mergeCell ref="TR19:TR26"/>
    <mergeCell ref="TS19:TV19"/>
    <mergeCell ref="TW19:TW26"/>
    <mergeCell ref="TX19:UA19"/>
    <mergeCell ref="SY21:TB21"/>
    <mergeCell ref="TD21:TG21"/>
    <mergeCell ref="TI21:TL21"/>
    <mergeCell ref="SY25:TB25"/>
    <mergeCell ref="TD25:TG25"/>
    <mergeCell ref="TI25:TL25"/>
    <mergeCell ref="TN25:TQ25"/>
    <mergeCell ref="TS25:TV25"/>
    <mergeCell ref="TX25:UA25"/>
    <mergeCell ref="UC25:UF25"/>
    <mergeCell ref="PR24:PU24"/>
    <mergeCell ref="PW24:PZ24"/>
    <mergeCell ref="QB24:QE24"/>
    <mergeCell ref="QG24:QJ24"/>
    <mergeCell ref="QL24:QO24"/>
    <mergeCell ref="QQ24:QT24"/>
    <mergeCell ref="QV24:QY24"/>
    <mergeCell ref="RA24:RD24"/>
    <mergeCell ref="RF24:RI24"/>
    <mergeCell ref="RK24:RN24"/>
    <mergeCell ref="RP24:RS24"/>
    <mergeCell ref="RU24:RX24"/>
    <mergeCell ref="RZ24:SC24"/>
    <mergeCell ref="SE24:SH24"/>
    <mergeCell ref="SJ24:SM24"/>
    <mergeCell ref="SO24:SR24"/>
    <mergeCell ref="ST24:SW24"/>
    <mergeCell ref="QU19:QU26"/>
    <mergeCell ref="QV19:QY19"/>
    <mergeCell ref="QZ19:QZ26"/>
    <mergeCell ref="RA19:RD19"/>
    <mergeCell ref="RE19:RE26"/>
    <mergeCell ref="RF19:RI19"/>
    <mergeCell ref="RJ19:RJ26"/>
    <mergeCell ref="RK19:RN19"/>
    <mergeCell ref="RO19:RO26"/>
    <mergeCell ref="RP19:RS19"/>
    <mergeCell ref="RT19:RT26"/>
    <mergeCell ref="RU19:RX19"/>
    <mergeCell ref="RY19:RY26"/>
    <mergeCell ref="RZ19:SC19"/>
    <mergeCell ref="SD19:SD26"/>
    <mergeCell ref="LV24:LY24"/>
    <mergeCell ref="MA24:MD24"/>
    <mergeCell ref="MF24:MI24"/>
    <mergeCell ref="MK24:MN24"/>
    <mergeCell ref="MP24:MS24"/>
    <mergeCell ref="MU24:MX24"/>
    <mergeCell ref="MZ24:NC24"/>
    <mergeCell ref="NE24:NH24"/>
    <mergeCell ref="NJ24:NM24"/>
    <mergeCell ref="NO24:NR24"/>
    <mergeCell ref="NT24:NW24"/>
    <mergeCell ref="NY24:OB24"/>
    <mergeCell ref="OD24:OG24"/>
    <mergeCell ref="OI24:OL24"/>
    <mergeCell ref="ON24:OQ24"/>
    <mergeCell ref="OS24:OV24"/>
    <mergeCell ref="OX24:PA24"/>
    <mergeCell ref="PR23:PU23"/>
    <mergeCell ref="PW23:PZ23"/>
    <mergeCell ref="QB23:QE23"/>
    <mergeCell ref="QG23:QJ23"/>
    <mergeCell ref="QL23:QO23"/>
    <mergeCell ref="QQ23:QT23"/>
    <mergeCell ref="QV23:QY23"/>
    <mergeCell ref="RA23:RD23"/>
    <mergeCell ref="RF23:RI23"/>
    <mergeCell ref="RK23:RN23"/>
    <mergeCell ref="RP23:RS23"/>
    <mergeCell ref="RU23:RX23"/>
    <mergeCell ref="RZ23:SC23"/>
    <mergeCell ref="SE23:SH23"/>
    <mergeCell ref="SJ23:SM23"/>
    <mergeCell ref="SO23:SR23"/>
    <mergeCell ref="ST23:SW23"/>
    <mergeCell ref="SN19:SN26"/>
    <mergeCell ref="SO19:SR19"/>
    <mergeCell ref="SS19:SS26"/>
    <mergeCell ref="ST19:SW19"/>
    <mergeCell ref="SJ21:SM21"/>
    <mergeCell ref="SO21:SR21"/>
    <mergeCell ref="ST21:SW21"/>
    <mergeCell ref="RZ21:SC21"/>
    <mergeCell ref="SE21:SH21"/>
    <mergeCell ref="QV22:QY22"/>
    <mergeCell ref="RA22:RD22"/>
    <mergeCell ref="RF22:RI22"/>
    <mergeCell ref="RK22:RN22"/>
    <mergeCell ref="RP22:RS22"/>
    <mergeCell ref="RU22:RX22"/>
    <mergeCell ref="LV23:LY23"/>
    <mergeCell ref="MA23:MD23"/>
    <mergeCell ref="MF23:MI23"/>
    <mergeCell ref="MK23:MN23"/>
    <mergeCell ref="MP23:MS23"/>
    <mergeCell ref="MU23:MX23"/>
    <mergeCell ref="MZ23:NC23"/>
    <mergeCell ref="NE23:NH23"/>
    <mergeCell ref="NJ23:NM23"/>
    <mergeCell ref="NO23:NR23"/>
    <mergeCell ref="NT23:NW23"/>
    <mergeCell ref="NY23:OB23"/>
    <mergeCell ref="OD23:OG23"/>
    <mergeCell ref="OI23:OL23"/>
    <mergeCell ref="ON23:OQ23"/>
    <mergeCell ref="OS23:OV23"/>
    <mergeCell ref="OX23:PA23"/>
    <mergeCell ref="SE22:SH22"/>
    <mergeCell ref="SJ22:SM22"/>
    <mergeCell ref="SO22:SR22"/>
    <mergeCell ref="ST22:SW22"/>
    <mergeCell ref="SY22:TB22"/>
    <mergeCell ref="TD22:TG22"/>
    <mergeCell ref="TI22:TL22"/>
    <mergeCell ref="TN22:TQ22"/>
    <mergeCell ref="TS22:TV22"/>
    <mergeCell ref="TX22:UA22"/>
    <mergeCell ref="UC22:UF22"/>
    <mergeCell ref="UH22:UK22"/>
    <mergeCell ref="UM22:UP22"/>
    <mergeCell ref="UR22:UU22"/>
    <mergeCell ref="UW22:UZ22"/>
    <mergeCell ref="VB22:VE22"/>
    <mergeCell ref="VG22:VJ22"/>
    <mergeCell ref="UB19:UB26"/>
    <mergeCell ref="UC19:UF19"/>
    <mergeCell ref="UG19:UG26"/>
    <mergeCell ref="UH19:UK19"/>
    <mergeCell ref="UL19:UL26"/>
    <mergeCell ref="UM19:UP19"/>
    <mergeCell ref="UQ19:UQ26"/>
    <mergeCell ref="UR19:UU19"/>
    <mergeCell ref="UV19:UV26"/>
    <mergeCell ref="UW19:UZ19"/>
    <mergeCell ref="VA19:VA26"/>
    <mergeCell ref="VB19:VE19"/>
    <mergeCell ref="VF19:VF26"/>
    <mergeCell ref="VG19:VJ19"/>
    <mergeCell ref="SJ19:SM19"/>
    <mergeCell ref="MZ22:NC22"/>
    <mergeCell ref="NE22:NH22"/>
    <mergeCell ref="NJ22:NM22"/>
    <mergeCell ref="NO22:NR22"/>
    <mergeCell ref="NT22:NW22"/>
    <mergeCell ref="NY22:OB22"/>
    <mergeCell ref="OD22:OG22"/>
    <mergeCell ref="OI22:OL22"/>
    <mergeCell ref="ON22:OQ22"/>
    <mergeCell ref="OS22:OV22"/>
    <mergeCell ref="OX22:PA22"/>
    <mergeCell ref="PC22:PF22"/>
    <mergeCell ref="PH22:PK22"/>
    <mergeCell ref="PM22:PP22"/>
    <mergeCell ref="PR22:PU22"/>
    <mergeCell ref="PW22:PZ22"/>
    <mergeCell ref="QB22:QE22"/>
    <mergeCell ref="VP19:VP26"/>
    <mergeCell ref="UC21:UF21"/>
    <mergeCell ref="UH21:UK21"/>
    <mergeCell ref="UM21:UP21"/>
    <mergeCell ref="UR21:UU21"/>
    <mergeCell ref="UW21:UZ21"/>
    <mergeCell ref="VB21:VE21"/>
    <mergeCell ref="VG21:VJ21"/>
    <mergeCell ref="VL21:VO21"/>
    <mergeCell ref="VL22:VO22"/>
    <mergeCell ref="UC23:UF23"/>
    <mergeCell ref="UH23:UK23"/>
    <mergeCell ref="UM23:UP23"/>
    <mergeCell ref="UR23:UU23"/>
    <mergeCell ref="UW23:UZ23"/>
    <mergeCell ref="VB23:VE23"/>
    <mergeCell ref="VG23:VJ23"/>
    <mergeCell ref="VL23:VO23"/>
    <mergeCell ref="UW24:UZ24"/>
    <mergeCell ref="VB24:VE24"/>
    <mergeCell ref="VG24:VJ24"/>
    <mergeCell ref="VL24:VO24"/>
    <mergeCell ref="UH25:UK25"/>
    <mergeCell ref="UM25:UP25"/>
    <mergeCell ref="UR25:UU25"/>
    <mergeCell ref="UW25:UZ25"/>
    <mergeCell ref="VB25:VE25"/>
    <mergeCell ref="VG25:VJ25"/>
    <mergeCell ref="VL25:VO25"/>
    <mergeCell ref="SE19:SH19"/>
    <mergeCell ref="SI19:SI26"/>
    <mergeCell ref="QV21:QY21"/>
    <mergeCell ref="RA21:RD21"/>
    <mergeCell ref="RF21:RI21"/>
    <mergeCell ref="RK21:RN21"/>
    <mergeCell ref="RP21:RS21"/>
    <mergeCell ref="RU21:RX21"/>
    <mergeCell ref="RZ22:SC22"/>
    <mergeCell ref="PC19:PF19"/>
    <mergeCell ref="PG19:PG26"/>
    <mergeCell ref="PH19:PK19"/>
    <mergeCell ref="PL19:PL26"/>
    <mergeCell ref="PM19:PP19"/>
    <mergeCell ref="PQ19:PQ26"/>
    <mergeCell ref="PR19:PU19"/>
    <mergeCell ref="PV19:PV26"/>
    <mergeCell ref="PW19:PZ19"/>
    <mergeCell ref="QA19:QA26"/>
    <mergeCell ref="QB19:QE19"/>
    <mergeCell ref="QF19:QF26"/>
    <mergeCell ref="QG19:QJ19"/>
    <mergeCell ref="QK19:QK26"/>
    <mergeCell ref="QL19:QO19"/>
    <mergeCell ref="QP19:QP26"/>
    <mergeCell ref="QQ19:QT19"/>
    <mergeCell ref="PC21:PF21"/>
    <mergeCell ref="PH21:PK21"/>
    <mergeCell ref="PM21:PP21"/>
    <mergeCell ref="PR21:PU21"/>
    <mergeCell ref="PW21:PZ21"/>
    <mergeCell ref="QB21:QE21"/>
    <mergeCell ref="QG21:QJ21"/>
    <mergeCell ref="QL21:QO21"/>
    <mergeCell ref="QQ21:QT21"/>
    <mergeCell ref="QG22:QJ22"/>
    <mergeCell ref="QL22:QO22"/>
    <mergeCell ref="QQ22:QT22"/>
    <mergeCell ref="PC23:PF23"/>
    <mergeCell ref="PH23:PK23"/>
    <mergeCell ref="PM23:PP23"/>
    <mergeCell ref="NN19:NN26"/>
    <mergeCell ref="NO19:NR19"/>
    <mergeCell ref="NS19:NS26"/>
    <mergeCell ref="NT19:NW19"/>
    <mergeCell ref="NX19:NX26"/>
    <mergeCell ref="NY19:OB19"/>
    <mergeCell ref="OC19:OC26"/>
    <mergeCell ref="OD19:OG19"/>
    <mergeCell ref="OH19:OH26"/>
    <mergeCell ref="OI19:OL19"/>
    <mergeCell ref="OM19:OM26"/>
    <mergeCell ref="ON19:OQ19"/>
    <mergeCell ref="OR19:OR26"/>
    <mergeCell ref="OS19:OV19"/>
    <mergeCell ref="OW19:OW26"/>
    <mergeCell ref="OX19:PA19"/>
    <mergeCell ref="PB19:PB26"/>
    <mergeCell ref="NO21:NR21"/>
    <mergeCell ref="NT21:NW21"/>
    <mergeCell ref="NY21:OB21"/>
    <mergeCell ref="OD21:OG21"/>
    <mergeCell ref="OI21:OL21"/>
    <mergeCell ref="ON21:OQ21"/>
    <mergeCell ref="OS21:OV21"/>
    <mergeCell ref="OX21:PA21"/>
    <mergeCell ref="PC24:PF24"/>
    <mergeCell ref="PH24:PK24"/>
    <mergeCell ref="PM24:PP24"/>
    <mergeCell ref="PC25:PF25"/>
    <mergeCell ref="PH25:PK25"/>
    <mergeCell ref="PM25:PP25"/>
    <mergeCell ref="LV19:LY19"/>
    <mergeCell ref="LZ19:LZ26"/>
    <mergeCell ref="MA19:MD19"/>
    <mergeCell ref="ME19:ME26"/>
    <mergeCell ref="MF19:MI19"/>
    <mergeCell ref="MJ19:MJ26"/>
    <mergeCell ref="MK19:MN19"/>
    <mergeCell ref="MO19:MO26"/>
    <mergeCell ref="MP19:MS19"/>
    <mergeCell ref="MT19:MT26"/>
    <mergeCell ref="MU19:MX19"/>
    <mergeCell ref="MY19:MY26"/>
    <mergeCell ref="MZ19:NC19"/>
    <mergeCell ref="ND19:ND26"/>
    <mergeCell ref="NE19:NH19"/>
    <mergeCell ref="NI19:NI26"/>
    <mergeCell ref="NJ19:NM19"/>
    <mergeCell ref="LV21:LY21"/>
    <mergeCell ref="MA21:MD21"/>
    <mergeCell ref="MF21:MI21"/>
    <mergeCell ref="MK21:MN21"/>
    <mergeCell ref="MP21:MS21"/>
    <mergeCell ref="MU21:MX21"/>
    <mergeCell ref="MZ21:NC21"/>
    <mergeCell ref="NE21:NH21"/>
    <mergeCell ref="NJ21:NM21"/>
    <mergeCell ref="LV22:LY22"/>
    <mergeCell ref="MA22:MD22"/>
    <mergeCell ref="MF22:MI22"/>
    <mergeCell ref="MK22:MN22"/>
    <mergeCell ref="MP22:MS22"/>
    <mergeCell ref="MU22:MX22"/>
    <mergeCell ref="UB16:UB18"/>
    <mergeCell ref="UC16:UF16"/>
    <mergeCell ref="UG16:UG18"/>
    <mergeCell ref="UH16:UK16"/>
    <mergeCell ref="UL16:UL18"/>
    <mergeCell ref="UM16:UP16"/>
    <mergeCell ref="UQ16:UQ18"/>
    <mergeCell ref="UR16:UU16"/>
    <mergeCell ref="UV16:UV18"/>
    <mergeCell ref="TX16:UA16"/>
    <mergeCell ref="SJ18:SM18"/>
    <mergeCell ref="SO18:SR18"/>
    <mergeCell ref="ST18:SW18"/>
    <mergeCell ref="SY18:TB18"/>
    <mergeCell ref="TD18:TG18"/>
    <mergeCell ref="TI18:TL18"/>
    <mergeCell ref="TN18:TQ18"/>
    <mergeCell ref="TS18:TV18"/>
    <mergeCell ref="TX18:UA18"/>
    <mergeCell ref="QU16:QU18"/>
    <mergeCell ref="QV16:QY16"/>
    <mergeCell ref="QZ16:QZ18"/>
    <mergeCell ref="RA16:RD16"/>
    <mergeCell ref="RE16:RE18"/>
    <mergeCell ref="UW16:UZ16"/>
    <mergeCell ref="VA16:VA18"/>
    <mergeCell ref="VB16:VE16"/>
    <mergeCell ref="VF16:VF18"/>
    <mergeCell ref="VG16:VJ16"/>
    <mergeCell ref="VK16:VK18"/>
    <mergeCell ref="VL16:VO16"/>
    <mergeCell ref="VP16:VP18"/>
    <mergeCell ref="UC18:UF18"/>
    <mergeCell ref="UH18:UK18"/>
    <mergeCell ref="UM18:UP18"/>
    <mergeCell ref="UR18:UU18"/>
    <mergeCell ref="UW18:UZ18"/>
    <mergeCell ref="VB18:VE18"/>
    <mergeCell ref="VG18:VJ18"/>
    <mergeCell ref="VL18:VO18"/>
    <mergeCell ref="SJ16:SM16"/>
    <mergeCell ref="SN16:SN18"/>
    <mergeCell ref="SO16:SR16"/>
    <mergeCell ref="SS16:SS18"/>
    <mergeCell ref="ST16:SW16"/>
    <mergeCell ref="SX16:SX18"/>
    <mergeCell ref="SY16:TB16"/>
    <mergeCell ref="TC16:TC18"/>
    <mergeCell ref="TD16:TG16"/>
    <mergeCell ref="TH16:TH18"/>
    <mergeCell ref="TI16:TL16"/>
    <mergeCell ref="TM16:TM18"/>
    <mergeCell ref="TN16:TQ16"/>
    <mergeCell ref="TR16:TR18"/>
    <mergeCell ref="TS16:TV16"/>
    <mergeCell ref="TW16:TW18"/>
    <mergeCell ref="RF16:RI16"/>
    <mergeCell ref="RJ16:RJ18"/>
    <mergeCell ref="RK16:RN16"/>
    <mergeCell ref="RO16:RO18"/>
    <mergeCell ref="RP16:RS16"/>
    <mergeCell ref="RT16:RT18"/>
    <mergeCell ref="RU16:RX16"/>
    <mergeCell ref="RY16:RY18"/>
    <mergeCell ref="RZ16:SC16"/>
    <mergeCell ref="SD16:SD18"/>
    <mergeCell ref="SE16:SH16"/>
    <mergeCell ref="SI16:SI18"/>
    <mergeCell ref="QV18:QY18"/>
    <mergeCell ref="RA18:RD18"/>
    <mergeCell ref="RF18:RI18"/>
    <mergeCell ref="RK18:RN18"/>
    <mergeCell ref="RP18:RS18"/>
    <mergeCell ref="RU18:RX18"/>
    <mergeCell ref="RZ18:SC18"/>
    <mergeCell ref="SE18:SH18"/>
    <mergeCell ref="PC16:PF16"/>
    <mergeCell ref="PG16:PG18"/>
    <mergeCell ref="PH16:PK16"/>
    <mergeCell ref="PL16:PL18"/>
    <mergeCell ref="PM16:PP16"/>
    <mergeCell ref="PQ16:PQ18"/>
    <mergeCell ref="PR16:PU16"/>
    <mergeCell ref="PV16:PV18"/>
    <mergeCell ref="PW16:PZ16"/>
    <mergeCell ref="QA16:QA18"/>
    <mergeCell ref="QB16:QE16"/>
    <mergeCell ref="QF16:QF18"/>
    <mergeCell ref="QG16:QJ16"/>
    <mergeCell ref="QK16:QK18"/>
    <mergeCell ref="QL16:QO16"/>
    <mergeCell ref="QP16:QP18"/>
    <mergeCell ref="QQ16:QT16"/>
    <mergeCell ref="PC18:PF18"/>
    <mergeCell ref="PH18:PK18"/>
    <mergeCell ref="PM18:PP18"/>
    <mergeCell ref="PR18:PU18"/>
    <mergeCell ref="PW18:PZ18"/>
    <mergeCell ref="QB18:QE18"/>
    <mergeCell ref="QG18:QJ18"/>
    <mergeCell ref="QL18:QO18"/>
    <mergeCell ref="QQ18:QT18"/>
    <mergeCell ref="NN16:NN18"/>
    <mergeCell ref="NO16:NR16"/>
    <mergeCell ref="NS16:NS18"/>
    <mergeCell ref="NT16:NW16"/>
    <mergeCell ref="NX16:NX18"/>
    <mergeCell ref="NY16:OB16"/>
    <mergeCell ref="OC16:OC18"/>
    <mergeCell ref="OD16:OG16"/>
    <mergeCell ref="OH16:OH18"/>
    <mergeCell ref="OI16:OL16"/>
    <mergeCell ref="OM16:OM18"/>
    <mergeCell ref="ON16:OQ16"/>
    <mergeCell ref="OR16:OR18"/>
    <mergeCell ref="OS16:OV16"/>
    <mergeCell ref="OW16:OW18"/>
    <mergeCell ref="OX16:PA16"/>
    <mergeCell ref="PB16:PB18"/>
    <mergeCell ref="NO18:NR18"/>
    <mergeCell ref="NT18:NW18"/>
    <mergeCell ref="NY18:OB18"/>
    <mergeCell ref="OD18:OG18"/>
    <mergeCell ref="OI18:OL18"/>
    <mergeCell ref="ON18:OQ18"/>
    <mergeCell ref="OS18:OV18"/>
    <mergeCell ref="OX18:PA18"/>
    <mergeCell ref="LV16:LY16"/>
    <mergeCell ref="LZ16:LZ18"/>
    <mergeCell ref="MA16:MD16"/>
    <mergeCell ref="ME16:ME18"/>
    <mergeCell ref="MF16:MI16"/>
    <mergeCell ref="MJ16:MJ18"/>
    <mergeCell ref="MK16:MN16"/>
    <mergeCell ref="MO16:MO18"/>
    <mergeCell ref="MP16:MS16"/>
    <mergeCell ref="MT16:MT18"/>
    <mergeCell ref="MU16:MX16"/>
    <mergeCell ref="MY16:MY18"/>
    <mergeCell ref="MZ16:NC16"/>
    <mergeCell ref="ND16:ND18"/>
    <mergeCell ref="NE16:NH16"/>
    <mergeCell ref="NI16:NI18"/>
    <mergeCell ref="NJ16:NM16"/>
    <mergeCell ref="LV18:LY18"/>
    <mergeCell ref="MA18:MD18"/>
    <mergeCell ref="MF18:MI18"/>
    <mergeCell ref="MK18:MN18"/>
    <mergeCell ref="MP18:MS18"/>
    <mergeCell ref="MU18:MX18"/>
    <mergeCell ref="MZ18:NC18"/>
    <mergeCell ref="NE18:NH18"/>
    <mergeCell ref="NJ18:NM18"/>
    <mergeCell ref="UB14:UB15"/>
    <mergeCell ref="UC14:UF14"/>
    <mergeCell ref="UG14:UG15"/>
    <mergeCell ref="UH14:UK14"/>
    <mergeCell ref="UL14:UL15"/>
    <mergeCell ref="UM14:UP14"/>
    <mergeCell ref="UQ14:UQ15"/>
    <mergeCell ref="UR14:UU14"/>
    <mergeCell ref="UV14:UV15"/>
    <mergeCell ref="UW14:UZ14"/>
    <mergeCell ref="VA14:VA15"/>
    <mergeCell ref="VB14:VE14"/>
    <mergeCell ref="VF14:VF15"/>
    <mergeCell ref="VG14:VJ14"/>
    <mergeCell ref="VK14:VK15"/>
    <mergeCell ref="VL14:VO14"/>
    <mergeCell ref="VP14:VP15"/>
    <mergeCell ref="SJ14:SM14"/>
    <mergeCell ref="SN14:SN15"/>
    <mergeCell ref="SO14:SR14"/>
    <mergeCell ref="SS14:SS15"/>
    <mergeCell ref="ST14:SW14"/>
    <mergeCell ref="SX14:SX15"/>
    <mergeCell ref="SY14:TB14"/>
    <mergeCell ref="TC14:TC15"/>
    <mergeCell ref="TD14:TG14"/>
    <mergeCell ref="TH14:TH15"/>
    <mergeCell ref="TI14:TL14"/>
    <mergeCell ref="TM14:TM15"/>
    <mergeCell ref="TN14:TQ14"/>
    <mergeCell ref="TR14:TR15"/>
    <mergeCell ref="TS14:TV14"/>
    <mergeCell ref="TW14:TW15"/>
    <mergeCell ref="TX14:UA14"/>
    <mergeCell ref="QU14:QU15"/>
    <mergeCell ref="QV14:QY14"/>
    <mergeCell ref="QZ14:QZ15"/>
    <mergeCell ref="RA14:RD14"/>
    <mergeCell ref="RE14:RE15"/>
    <mergeCell ref="RF14:RI14"/>
    <mergeCell ref="RJ14:RJ15"/>
    <mergeCell ref="RK14:RN14"/>
    <mergeCell ref="RO14:RO15"/>
    <mergeCell ref="RP14:RS14"/>
    <mergeCell ref="RT14:RT15"/>
    <mergeCell ref="RU14:RX14"/>
    <mergeCell ref="RY14:RY15"/>
    <mergeCell ref="RZ14:SC14"/>
    <mergeCell ref="SD14:SD15"/>
    <mergeCell ref="SE14:SH14"/>
    <mergeCell ref="SI14:SI15"/>
    <mergeCell ref="PC14:PF14"/>
    <mergeCell ref="PG14:PG15"/>
    <mergeCell ref="PH14:PK14"/>
    <mergeCell ref="PL14:PL15"/>
    <mergeCell ref="PM14:PP14"/>
    <mergeCell ref="PQ14:PQ15"/>
    <mergeCell ref="PR14:PU14"/>
    <mergeCell ref="PV14:PV15"/>
    <mergeCell ref="PW14:PZ14"/>
    <mergeCell ref="QA14:QA15"/>
    <mergeCell ref="QB14:QE14"/>
    <mergeCell ref="QF14:QF15"/>
    <mergeCell ref="QG14:QJ14"/>
    <mergeCell ref="QK14:QK15"/>
    <mergeCell ref="QL14:QO14"/>
    <mergeCell ref="QP14:QP15"/>
    <mergeCell ref="QQ14:QT14"/>
    <mergeCell ref="NN14:NN15"/>
    <mergeCell ref="NO14:NR14"/>
    <mergeCell ref="NS14:NS15"/>
    <mergeCell ref="NT14:NW14"/>
    <mergeCell ref="NX14:NX15"/>
    <mergeCell ref="NY14:OB14"/>
    <mergeCell ref="OC14:OC15"/>
    <mergeCell ref="OD14:OG14"/>
    <mergeCell ref="OH14:OH15"/>
    <mergeCell ref="OI14:OL14"/>
    <mergeCell ref="OM14:OM15"/>
    <mergeCell ref="ON14:OQ14"/>
    <mergeCell ref="OR14:OR15"/>
    <mergeCell ref="OS14:OV14"/>
    <mergeCell ref="OW14:OW15"/>
    <mergeCell ref="OX14:PA14"/>
    <mergeCell ref="PB14:PB15"/>
    <mergeCell ref="LV14:LY14"/>
    <mergeCell ref="LZ14:LZ15"/>
    <mergeCell ref="MA14:MD14"/>
    <mergeCell ref="ME14:ME15"/>
    <mergeCell ref="MF14:MI14"/>
    <mergeCell ref="MJ14:MJ15"/>
    <mergeCell ref="MK14:MN14"/>
    <mergeCell ref="MO14:MO15"/>
    <mergeCell ref="MP14:MS14"/>
    <mergeCell ref="MT14:MT15"/>
    <mergeCell ref="MU14:MX14"/>
    <mergeCell ref="MY14:MY15"/>
    <mergeCell ref="MZ14:NC14"/>
    <mergeCell ref="ND14:ND15"/>
    <mergeCell ref="NE14:NH14"/>
    <mergeCell ref="NI14:NI15"/>
    <mergeCell ref="NJ14:NM14"/>
    <mergeCell ref="UB11:UB13"/>
    <mergeCell ref="UC11:UF11"/>
    <mergeCell ref="UG11:UG13"/>
    <mergeCell ref="UH11:UK11"/>
    <mergeCell ref="UL11:UL13"/>
    <mergeCell ref="UM11:UP11"/>
    <mergeCell ref="UQ11:UQ13"/>
    <mergeCell ref="UR11:UU11"/>
    <mergeCell ref="UV11:UV13"/>
    <mergeCell ref="UW11:UZ11"/>
    <mergeCell ref="VA11:VA13"/>
    <mergeCell ref="VB11:VE11"/>
    <mergeCell ref="VF11:VF13"/>
    <mergeCell ref="VG11:VJ11"/>
    <mergeCell ref="VK11:VK13"/>
    <mergeCell ref="VL11:VO11"/>
    <mergeCell ref="VP11:VP13"/>
    <mergeCell ref="UC12:UF12"/>
    <mergeCell ref="UH12:UK12"/>
    <mergeCell ref="UM12:UP12"/>
    <mergeCell ref="UR12:UU12"/>
    <mergeCell ref="UW12:UZ12"/>
    <mergeCell ref="VB12:VE12"/>
    <mergeCell ref="VG12:VJ12"/>
    <mergeCell ref="VL12:VO12"/>
    <mergeCell ref="SJ11:SM11"/>
    <mergeCell ref="SN11:SN13"/>
    <mergeCell ref="SO11:SR11"/>
    <mergeCell ref="SS11:SS13"/>
    <mergeCell ref="ST11:SW11"/>
    <mergeCell ref="SX11:SX13"/>
    <mergeCell ref="SY11:TB11"/>
    <mergeCell ref="TC11:TC13"/>
    <mergeCell ref="TD11:TG11"/>
    <mergeCell ref="TH11:TH13"/>
    <mergeCell ref="TI11:TL11"/>
    <mergeCell ref="TM11:TM13"/>
    <mergeCell ref="TN11:TQ11"/>
    <mergeCell ref="TR11:TR13"/>
    <mergeCell ref="TS11:TV11"/>
    <mergeCell ref="TW11:TW13"/>
    <mergeCell ref="TX11:UA11"/>
    <mergeCell ref="SJ12:SM12"/>
    <mergeCell ref="SO12:SR12"/>
    <mergeCell ref="ST12:SW12"/>
    <mergeCell ref="SY12:TB12"/>
    <mergeCell ref="TD12:TG12"/>
    <mergeCell ref="TI12:TL12"/>
    <mergeCell ref="TN12:TQ12"/>
    <mergeCell ref="TS12:TV12"/>
    <mergeCell ref="TX12:UA12"/>
    <mergeCell ref="QU11:QU13"/>
    <mergeCell ref="QV11:QY11"/>
    <mergeCell ref="QZ11:QZ13"/>
    <mergeCell ref="RA11:RD11"/>
    <mergeCell ref="RE11:RE13"/>
    <mergeCell ref="RF11:RI11"/>
    <mergeCell ref="RJ11:RJ13"/>
    <mergeCell ref="RK11:RN11"/>
    <mergeCell ref="RO11:RO13"/>
    <mergeCell ref="RP11:RS11"/>
    <mergeCell ref="RT11:RT13"/>
    <mergeCell ref="RU11:RX11"/>
    <mergeCell ref="RY11:RY13"/>
    <mergeCell ref="RZ11:SC11"/>
    <mergeCell ref="SD11:SD13"/>
    <mergeCell ref="SE11:SH11"/>
    <mergeCell ref="SI11:SI13"/>
    <mergeCell ref="QV12:QY12"/>
    <mergeCell ref="RA12:RD12"/>
    <mergeCell ref="RF12:RI12"/>
    <mergeCell ref="RK12:RN12"/>
    <mergeCell ref="RP12:RS12"/>
    <mergeCell ref="RU12:RX12"/>
    <mergeCell ref="RZ12:SC12"/>
    <mergeCell ref="SE12:SH12"/>
    <mergeCell ref="PC11:PF11"/>
    <mergeCell ref="PG11:PG13"/>
    <mergeCell ref="PH11:PK11"/>
    <mergeCell ref="PL11:PL13"/>
    <mergeCell ref="PM11:PP11"/>
    <mergeCell ref="PQ11:PQ13"/>
    <mergeCell ref="PR11:PU11"/>
    <mergeCell ref="PV11:PV13"/>
    <mergeCell ref="PW11:PZ11"/>
    <mergeCell ref="QA11:QA13"/>
    <mergeCell ref="QB11:QE11"/>
    <mergeCell ref="QF11:QF13"/>
    <mergeCell ref="QG11:QJ11"/>
    <mergeCell ref="QK11:QK13"/>
    <mergeCell ref="QL11:QO11"/>
    <mergeCell ref="QP11:QP13"/>
    <mergeCell ref="QQ11:QT11"/>
    <mergeCell ref="PC12:PF12"/>
    <mergeCell ref="PH12:PK12"/>
    <mergeCell ref="PM12:PP12"/>
    <mergeCell ref="PR12:PU12"/>
    <mergeCell ref="PW12:PZ12"/>
    <mergeCell ref="QB12:QE12"/>
    <mergeCell ref="QG12:QJ12"/>
    <mergeCell ref="QL12:QO12"/>
    <mergeCell ref="QQ12:QT12"/>
    <mergeCell ref="NT11:NW11"/>
    <mergeCell ref="NX11:NX13"/>
    <mergeCell ref="NY11:OB11"/>
    <mergeCell ref="OC11:OC13"/>
    <mergeCell ref="OD11:OG11"/>
    <mergeCell ref="OH11:OH13"/>
    <mergeCell ref="OI11:OL11"/>
    <mergeCell ref="OM11:OM13"/>
    <mergeCell ref="ON11:OQ11"/>
    <mergeCell ref="OR11:OR13"/>
    <mergeCell ref="OS11:OV11"/>
    <mergeCell ref="OW11:OW13"/>
    <mergeCell ref="OX11:PA11"/>
    <mergeCell ref="PB11:PB13"/>
    <mergeCell ref="NO12:NR12"/>
    <mergeCell ref="NT12:NW12"/>
    <mergeCell ref="NY12:OB12"/>
    <mergeCell ref="OD12:OG12"/>
    <mergeCell ref="OI12:OL12"/>
    <mergeCell ref="ON12:OQ12"/>
    <mergeCell ref="OS12:OV12"/>
    <mergeCell ref="OX12:PA12"/>
    <mergeCell ref="MZ11:NC11"/>
    <mergeCell ref="ND11:ND13"/>
    <mergeCell ref="NE11:NH11"/>
    <mergeCell ref="NI11:NI13"/>
    <mergeCell ref="NJ11:NM11"/>
    <mergeCell ref="LV12:LY12"/>
    <mergeCell ref="MA12:MD12"/>
    <mergeCell ref="MF12:MI12"/>
    <mergeCell ref="MK12:MN12"/>
    <mergeCell ref="MP12:MS12"/>
    <mergeCell ref="MU12:MX12"/>
    <mergeCell ref="MZ12:NC12"/>
    <mergeCell ref="NE12:NH12"/>
    <mergeCell ref="NJ12:NM12"/>
    <mergeCell ref="NN11:NN13"/>
    <mergeCell ref="NO11:NR11"/>
    <mergeCell ref="NS11:NS13"/>
    <mergeCell ref="MO11:MO13"/>
    <mergeCell ref="MP11:MS11"/>
    <mergeCell ref="MT11:MT13"/>
    <mergeCell ref="MU11:MX11"/>
    <mergeCell ref="MY11:MY13"/>
    <mergeCell ref="UC9:UF9"/>
    <mergeCell ref="UH9:UK9"/>
    <mergeCell ref="UM9:UP9"/>
    <mergeCell ref="UR9:UU9"/>
    <mergeCell ref="UW9:UZ9"/>
    <mergeCell ref="VB9:VE9"/>
    <mergeCell ref="VG9:VJ9"/>
    <mergeCell ref="UC7:UF7"/>
    <mergeCell ref="UH7:UK7"/>
    <mergeCell ref="UL7:UL10"/>
    <mergeCell ref="UM7:UP7"/>
    <mergeCell ref="UQ7:UQ10"/>
    <mergeCell ref="UR7:UU7"/>
    <mergeCell ref="UW7:UZ7"/>
    <mergeCell ref="VB7:VE7"/>
    <mergeCell ref="VF7:VF10"/>
    <mergeCell ref="VG7:VJ7"/>
    <mergeCell ref="NY9:OB9"/>
    <mergeCell ref="OD9:OG9"/>
    <mergeCell ref="OI9:OL9"/>
    <mergeCell ref="ON9:OQ9"/>
    <mergeCell ref="OS9:OV9"/>
    <mergeCell ref="OX9:PA9"/>
    <mergeCell ref="PC9:PF9"/>
    <mergeCell ref="PH9:PK9"/>
    <mergeCell ref="PM9:PP9"/>
    <mergeCell ref="PR9:PU9"/>
    <mergeCell ref="PW9:PZ9"/>
    <mergeCell ref="QB9:QE9"/>
    <mergeCell ref="SE9:SH9"/>
    <mergeCell ref="RU9:RX9"/>
    <mergeCell ref="RZ9:SC9"/>
    <mergeCell ref="NN7:NN10"/>
    <mergeCell ref="NO7:NR7"/>
    <mergeCell ref="NT7:NW7"/>
    <mergeCell ref="NX7:NX10"/>
    <mergeCell ref="NY7:OB7"/>
    <mergeCell ref="OC7:OC10"/>
    <mergeCell ref="OD7:OG7"/>
    <mergeCell ref="OI7:OL7"/>
    <mergeCell ref="OM7:OM10"/>
    <mergeCell ref="ON7:OQ7"/>
    <mergeCell ref="OS7:OV7"/>
    <mergeCell ref="OX7:PA7"/>
    <mergeCell ref="NO8:NR8"/>
    <mergeCell ref="PC7:PF7"/>
    <mergeCell ref="PG7:PG10"/>
    <mergeCell ref="PH7:PK7"/>
    <mergeCell ref="PL7:PL10"/>
    <mergeCell ref="VL7:VO7"/>
    <mergeCell ref="UC8:UF8"/>
    <mergeCell ref="UH8:UK8"/>
    <mergeCell ref="UM8:UP8"/>
    <mergeCell ref="UR8:UU8"/>
    <mergeCell ref="UW8:UZ8"/>
    <mergeCell ref="VB8:VE8"/>
    <mergeCell ref="VG8:VJ8"/>
    <mergeCell ref="VL8:VO8"/>
    <mergeCell ref="VL9:VO9"/>
    <mergeCell ref="SJ7:SM7"/>
    <mergeCell ref="SO7:SR7"/>
    <mergeCell ref="ST7:SW7"/>
    <mergeCell ref="SX7:SX10"/>
    <mergeCell ref="SY7:TB7"/>
    <mergeCell ref="TD7:TG7"/>
    <mergeCell ref="TI7:TL7"/>
    <mergeCell ref="TN7:TQ7"/>
    <mergeCell ref="TS7:TV7"/>
    <mergeCell ref="TX7:UA7"/>
    <mergeCell ref="SJ8:SM8"/>
    <mergeCell ref="SO8:SR8"/>
    <mergeCell ref="ST8:SW8"/>
    <mergeCell ref="SJ9:SM9"/>
    <mergeCell ref="SO9:SR9"/>
    <mergeCell ref="ST9:SW9"/>
    <mergeCell ref="SY9:TB9"/>
    <mergeCell ref="TD9:TG9"/>
    <mergeCell ref="TI9:TL9"/>
    <mergeCell ref="TN9:TQ9"/>
    <mergeCell ref="TS9:TV9"/>
    <mergeCell ref="TX9:UA9"/>
    <mergeCell ref="TI8:TL8"/>
    <mergeCell ref="TN8:TQ8"/>
    <mergeCell ref="TS8:TV8"/>
    <mergeCell ref="TX8:UA8"/>
    <mergeCell ref="QV7:QY7"/>
    <mergeCell ref="RA7:RD7"/>
    <mergeCell ref="RE7:RE10"/>
    <mergeCell ref="RF7:RI7"/>
    <mergeCell ref="RJ7:RJ10"/>
    <mergeCell ref="RK7:RN7"/>
    <mergeCell ref="RP7:RS7"/>
    <mergeCell ref="RU7:RX7"/>
    <mergeCell ref="RY7:RY10"/>
    <mergeCell ref="RZ7:SC7"/>
    <mergeCell ref="SE7:SH7"/>
    <mergeCell ref="SI7:SI10"/>
    <mergeCell ref="QV8:QY8"/>
    <mergeCell ref="RA8:RD8"/>
    <mergeCell ref="RF8:RI8"/>
    <mergeCell ref="RK8:RN8"/>
    <mergeCell ref="RP8:RS8"/>
    <mergeCell ref="RU8:RX8"/>
    <mergeCell ref="RZ8:SC8"/>
    <mergeCell ref="SE8:SH8"/>
    <mergeCell ref="QV9:QY9"/>
    <mergeCell ref="RA9:RD9"/>
    <mergeCell ref="RF9:RI9"/>
    <mergeCell ref="RK9:RN9"/>
    <mergeCell ref="RP9:RS9"/>
    <mergeCell ref="SY8:TB8"/>
    <mergeCell ref="TD8:TG8"/>
    <mergeCell ref="PM7:PP7"/>
    <mergeCell ref="PQ7:PQ10"/>
    <mergeCell ref="PR7:PU7"/>
    <mergeCell ref="PV7:PV10"/>
    <mergeCell ref="PW7:PZ7"/>
    <mergeCell ref="QB7:QE7"/>
    <mergeCell ref="QG7:QJ7"/>
    <mergeCell ref="QL7:QO7"/>
    <mergeCell ref="QQ7:QT7"/>
    <mergeCell ref="PC8:PF8"/>
    <mergeCell ref="PH8:PK8"/>
    <mergeCell ref="PM8:PP8"/>
    <mergeCell ref="PR8:PU8"/>
    <mergeCell ref="PW8:PZ8"/>
    <mergeCell ref="QB8:QE8"/>
    <mergeCell ref="QG8:QJ8"/>
    <mergeCell ref="QL8:QO8"/>
    <mergeCell ref="QQ8:QT8"/>
    <mergeCell ref="QG9:QJ9"/>
    <mergeCell ref="QL9:QO9"/>
    <mergeCell ref="QQ9:QT9"/>
    <mergeCell ref="NY8:OB8"/>
    <mergeCell ref="OD8:OG8"/>
    <mergeCell ref="OI8:OL8"/>
    <mergeCell ref="ON8:OQ8"/>
    <mergeCell ref="OS8:OV8"/>
    <mergeCell ref="OX8:PA8"/>
    <mergeCell ref="LV7:LY7"/>
    <mergeCell ref="LZ7:LZ10"/>
    <mergeCell ref="MA7:MD7"/>
    <mergeCell ref="MF7:MI7"/>
    <mergeCell ref="MJ7:MJ10"/>
    <mergeCell ref="MK7:MN7"/>
    <mergeCell ref="MO7:MO10"/>
    <mergeCell ref="MP7:MS7"/>
    <mergeCell ref="MU7:MX7"/>
    <mergeCell ref="MY7:MY10"/>
    <mergeCell ref="MZ7:NC7"/>
    <mergeCell ref="NE7:NH7"/>
    <mergeCell ref="NJ7:NM7"/>
    <mergeCell ref="LV8:LY8"/>
    <mergeCell ref="MA8:MD8"/>
    <mergeCell ref="MF8:MI8"/>
    <mergeCell ref="MK8:MN8"/>
    <mergeCell ref="MP8:MS8"/>
    <mergeCell ref="MU8:MX8"/>
    <mergeCell ref="MZ8:NC8"/>
    <mergeCell ref="NE8:NH8"/>
    <mergeCell ref="NJ8:NM8"/>
    <mergeCell ref="LV9:LY9"/>
    <mergeCell ref="MA9:MD9"/>
    <mergeCell ref="MF9:MI9"/>
    <mergeCell ref="NE9:NH9"/>
    <mergeCell ref="TX5:TY5"/>
    <mergeCell ref="TZ5:UB5"/>
    <mergeCell ref="UC5:UD5"/>
    <mergeCell ref="UE5:UG5"/>
    <mergeCell ref="UH5:UI5"/>
    <mergeCell ref="UJ5:UL5"/>
    <mergeCell ref="UM5:UN5"/>
    <mergeCell ref="UO5:UQ5"/>
    <mergeCell ref="UR5:US5"/>
    <mergeCell ref="UT5:UV5"/>
    <mergeCell ref="UW5:UX5"/>
    <mergeCell ref="UY5:VA5"/>
    <mergeCell ref="VB5:VC5"/>
    <mergeCell ref="VD5:VF5"/>
    <mergeCell ref="QS5:QU5"/>
    <mergeCell ref="QV5:QW5"/>
    <mergeCell ref="QX5:QZ5"/>
    <mergeCell ref="RA5:RB5"/>
    <mergeCell ref="RC5:RE5"/>
    <mergeCell ref="RF5:RG5"/>
    <mergeCell ref="RH5:RJ5"/>
    <mergeCell ref="RK5:RL5"/>
    <mergeCell ref="RM5:RO5"/>
    <mergeCell ref="RP5:RQ5"/>
    <mergeCell ref="RR5:RT5"/>
    <mergeCell ref="RU5:RV5"/>
    <mergeCell ref="RW5:RY5"/>
    <mergeCell ref="RZ5:SA5"/>
    <mergeCell ref="SB5:SD5"/>
    <mergeCell ref="SE5:SF5"/>
    <mergeCell ref="SG5:SI5"/>
    <mergeCell ref="PO5:PQ5"/>
    <mergeCell ref="PR5:PS5"/>
    <mergeCell ref="PT5:PV5"/>
    <mergeCell ref="PW5:PX5"/>
    <mergeCell ref="PY5:QA5"/>
    <mergeCell ref="QB5:QC5"/>
    <mergeCell ref="QD5:QF5"/>
    <mergeCell ref="QG5:QH5"/>
    <mergeCell ref="QI5:QK5"/>
    <mergeCell ref="QL5:QM5"/>
    <mergeCell ref="QN5:QP5"/>
    <mergeCell ref="QQ5:QR5"/>
    <mergeCell ref="VG5:VH5"/>
    <mergeCell ref="VI5:VK5"/>
    <mergeCell ref="VL5:VM5"/>
    <mergeCell ref="VN5:VP5"/>
    <mergeCell ref="SJ5:SK5"/>
    <mergeCell ref="SL5:SN5"/>
    <mergeCell ref="SO5:SP5"/>
    <mergeCell ref="SQ5:SS5"/>
    <mergeCell ref="ST5:SU5"/>
    <mergeCell ref="SV5:SX5"/>
    <mergeCell ref="SY5:SZ5"/>
    <mergeCell ref="TA5:TC5"/>
    <mergeCell ref="TD5:TE5"/>
    <mergeCell ref="TF5:TH5"/>
    <mergeCell ref="TI5:TJ5"/>
    <mergeCell ref="TK5:TM5"/>
    <mergeCell ref="TN5:TO5"/>
    <mergeCell ref="TP5:TR5"/>
    <mergeCell ref="TS5:TT5"/>
    <mergeCell ref="TU5:TW5"/>
    <mergeCell ref="TN4:TR4"/>
    <mergeCell ref="TS4:TW4"/>
    <mergeCell ref="TX4:UB4"/>
    <mergeCell ref="UC4:UG4"/>
    <mergeCell ref="UH4:UL4"/>
    <mergeCell ref="UM4:UQ4"/>
    <mergeCell ref="UR4:UV4"/>
    <mergeCell ref="UW4:VA4"/>
    <mergeCell ref="VB4:VF4"/>
    <mergeCell ref="VG4:VK4"/>
    <mergeCell ref="VL4:VP4"/>
    <mergeCell ref="LV5:LW5"/>
    <mergeCell ref="LX5:LZ5"/>
    <mergeCell ref="MA5:MB5"/>
    <mergeCell ref="MC5:ME5"/>
    <mergeCell ref="MF5:MG5"/>
    <mergeCell ref="MH5:MJ5"/>
    <mergeCell ref="MK5:ML5"/>
    <mergeCell ref="MM5:MO5"/>
    <mergeCell ref="MP5:MQ5"/>
    <mergeCell ref="MR5:MT5"/>
    <mergeCell ref="MU5:MV5"/>
    <mergeCell ref="MW5:MY5"/>
    <mergeCell ref="MZ5:NA5"/>
    <mergeCell ref="NB5:ND5"/>
    <mergeCell ref="NE5:NF5"/>
    <mergeCell ref="NG5:NI5"/>
    <mergeCell ref="NJ5:NK5"/>
    <mergeCell ref="NL5:NN5"/>
    <mergeCell ref="NO5:NP5"/>
    <mergeCell ref="NQ5:NS5"/>
    <mergeCell ref="NT5:NU5"/>
    <mergeCell ref="QG4:QK4"/>
    <mergeCell ref="QL4:QP4"/>
    <mergeCell ref="QQ4:QU4"/>
    <mergeCell ref="QV4:QZ4"/>
    <mergeCell ref="RA4:RE4"/>
    <mergeCell ref="RF4:RJ4"/>
    <mergeCell ref="RK4:RO4"/>
    <mergeCell ref="RP4:RT4"/>
    <mergeCell ref="RU4:RY4"/>
    <mergeCell ref="RZ4:SD4"/>
    <mergeCell ref="SE4:SI4"/>
    <mergeCell ref="SJ4:SN4"/>
    <mergeCell ref="SO4:SS4"/>
    <mergeCell ref="ST4:SX4"/>
    <mergeCell ref="SY4:TC4"/>
    <mergeCell ref="TD4:TH4"/>
    <mergeCell ref="TI4:TM4"/>
    <mergeCell ref="TN3:TR3"/>
    <mergeCell ref="TS3:TW3"/>
    <mergeCell ref="TX3:UB3"/>
    <mergeCell ref="UC3:UG3"/>
    <mergeCell ref="UH3:UL3"/>
    <mergeCell ref="UM3:UQ3"/>
    <mergeCell ref="UR3:UV3"/>
    <mergeCell ref="UW3:VA3"/>
    <mergeCell ref="VB3:VF3"/>
    <mergeCell ref="VG3:VK3"/>
    <mergeCell ref="VL3:VP3"/>
    <mergeCell ref="LV4:LZ4"/>
    <mergeCell ref="MA4:ME4"/>
    <mergeCell ref="MF4:MJ4"/>
    <mergeCell ref="MK4:MO4"/>
    <mergeCell ref="MP4:MT4"/>
    <mergeCell ref="MU4:MY4"/>
    <mergeCell ref="MZ4:ND4"/>
    <mergeCell ref="NE4:NI4"/>
    <mergeCell ref="NJ4:NN4"/>
    <mergeCell ref="NO4:NS4"/>
    <mergeCell ref="NT4:NX4"/>
    <mergeCell ref="NY4:OC4"/>
    <mergeCell ref="OD4:OH4"/>
    <mergeCell ref="OI4:OM4"/>
    <mergeCell ref="ON4:OR4"/>
    <mergeCell ref="OS4:OW4"/>
    <mergeCell ref="OX4:PB4"/>
    <mergeCell ref="PC4:PG4"/>
    <mergeCell ref="PH4:PL4"/>
    <mergeCell ref="PM4:PQ4"/>
    <mergeCell ref="PR4:PV4"/>
    <mergeCell ref="QG3:QK3"/>
    <mergeCell ref="QL3:QP3"/>
    <mergeCell ref="QQ3:QU3"/>
    <mergeCell ref="QV3:QZ3"/>
    <mergeCell ref="RA3:RE3"/>
    <mergeCell ref="RF3:RJ3"/>
    <mergeCell ref="RK3:RO3"/>
    <mergeCell ref="RP3:RT3"/>
    <mergeCell ref="RU3:RY3"/>
    <mergeCell ref="RZ3:SD3"/>
    <mergeCell ref="SE3:SI3"/>
    <mergeCell ref="SJ3:SN3"/>
    <mergeCell ref="SO3:SS3"/>
    <mergeCell ref="ST3:SX3"/>
    <mergeCell ref="SY3:TC3"/>
    <mergeCell ref="TD3:TH3"/>
    <mergeCell ref="TI3:TM3"/>
    <mergeCell ref="NY3:OC3"/>
    <mergeCell ref="OD3:OH3"/>
    <mergeCell ref="OI3:OM3"/>
    <mergeCell ref="ON3:OR3"/>
    <mergeCell ref="OS3:OW3"/>
    <mergeCell ref="OX3:PB3"/>
    <mergeCell ref="PC3:PG3"/>
    <mergeCell ref="PH3:PL3"/>
    <mergeCell ref="PM3:PQ3"/>
    <mergeCell ref="PR3:PV3"/>
    <mergeCell ref="PW3:QA3"/>
    <mergeCell ref="QB3:QF3"/>
    <mergeCell ref="PW4:QA4"/>
    <mergeCell ref="QB4:QF4"/>
    <mergeCell ref="NV5:NX5"/>
    <mergeCell ref="NY5:NZ5"/>
    <mergeCell ref="OA5:OC5"/>
    <mergeCell ref="OD5:OE5"/>
    <mergeCell ref="OF5:OH5"/>
    <mergeCell ref="OI5:OJ5"/>
    <mergeCell ref="OK5:OM5"/>
    <mergeCell ref="ON5:OO5"/>
    <mergeCell ref="OP5:OR5"/>
    <mergeCell ref="OS5:OT5"/>
    <mergeCell ref="OU5:OW5"/>
    <mergeCell ref="OX5:OY5"/>
    <mergeCell ref="OZ5:PB5"/>
    <mergeCell ref="PC5:PD5"/>
    <mergeCell ref="PE5:PG5"/>
    <mergeCell ref="PH5:PI5"/>
    <mergeCell ref="PJ5:PL5"/>
    <mergeCell ref="PM5:PN5"/>
    <mergeCell ref="KR72:KU72"/>
    <mergeCell ref="KW72:KZ72"/>
    <mergeCell ref="LB72:LE72"/>
    <mergeCell ref="LG72:LJ72"/>
    <mergeCell ref="LL72:LO72"/>
    <mergeCell ref="LQ72:LT72"/>
    <mergeCell ref="LV3:LZ3"/>
    <mergeCell ref="MA3:ME3"/>
    <mergeCell ref="MF3:MJ3"/>
    <mergeCell ref="MK3:MO3"/>
    <mergeCell ref="MP3:MT3"/>
    <mergeCell ref="MU3:MY3"/>
    <mergeCell ref="MZ3:ND3"/>
    <mergeCell ref="NE3:NI3"/>
    <mergeCell ref="NJ3:NN3"/>
    <mergeCell ref="NO3:NS3"/>
    <mergeCell ref="NT3:NX3"/>
    <mergeCell ref="MK9:MN9"/>
    <mergeCell ref="MP9:MS9"/>
    <mergeCell ref="MU9:MX9"/>
    <mergeCell ref="MZ9:NC9"/>
    <mergeCell ref="NT8:NW8"/>
    <mergeCell ref="NJ9:NM9"/>
    <mergeCell ref="NO9:NR9"/>
    <mergeCell ref="NT9:NW9"/>
    <mergeCell ref="LV11:LY11"/>
    <mergeCell ref="LZ11:LZ13"/>
    <mergeCell ref="MA11:MD11"/>
    <mergeCell ref="ME11:ME13"/>
    <mergeCell ref="MF11:MI11"/>
    <mergeCell ref="MJ11:MJ13"/>
    <mergeCell ref="MK11:MN11"/>
    <mergeCell ref="KR70:KU70"/>
    <mergeCell ref="KW70:KZ70"/>
    <mergeCell ref="LB70:LE70"/>
    <mergeCell ref="LG70:LJ70"/>
    <mergeCell ref="LL70:LO70"/>
    <mergeCell ref="KM65:KP65"/>
    <mergeCell ref="LQ70:LT70"/>
    <mergeCell ref="KQ65:KQ72"/>
    <mergeCell ref="KR65:KU65"/>
    <mergeCell ref="KV65:KV72"/>
    <mergeCell ref="KW65:KZ65"/>
    <mergeCell ref="JH65:JH72"/>
    <mergeCell ref="LL68:LO68"/>
    <mergeCell ref="IO71:IR71"/>
    <mergeCell ref="IT71:IW71"/>
    <mergeCell ref="IY71:JB71"/>
    <mergeCell ref="JD71:JG71"/>
    <mergeCell ref="JI71:JL71"/>
    <mergeCell ref="JN71:JQ71"/>
    <mergeCell ref="JS71:JV71"/>
    <mergeCell ref="JX71:KA71"/>
    <mergeCell ref="KC71:KF71"/>
    <mergeCell ref="KH71:KK71"/>
    <mergeCell ref="KM71:KP71"/>
    <mergeCell ref="KR71:KU71"/>
    <mergeCell ref="KW71:KZ71"/>
    <mergeCell ref="LB71:LE71"/>
    <mergeCell ref="LG71:LJ71"/>
    <mergeCell ref="LL71:LO71"/>
    <mergeCell ref="LL69:LO69"/>
    <mergeCell ref="LQ71:LT71"/>
    <mergeCell ref="IO72:IR72"/>
    <mergeCell ref="JX70:KA70"/>
    <mergeCell ref="KC70:KF70"/>
    <mergeCell ref="KH70:KK70"/>
    <mergeCell ref="KM70:KP70"/>
    <mergeCell ref="JR65:JR72"/>
    <mergeCell ref="JS65:JV65"/>
    <mergeCell ref="JW65:JW72"/>
    <mergeCell ref="JX65:KA65"/>
    <mergeCell ref="KB65:KB72"/>
    <mergeCell ref="KC65:KF65"/>
    <mergeCell ref="IO67:IR67"/>
    <mergeCell ref="IT67:IW67"/>
    <mergeCell ref="IY67:JB67"/>
    <mergeCell ref="JD67:JG67"/>
    <mergeCell ref="JI67:JL67"/>
    <mergeCell ref="JN67:JQ67"/>
    <mergeCell ref="IY72:JB72"/>
    <mergeCell ref="JD72:JG72"/>
    <mergeCell ref="JI72:JL72"/>
    <mergeCell ref="JN72:JQ72"/>
    <mergeCell ref="JS72:JV72"/>
    <mergeCell ref="JX72:KA72"/>
    <mergeCell ref="KC72:KF72"/>
    <mergeCell ref="KH72:KK72"/>
    <mergeCell ref="KM72:KP72"/>
    <mergeCell ref="JI65:JL65"/>
    <mergeCell ref="JM65:JM72"/>
    <mergeCell ref="JN65:JQ65"/>
    <mergeCell ref="IT72:IW72"/>
    <mergeCell ref="LQ68:LT68"/>
    <mergeCell ref="IO69:IR69"/>
    <mergeCell ref="IT69:IW69"/>
    <mergeCell ref="IY69:JB69"/>
    <mergeCell ref="JD69:JG69"/>
    <mergeCell ref="JI69:JL69"/>
    <mergeCell ref="JN69:JQ69"/>
    <mergeCell ref="JS69:JV69"/>
    <mergeCell ref="JX69:KA69"/>
    <mergeCell ref="KC69:KF69"/>
    <mergeCell ref="KH69:KK69"/>
    <mergeCell ref="KM69:KP69"/>
    <mergeCell ref="KR69:KU69"/>
    <mergeCell ref="KW69:KZ69"/>
    <mergeCell ref="LB69:LE69"/>
    <mergeCell ref="LG69:LJ69"/>
    <mergeCell ref="LQ69:LT69"/>
    <mergeCell ref="KG65:KG72"/>
    <mergeCell ref="KH65:KK65"/>
    <mergeCell ref="KL65:KL72"/>
    <mergeCell ref="IO70:IR70"/>
    <mergeCell ref="IT70:IW70"/>
    <mergeCell ref="IY70:JB70"/>
    <mergeCell ref="JD70:JG70"/>
    <mergeCell ref="JI70:JL70"/>
    <mergeCell ref="IO68:IR68"/>
    <mergeCell ref="IT68:IW68"/>
    <mergeCell ref="IY68:JB68"/>
    <mergeCell ref="JD68:JG68"/>
    <mergeCell ref="JI68:JL68"/>
    <mergeCell ref="JN70:JQ70"/>
    <mergeCell ref="JS70:JV70"/>
    <mergeCell ref="IO63:IR63"/>
    <mergeCell ref="IT63:IW63"/>
    <mergeCell ref="IY63:JB63"/>
    <mergeCell ref="JD63:JG63"/>
    <mergeCell ref="JI63:JL63"/>
    <mergeCell ref="JN63:JQ63"/>
    <mergeCell ref="JS63:JV63"/>
    <mergeCell ref="JX63:KA63"/>
    <mergeCell ref="KC63:KF63"/>
    <mergeCell ref="KH63:KK63"/>
    <mergeCell ref="KM63:KP63"/>
    <mergeCell ref="JS68:JV68"/>
    <mergeCell ref="JX68:KA68"/>
    <mergeCell ref="KC68:KF68"/>
    <mergeCell ref="KH68:KK68"/>
    <mergeCell ref="KM68:KP68"/>
    <mergeCell ref="LU65:LU72"/>
    <mergeCell ref="KH67:KK67"/>
    <mergeCell ref="KM67:KP67"/>
    <mergeCell ref="KR67:KU67"/>
    <mergeCell ref="KW67:KZ67"/>
    <mergeCell ref="LB67:LE67"/>
    <mergeCell ref="LG67:LJ67"/>
    <mergeCell ref="LL67:LO67"/>
    <mergeCell ref="LQ67:LT67"/>
    <mergeCell ref="IO65:IR65"/>
    <mergeCell ref="IS65:IS72"/>
    <mergeCell ref="IT65:IW65"/>
    <mergeCell ref="IX65:IX72"/>
    <mergeCell ref="IY65:JB65"/>
    <mergeCell ref="JC65:JC72"/>
    <mergeCell ref="JD65:JG65"/>
    <mergeCell ref="KW63:KZ63"/>
    <mergeCell ref="LB63:LE63"/>
    <mergeCell ref="LG63:LJ63"/>
    <mergeCell ref="LL63:LO63"/>
    <mergeCell ref="LQ63:LT63"/>
    <mergeCell ref="JS61:JV61"/>
    <mergeCell ref="JX61:KA61"/>
    <mergeCell ref="KC61:KF61"/>
    <mergeCell ref="KH61:KK61"/>
    <mergeCell ref="KM61:KP61"/>
    <mergeCell ref="KR61:KU61"/>
    <mergeCell ref="KW61:KZ61"/>
    <mergeCell ref="LB61:LE61"/>
    <mergeCell ref="LG61:LJ61"/>
    <mergeCell ref="LL61:LO61"/>
    <mergeCell ref="LQ61:LT61"/>
    <mergeCell ref="JN68:JQ68"/>
    <mergeCell ref="LA65:LA72"/>
    <mergeCell ref="LB65:LE65"/>
    <mergeCell ref="LF65:LF72"/>
    <mergeCell ref="LG65:LJ65"/>
    <mergeCell ref="LK65:LK72"/>
    <mergeCell ref="LL65:LO65"/>
    <mergeCell ref="LP65:LP72"/>
    <mergeCell ref="LQ65:LT65"/>
    <mergeCell ref="JS67:JV67"/>
    <mergeCell ref="JX67:KA67"/>
    <mergeCell ref="KC67:KF67"/>
    <mergeCell ref="KR68:KU68"/>
    <mergeCell ref="KW68:KZ68"/>
    <mergeCell ref="LB68:LE68"/>
    <mergeCell ref="LG68:LJ68"/>
    <mergeCell ref="IO62:IR62"/>
    <mergeCell ref="IT62:IW62"/>
    <mergeCell ref="IY62:JB62"/>
    <mergeCell ref="JD62:JG62"/>
    <mergeCell ref="JI62:JL62"/>
    <mergeCell ref="JN62:JQ62"/>
    <mergeCell ref="JS62:JV62"/>
    <mergeCell ref="JX62:KA62"/>
    <mergeCell ref="KC62:KF62"/>
    <mergeCell ref="KH62:KK62"/>
    <mergeCell ref="KM62:KP62"/>
    <mergeCell ref="KR62:KU62"/>
    <mergeCell ref="KW62:KZ62"/>
    <mergeCell ref="LB62:LE62"/>
    <mergeCell ref="LG62:LJ62"/>
    <mergeCell ref="LL62:LO62"/>
    <mergeCell ref="LQ62:LT62"/>
    <mergeCell ref="KG59:KG64"/>
    <mergeCell ref="KH59:KK59"/>
    <mergeCell ref="KL59:KL64"/>
    <mergeCell ref="KM59:KP59"/>
    <mergeCell ref="KQ59:KQ64"/>
    <mergeCell ref="KR59:KU59"/>
    <mergeCell ref="KV59:KV64"/>
    <mergeCell ref="KW59:KZ59"/>
    <mergeCell ref="LB59:LE59"/>
    <mergeCell ref="LF59:LF64"/>
    <mergeCell ref="LG59:LJ59"/>
    <mergeCell ref="LK59:LK64"/>
    <mergeCell ref="LL59:LO59"/>
    <mergeCell ref="LP59:LP64"/>
    <mergeCell ref="KR63:KU63"/>
    <mergeCell ref="JX57:KA57"/>
    <mergeCell ref="LQ59:LT59"/>
    <mergeCell ref="LU59:LU64"/>
    <mergeCell ref="KH60:KK60"/>
    <mergeCell ref="KM60:KP60"/>
    <mergeCell ref="KR60:KU60"/>
    <mergeCell ref="KW60:KZ60"/>
    <mergeCell ref="LB60:LE60"/>
    <mergeCell ref="LG60:LJ60"/>
    <mergeCell ref="LL60:LO60"/>
    <mergeCell ref="LQ60:LT60"/>
    <mergeCell ref="IO59:IR59"/>
    <mergeCell ref="IS59:IS64"/>
    <mergeCell ref="IT59:IW59"/>
    <mergeCell ref="IX59:IX64"/>
    <mergeCell ref="IY59:JB59"/>
    <mergeCell ref="JC59:JC64"/>
    <mergeCell ref="JD59:JG59"/>
    <mergeCell ref="JH59:JH64"/>
    <mergeCell ref="JI59:JL59"/>
    <mergeCell ref="JM59:JM64"/>
    <mergeCell ref="JN59:JQ59"/>
    <mergeCell ref="JR59:JR64"/>
    <mergeCell ref="JS59:JV59"/>
    <mergeCell ref="JX59:KA59"/>
    <mergeCell ref="KB59:KB64"/>
    <mergeCell ref="KC59:KF59"/>
    <mergeCell ref="IO60:IR60"/>
    <mergeCell ref="IT60:IW60"/>
    <mergeCell ref="IY60:JB60"/>
    <mergeCell ref="JD60:JG60"/>
    <mergeCell ref="JI60:JL60"/>
    <mergeCell ref="KW57:KZ57"/>
    <mergeCell ref="LA57:LA58"/>
    <mergeCell ref="LB57:LE57"/>
    <mergeCell ref="LF57:LF58"/>
    <mergeCell ref="LG57:LJ57"/>
    <mergeCell ref="LK57:LK58"/>
    <mergeCell ref="LL57:LO57"/>
    <mergeCell ref="LQ57:LT57"/>
    <mergeCell ref="LU57:LU58"/>
    <mergeCell ref="JN60:JQ60"/>
    <mergeCell ref="JS60:JV60"/>
    <mergeCell ref="JX60:KA60"/>
    <mergeCell ref="KC60:KF60"/>
    <mergeCell ref="IO61:IR61"/>
    <mergeCell ref="IT61:IW61"/>
    <mergeCell ref="IY61:JB61"/>
    <mergeCell ref="JD61:JG61"/>
    <mergeCell ref="JI61:JL61"/>
    <mergeCell ref="JN61:JQ61"/>
    <mergeCell ref="KG57:KG58"/>
    <mergeCell ref="KH57:KK57"/>
    <mergeCell ref="KL57:KL58"/>
    <mergeCell ref="KM57:KP57"/>
    <mergeCell ref="KQ57:KQ58"/>
    <mergeCell ref="KR57:KU57"/>
    <mergeCell ref="KV57:KV58"/>
    <mergeCell ref="IO57:IR57"/>
    <mergeCell ref="IS57:IS58"/>
    <mergeCell ref="IT57:IW57"/>
    <mergeCell ref="IX57:IX58"/>
    <mergeCell ref="IY57:JB57"/>
    <mergeCell ref="KB57:KB58"/>
    <mergeCell ref="KC57:KF57"/>
    <mergeCell ref="KG54:KG56"/>
    <mergeCell ref="KH54:KK54"/>
    <mergeCell ref="KM54:KP54"/>
    <mergeCell ref="KQ54:KQ56"/>
    <mergeCell ref="KR54:KU54"/>
    <mergeCell ref="JI56:JL56"/>
    <mergeCell ref="JN56:JQ56"/>
    <mergeCell ref="JS56:JV56"/>
    <mergeCell ref="JX56:KA56"/>
    <mergeCell ref="KC56:KF56"/>
    <mergeCell ref="KH56:KK56"/>
    <mergeCell ref="KM56:KP56"/>
    <mergeCell ref="KR56:KU56"/>
    <mergeCell ref="IO54:IR54"/>
    <mergeCell ref="IS54:IS56"/>
    <mergeCell ref="IT54:IW54"/>
    <mergeCell ref="IX54:IX56"/>
    <mergeCell ref="IY54:JB54"/>
    <mergeCell ref="JD54:JG54"/>
    <mergeCell ref="JH54:JH56"/>
    <mergeCell ref="JI54:JL54"/>
    <mergeCell ref="JC57:JC58"/>
    <mergeCell ref="JD57:JG57"/>
    <mergeCell ref="JH57:JH58"/>
    <mergeCell ref="JI57:JL57"/>
    <mergeCell ref="JM57:JM58"/>
    <mergeCell ref="JN57:JQ57"/>
    <mergeCell ref="JR57:JR58"/>
    <mergeCell ref="JS57:JV57"/>
    <mergeCell ref="JW57:JW58"/>
    <mergeCell ref="JM54:JM56"/>
    <mergeCell ref="JN54:JQ54"/>
    <mergeCell ref="JR54:JR56"/>
    <mergeCell ref="JS54:JV54"/>
    <mergeCell ref="JX54:KA54"/>
    <mergeCell ref="KC54:KF54"/>
    <mergeCell ref="IO56:IR56"/>
    <mergeCell ref="IT56:IW56"/>
    <mergeCell ref="IY56:JB56"/>
    <mergeCell ref="JD56:JG56"/>
    <mergeCell ref="KH51:KK51"/>
    <mergeCell ref="KL51:KL53"/>
    <mergeCell ref="KM51:KP51"/>
    <mergeCell ref="KQ51:KQ53"/>
    <mergeCell ref="KR51:KU51"/>
    <mergeCell ref="KV51:KV53"/>
    <mergeCell ref="KW51:KZ51"/>
    <mergeCell ref="LA51:LA53"/>
    <mergeCell ref="LB51:LE51"/>
    <mergeCell ref="LF51:LF53"/>
    <mergeCell ref="LG51:LJ51"/>
    <mergeCell ref="LK51:LK53"/>
    <mergeCell ref="LL51:LO51"/>
    <mergeCell ref="LP51:LP53"/>
    <mergeCell ref="LQ51:LT51"/>
    <mergeCell ref="LU51:LU53"/>
    <mergeCell ref="KV54:KV56"/>
    <mergeCell ref="KW54:KZ54"/>
    <mergeCell ref="LA54:LA56"/>
    <mergeCell ref="LB54:LE54"/>
    <mergeCell ref="LG54:LJ54"/>
    <mergeCell ref="LL54:LO54"/>
    <mergeCell ref="LP54:LP56"/>
    <mergeCell ref="LQ54:LT54"/>
    <mergeCell ref="LU54:LU56"/>
    <mergeCell ref="LL56:LO56"/>
    <mergeCell ref="LQ56:LT56"/>
    <mergeCell ref="KW56:KZ56"/>
    <mergeCell ref="LB56:LE56"/>
    <mergeCell ref="LG56:LJ56"/>
    <mergeCell ref="LG46:LJ46"/>
    <mergeCell ref="LK46:LK50"/>
    <mergeCell ref="LL46:LO46"/>
    <mergeCell ref="LQ46:LT46"/>
    <mergeCell ref="LU46:LU50"/>
    <mergeCell ref="KH48:KK48"/>
    <mergeCell ref="KM48:KP48"/>
    <mergeCell ref="KR48:KU48"/>
    <mergeCell ref="KW48:KZ48"/>
    <mergeCell ref="LB48:LE48"/>
    <mergeCell ref="LG48:LJ48"/>
    <mergeCell ref="LL48:LO48"/>
    <mergeCell ref="LQ48:LT48"/>
    <mergeCell ref="IO51:IR51"/>
    <mergeCell ref="IS51:IS53"/>
    <mergeCell ref="IT51:IW51"/>
    <mergeCell ref="IX51:IX53"/>
    <mergeCell ref="IY51:JB51"/>
    <mergeCell ref="JC51:JC53"/>
    <mergeCell ref="JD51:JG51"/>
    <mergeCell ref="JH51:JH53"/>
    <mergeCell ref="JI51:JL51"/>
    <mergeCell ref="JM51:JM53"/>
    <mergeCell ref="JN51:JQ51"/>
    <mergeCell ref="JR51:JR53"/>
    <mergeCell ref="JS51:JV51"/>
    <mergeCell ref="JW51:JW53"/>
    <mergeCell ref="JX51:KA51"/>
    <mergeCell ref="KB51:KB53"/>
    <mergeCell ref="KC51:KF51"/>
    <mergeCell ref="KG51:KG53"/>
    <mergeCell ref="IY48:JB48"/>
    <mergeCell ref="JS48:JV48"/>
    <mergeCell ref="JX48:KA48"/>
    <mergeCell ref="KC48:KF48"/>
    <mergeCell ref="KG46:KG50"/>
    <mergeCell ref="KH46:KK46"/>
    <mergeCell ref="KL46:KL50"/>
    <mergeCell ref="KM46:KP46"/>
    <mergeCell ref="KQ46:KQ50"/>
    <mergeCell ref="KR46:KU46"/>
    <mergeCell ref="KV46:KV50"/>
    <mergeCell ref="KW46:KZ46"/>
    <mergeCell ref="LB46:LE46"/>
    <mergeCell ref="LF46:LF50"/>
    <mergeCell ref="KG42:KG45"/>
    <mergeCell ref="KH42:KK42"/>
    <mergeCell ref="KL42:KL45"/>
    <mergeCell ref="KM42:KP42"/>
    <mergeCell ref="KQ42:KQ45"/>
    <mergeCell ref="KR42:KU42"/>
    <mergeCell ref="KV42:KV45"/>
    <mergeCell ref="KW42:KZ42"/>
    <mergeCell ref="LA42:LA45"/>
    <mergeCell ref="LB42:LE42"/>
    <mergeCell ref="LF42:LF45"/>
    <mergeCell ref="JS42:JV42"/>
    <mergeCell ref="JW42:JW45"/>
    <mergeCell ref="JX42:KA42"/>
    <mergeCell ref="KB42:KB45"/>
    <mergeCell ref="KC42:KF42"/>
    <mergeCell ref="LP42:LP45"/>
    <mergeCell ref="LQ42:LT42"/>
    <mergeCell ref="LU42:LU45"/>
    <mergeCell ref="IO46:IR46"/>
    <mergeCell ref="IS46:IS50"/>
    <mergeCell ref="IT46:IW46"/>
    <mergeCell ref="IX46:IX50"/>
    <mergeCell ref="IY46:JB46"/>
    <mergeCell ref="JD46:JG46"/>
    <mergeCell ref="JI46:JL46"/>
    <mergeCell ref="JM46:JM50"/>
    <mergeCell ref="JN46:JQ46"/>
    <mergeCell ref="JS46:JV46"/>
    <mergeCell ref="JW46:JW50"/>
    <mergeCell ref="JX46:KA46"/>
    <mergeCell ref="KC46:KF46"/>
    <mergeCell ref="IO48:IR48"/>
    <mergeCell ref="IT48:IW48"/>
    <mergeCell ref="IO42:IR42"/>
    <mergeCell ref="IS42:IS45"/>
    <mergeCell ref="IT42:IW42"/>
    <mergeCell ref="IX42:IX45"/>
    <mergeCell ref="IY42:JB42"/>
    <mergeCell ref="JC42:JC45"/>
    <mergeCell ref="JD42:JG42"/>
    <mergeCell ref="JH42:JH45"/>
    <mergeCell ref="JI42:JL42"/>
    <mergeCell ref="JM42:JM45"/>
    <mergeCell ref="JN42:JQ42"/>
    <mergeCell ref="JD48:JG48"/>
    <mergeCell ref="JI48:JL48"/>
    <mergeCell ref="JN48:JQ48"/>
    <mergeCell ref="IO41:IR41"/>
    <mergeCell ref="IT41:IW41"/>
    <mergeCell ref="IY41:JB41"/>
    <mergeCell ref="JD41:JG41"/>
    <mergeCell ref="JI41:JL41"/>
    <mergeCell ref="JN41:JQ41"/>
    <mergeCell ref="JS41:JV41"/>
    <mergeCell ref="JX41:KA41"/>
    <mergeCell ref="KC41:KF41"/>
    <mergeCell ref="KH41:KK41"/>
    <mergeCell ref="KM41:KP41"/>
    <mergeCell ref="KR41:KU41"/>
    <mergeCell ref="KW41:KZ41"/>
    <mergeCell ref="LB41:LE41"/>
    <mergeCell ref="LG41:LJ41"/>
    <mergeCell ref="LL41:LO41"/>
    <mergeCell ref="LG42:LJ42"/>
    <mergeCell ref="LL42:LO42"/>
    <mergeCell ref="JR42:JR45"/>
    <mergeCell ref="IO40:IR40"/>
    <mergeCell ref="IT40:IW40"/>
    <mergeCell ref="IY40:JB40"/>
    <mergeCell ref="JD40:JG40"/>
    <mergeCell ref="JI40:JL40"/>
    <mergeCell ref="JN40:JQ40"/>
    <mergeCell ref="JS40:JV40"/>
    <mergeCell ref="JX40:KA40"/>
    <mergeCell ref="KC40:KF40"/>
    <mergeCell ref="KH40:KK40"/>
    <mergeCell ref="KM40:KP40"/>
    <mergeCell ref="KR40:KU40"/>
    <mergeCell ref="KW40:KZ40"/>
    <mergeCell ref="LB40:LE40"/>
    <mergeCell ref="LG40:LJ40"/>
    <mergeCell ref="LL40:LO40"/>
    <mergeCell ref="LQ40:LT40"/>
    <mergeCell ref="IO39:IR39"/>
    <mergeCell ref="IT39:IW39"/>
    <mergeCell ref="IY39:JB39"/>
    <mergeCell ref="JD39:JG39"/>
    <mergeCell ref="JI39:JL39"/>
    <mergeCell ref="JN39:JQ39"/>
    <mergeCell ref="JS39:JV39"/>
    <mergeCell ref="JX39:KA39"/>
    <mergeCell ref="KC39:KF39"/>
    <mergeCell ref="KH39:KK39"/>
    <mergeCell ref="KM39:KP39"/>
    <mergeCell ref="KR39:KU39"/>
    <mergeCell ref="KW39:KZ39"/>
    <mergeCell ref="LB39:LE39"/>
    <mergeCell ref="LG39:LJ39"/>
    <mergeCell ref="LL39:LO39"/>
    <mergeCell ref="LQ39:LT39"/>
    <mergeCell ref="JS33:JV33"/>
    <mergeCell ref="JX33:KA33"/>
    <mergeCell ref="KC33:KF33"/>
    <mergeCell ref="IO38:IR38"/>
    <mergeCell ref="IT38:IW38"/>
    <mergeCell ref="IY38:JB38"/>
    <mergeCell ref="JD38:JG38"/>
    <mergeCell ref="JI38:JL38"/>
    <mergeCell ref="JN38:JQ38"/>
    <mergeCell ref="JS38:JV38"/>
    <mergeCell ref="JX38:KA38"/>
    <mergeCell ref="KC38:KF38"/>
    <mergeCell ref="KH38:KK38"/>
    <mergeCell ref="KM38:KP38"/>
    <mergeCell ref="KR38:KU38"/>
    <mergeCell ref="KW38:KZ38"/>
    <mergeCell ref="LB38:LE38"/>
    <mergeCell ref="JX37:KA37"/>
    <mergeCell ref="KC37:KF37"/>
    <mergeCell ref="KH37:KK37"/>
    <mergeCell ref="KM37:KP37"/>
    <mergeCell ref="KR37:KU37"/>
    <mergeCell ref="KW37:KZ37"/>
    <mergeCell ref="LB37:LE37"/>
    <mergeCell ref="IO36:IR36"/>
    <mergeCell ref="IT36:IW36"/>
    <mergeCell ref="IY36:JB36"/>
    <mergeCell ref="JD36:JG36"/>
    <mergeCell ref="JI36:JL36"/>
    <mergeCell ref="JN36:JQ36"/>
    <mergeCell ref="JS36:JV36"/>
    <mergeCell ref="JX36:KA36"/>
    <mergeCell ref="LG37:LJ37"/>
    <mergeCell ref="LL37:LO37"/>
    <mergeCell ref="LQ37:LT37"/>
    <mergeCell ref="KQ31:KQ41"/>
    <mergeCell ref="KR31:KU31"/>
    <mergeCell ref="KV31:KV41"/>
    <mergeCell ref="KW31:KZ31"/>
    <mergeCell ref="LA31:LA41"/>
    <mergeCell ref="LB31:LE31"/>
    <mergeCell ref="LF31:LF41"/>
    <mergeCell ref="LG31:LJ31"/>
    <mergeCell ref="LK31:LK41"/>
    <mergeCell ref="LL31:LO31"/>
    <mergeCell ref="LQ31:LT31"/>
    <mergeCell ref="LG38:LJ38"/>
    <mergeCell ref="LL38:LO38"/>
    <mergeCell ref="LQ38:LT38"/>
    <mergeCell ref="LB35:LE35"/>
    <mergeCell ref="LG35:LJ35"/>
    <mergeCell ref="LL35:LO35"/>
    <mergeCell ref="LQ35:LT35"/>
    <mergeCell ref="KW35:KZ35"/>
    <mergeCell ref="LQ41:LT41"/>
    <mergeCell ref="KC36:KF36"/>
    <mergeCell ref="KH36:KK36"/>
    <mergeCell ref="KM36:KP36"/>
    <mergeCell ref="KR36:KU36"/>
    <mergeCell ref="KW36:KZ36"/>
    <mergeCell ref="LB36:LE36"/>
    <mergeCell ref="LG36:LJ36"/>
    <mergeCell ref="LL36:LO36"/>
    <mergeCell ref="LQ36:LT36"/>
    <mergeCell ref="KG31:KG41"/>
    <mergeCell ref="KH31:KK31"/>
    <mergeCell ref="KL31:KL41"/>
    <mergeCell ref="KM31:KP31"/>
    <mergeCell ref="IO37:IR37"/>
    <mergeCell ref="IT37:IW37"/>
    <mergeCell ref="IY37:JB37"/>
    <mergeCell ref="JD37:JG37"/>
    <mergeCell ref="JI37:JL37"/>
    <mergeCell ref="JN37:JQ37"/>
    <mergeCell ref="JS37:JV37"/>
    <mergeCell ref="IO35:IR35"/>
    <mergeCell ref="IT35:IW35"/>
    <mergeCell ref="IY35:JB35"/>
    <mergeCell ref="JD35:JG35"/>
    <mergeCell ref="JI35:JL35"/>
    <mergeCell ref="JN35:JQ35"/>
    <mergeCell ref="JS35:JV35"/>
    <mergeCell ref="JX35:KA35"/>
    <mergeCell ref="KC35:KF35"/>
    <mergeCell ref="KH35:KK35"/>
    <mergeCell ref="KM35:KP35"/>
    <mergeCell ref="KR35:KU35"/>
    <mergeCell ref="LU31:LU41"/>
    <mergeCell ref="KH33:KK33"/>
    <mergeCell ref="KM33:KP33"/>
    <mergeCell ref="KR33:KU33"/>
    <mergeCell ref="KW33:KZ33"/>
    <mergeCell ref="LB33:LE33"/>
    <mergeCell ref="LG33:LJ33"/>
    <mergeCell ref="LL33:LO33"/>
    <mergeCell ref="LQ33:LT33"/>
    <mergeCell ref="IO31:IR31"/>
    <mergeCell ref="IS31:IS41"/>
    <mergeCell ref="IT31:IW31"/>
    <mergeCell ref="IX31:IX41"/>
    <mergeCell ref="IY31:JB31"/>
    <mergeCell ref="JC31:JC41"/>
    <mergeCell ref="JD31:JG31"/>
    <mergeCell ref="JH31:JH41"/>
    <mergeCell ref="JI31:JL31"/>
    <mergeCell ref="JM31:JM41"/>
    <mergeCell ref="JN31:JQ31"/>
    <mergeCell ref="JR31:JR41"/>
    <mergeCell ref="JS31:JV31"/>
    <mergeCell ref="JW31:JW41"/>
    <mergeCell ref="JX31:KA31"/>
    <mergeCell ref="KB31:KB41"/>
    <mergeCell ref="KC31:KF31"/>
    <mergeCell ref="IO33:IR33"/>
    <mergeCell ref="IT33:IW33"/>
    <mergeCell ref="IY33:JB33"/>
    <mergeCell ref="JD33:JG33"/>
    <mergeCell ref="JI33:JL33"/>
    <mergeCell ref="JN33:JQ33"/>
    <mergeCell ref="KH27:KK27"/>
    <mergeCell ref="KL27:KL30"/>
    <mergeCell ref="KM27:KP27"/>
    <mergeCell ref="KQ27:KQ30"/>
    <mergeCell ref="KR27:KU27"/>
    <mergeCell ref="KW27:KZ27"/>
    <mergeCell ref="LA27:LA30"/>
    <mergeCell ref="LB27:LE27"/>
    <mergeCell ref="LF27:LF30"/>
    <mergeCell ref="IT30:IW30"/>
    <mergeCell ref="IY30:JB30"/>
    <mergeCell ref="JD30:JG30"/>
    <mergeCell ref="JI30:JL30"/>
    <mergeCell ref="JN30:JQ30"/>
    <mergeCell ref="JS30:JV30"/>
    <mergeCell ref="JX30:KA30"/>
    <mergeCell ref="KC30:KF30"/>
    <mergeCell ref="LG27:LJ27"/>
    <mergeCell ref="LL27:LO27"/>
    <mergeCell ref="LP27:LP30"/>
    <mergeCell ref="LQ27:LT27"/>
    <mergeCell ref="LU27:LU30"/>
    <mergeCell ref="KH30:KK30"/>
    <mergeCell ref="KM30:KP30"/>
    <mergeCell ref="KR30:KU30"/>
    <mergeCell ref="KW30:KZ30"/>
    <mergeCell ref="LB30:LE30"/>
    <mergeCell ref="LG30:LJ30"/>
    <mergeCell ref="LL30:LO30"/>
    <mergeCell ref="LQ30:LT30"/>
    <mergeCell ref="IO27:IR27"/>
    <mergeCell ref="IS27:IS30"/>
    <mergeCell ref="IT27:IW27"/>
    <mergeCell ref="IX27:IX30"/>
    <mergeCell ref="IY27:JB27"/>
    <mergeCell ref="JC27:JC30"/>
    <mergeCell ref="JD27:JG27"/>
    <mergeCell ref="JH27:JH30"/>
    <mergeCell ref="JI27:JL27"/>
    <mergeCell ref="JM27:JM30"/>
    <mergeCell ref="JN27:JQ27"/>
    <mergeCell ref="JR27:JR30"/>
    <mergeCell ref="JS27:JV27"/>
    <mergeCell ref="JW27:JW30"/>
    <mergeCell ref="JX27:KA27"/>
    <mergeCell ref="KB27:KB30"/>
    <mergeCell ref="KC27:KF27"/>
    <mergeCell ref="IO30:IR30"/>
    <mergeCell ref="KG27:KG30"/>
    <mergeCell ref="IO26:IR26"/>
    <mergeCell ref="IT26:IW26"/>
    <mergeCell ref="IY26:JB26"/>
    <mergeCell ref="JD26:JG26"/>
    <mergeCell ref="JI26:JL26"/>
    <mergeCell ref="JN26:JQ26"/>
    <mergeCell ref="JS26:JV26"/>
    <mergeCell ref="JX26:KA26"/>
    <mergeCell ref="KC26:KF26"/>
    <mergeCell ref="KH26:KK26"/>
    <mergeCell ref="KM26:KP26"/>
    <mergeCell ref="KR26:KU26"/>
    <mergeCell ref="KW26:KZ26"/>
    <mergeCell ref="LB26:LE26"/>
    <mergeCell ref="LG26:LJ26"/>
    <mergeCell ref="LL26:LO26"/>
    <mergeCell ref="LQ26:LT26"/>
    <mergeCell ref="JS21:JV21"/>
    <mergeCell ref="JX21:KA21"/>
    <mergeCell ref="KC21:KF21"/>
    <mergeCell ref="IO25:IR25"/>
    <mergeCell ref="IT25:IW25"/>
    <mergeCell ref="IY25:JB25"/>
    <mergeCell ref="JD25:JG25"/>
    <mergeCell ref="JI25:JL25"/>
    <mergeCell ref="JN25:JQ25"/>
    <mergeCell ref="JS25:JV25"/>
    <mergeCell ref="JX25:KA25"/>
    <mergeCell ref="KC25:KF25"/>
    <mergeCell ref="KH25:KK25"/>
    <mergeCell ref="KM25:KP25"/>
    <mergeCell ref="KR25:KU25"/>
    <mergeCell ref="KW25:KZ25"/>
    <mergeCell ref="LB25:LE25"/>
    <mergeCell ref="JX24:KA24"/>
    <mergeCell ref="KC24:KF24"/>
    <mergeCell ref="KH24:KK24"/>
    <mergeCell ref="KM24:KP24"/>
    <mergeCell ref="KR24:KU24"/>
    <mergeCell ref="KW24:KZ24"/>
    <mergeCell ref="LB24:LE24"/>
    <mergeCell ref="IO23:IR23"/>
    <mergeCell ref="IT23:IW23"/>
    <mergeCell ref="IY23:JB23"/>
    <mergeCell ref="JD23:JG23"/>
    <mergeCell ref="JI23:JL23"/>
    <mergeCell ref="JN23:JQ23"/>
    <mergeCell ref="JS23:JV23"/>
    <mergeCell ref="JX23:KA23"/>
    <mergeCell ref="LG24:LJ24"/>
    <mergeCell ref="LL24:LO24"/>
    <mergeCell ref="LQ24:LT24"/>
    <mergeCell ref="KQ19:KQ26"/>
    <mergeCell ref="KR19:KU19"/>
    <mergeCell ref="KV19:KV26"/>
    <mergeCell ref="KW19:KZ19"/>
    <mergeCell ref="LA19:LA26"/>
    <mergeCell ref="LB19:LE19"/>
    <mergeCell ref="LF19:LF26"/>
    <mergeCell ref="LG19:LJ19"/>
    <mergeCell ref="LK19:LK26"/>
    <mergeCell ref="LL19:LO19"/>
    <mergeCell ref="LP19:LP26"/>
    <mergeCell ref="LQ19:LT19"/>
    <mergeCell ref="LG25:LJ25"/>
    <mergeCell ref="LL25:LO25"/>
    <mergeCell ref="LQ25:LT25"/>
    <mergeCell ref="LB22:LE22"/>
    <mergeCell ref="LG22:LJ22"/>
    <mergeCell ref="LL22:LO22"/>
    <mergeCell ref="LQ22:LT22"/>
    <mergeCell ref="KW22:KZ22"/>
    <mergeCell ref="KC23:KF23"/>
    <mergeCell ref="KH23:KK23"/>
    <mergeCell ref="KM23:KP23"/>
    <mergeCell ref="KR23:KU23"/>
    <mergeCell ref="KW23:KZ23"/>
    <mergeCell ref="LB23:LE23"/>
    <mergeCell ref="LG23:LJ23"/>
    <mergeCell ref="LL23:LO23"/>
    <mergeCell ref="LQ23:LT23"/>
    <mergeCell ref="KG19:KG26"/>
    <mergeCell ref="KH19:KK19"/>
    <mergeCell ref="KL19:KL26"/>
    <mergeCell ref="KM19:KP19"/>
    <mergeCell ref="IO24:IR24"/>
    <mergeCell ref="IT24:IW24"/>
    <mergeCell ref="IY24:JB24"/>
    <mergeCell ref="JD24:JG24"/>
    <mergeCell ref="JI24:JL24"/>
    <mergeCell ref="JN24:JQ24"/>
    <mergeCell ref="JS24:JV24"/>
    <mergeCell ref="IO22:IR22"/>
    <mergeCell ref="IT22:IW22"/>
    <mergeCell ref="IY22:JB22"/>
    <mergeCell ref="JD22:JG22"/>
    <mergeCell ref="JI22:JL22"/>
    <mergeCell ref="JN22:JQ22"/>
    <mergeCell ref="JS22:JV22"/>
    <mergeCell ref="JX22:KA22"/>
    <mergeCell ref="KC22:KF22"/>
    <mergeCell ref="KH22:KK22"/>
    <mergeCell ref="KM22:KP22"/>
    <mergeCell ref="KR22:KU22"/>
    <mergeCell ref="LU19:LU26"/>
    <mergeCell ref="KH21:KK21"/>
    <mergeCell ref="KM21:KP21"/>
    <mergeCell ref="KR21:KU21"/>
    <mergeCell ref="KW21:KZ21"/>
    <mergeCell ref="LB21:LE21"/>
    <mergeCell ref="LG21:LJ21"/>
    <mergeCell ref="LL21:LO21"/>
    <mergeCell ref="LQ21:LT21"/>
    <mergeCell ref="IO19:IR19"/>
    <mergeCell ref="IS19:IS26"/>
    <mergeCell ref="IT19:IW19"/>
    <mergeCell ref="IX19:IX26"/>
    <mergeCell ref="IY19:JB19"/>
    <mergeCell ref="JC19:JC26"/>
    <mergeCell ref="JD19:JG19"/>
    <mergeCell ref="JH19:JH26"/>
    <mergeCell ref="JI19:JL19"/>
    <mergeCell ref="JM19:JM26"/>
    <mergeCell ref="JN19:JQ19"/>
    <mergeCell ref="JR19:JR26"/>
    <mergeCell ref="JS19:JV19"/>
    <mergeCell ref="JW19:JW26"/>
    <mergeCell ref="JX19:KA19"/>
    <mergeCell ref="KB19:KB26"/>
    <mergeCell ref="KC19:KF19"/>
    <mergeCell ref="IO21:IR21"/>
    <mergeCell ref="IT21:IW21"/>
    <mergeCell ref="IY21:JB21"/>
    <mergeCell ref="JD21:JG21"/>
    <mergeCell ref="JI21:JL21"/>
    <mergeCell ref="JN21:JQ21"/>
    <mergeCell ref="KG16:KG18"/>
    <mergeCell ref="KH16:KK16"/>
    <mergeCell ref="KL16:KL18"/>
    <mergeCell ref="KM16:KP16"/>
    <mergeCell ref="KQ16:KQ18"/>
    <mergeCell ref="KR16:KU16"/>
    <mergeCell ref="KV16:KV18"/>
    <mergeCell ref="KW16:KZ16"/>
    <mergeCell ref="LA16:LA18"/>
    <mergeCell ref="LB16:LE16"/>
    <mergeCell ref="LF16:LF18"/>
    <mergeCell ref="IT18:IW18"/>
    <mergeCell ref="IY18:JB18"/>
    <mergeCell ref="JD18:JG18"/>
    <mergeCell ref="JI18:JL18"/>
    <mergeCell ref="JN18:JQ18"/>
    <mergeCell ref="JS18:JV18"/>
    <mergeCell ref="JX18:KA18"/>
    <mergeCell ref="KC18:KF18"/>
    <mergeCell ref="LG16:LJ16"/>
    <mergeCell ref="LK16:LK18"/>
    <mergeCell ref="LL16:LO16"/>
    <mergeCell ref="LP16:LP18"/>
    <mergeCell ref="LQ16:LT16"/>
    <mergeCell ref="LU16:LU18"/>
    <mergeCell ref="KH18:KK18"/>
    <mergeCell ref="KM18:KP18"/>
    <mergeCell ref="KR18:KU18"/>
    <mergeCell ref="KW18:KZ18"/>
    <mergeCell ref="LB18:LE18"/>
    <mergeCell ref="LG18:LJ18"/>
    <mergeCell ref="LL18:LO18"/>
    <mergeCell ref="LQ18:LT18"/>
    <mergeCell ref="IO16:IR16"/>
    <mergeCell ref="IS16:IS18"/>
    <mergeCell ref="IT16:IW16"/>
    <mergeCell ref="IX16:IX18"/>
    <mergeCell ref="IY16:JB16"/>
    <mergeCell ref="JC16:JC18"/>
    <mergeCell ref="JD16:JG16"/>
    <mergeCell ref="JH16:JH18"/>
    <mergeCell ref="JI16:JL16"/>
    <mergeCell ref="JM16:JM18"/>
    <mergeCell ref="JN16:JQ16"/>
    <mergeCell ref="JR16:JR18"/>
    <mergeCell ref="JS16:JV16"/>
    <mergeCell ref="JW16:JW18"/>
    <mergeCell ref="JX16:KA16"/>
    <mergeCell ref="KB16:KB18"/>
    <mergeCell ref="KC16:KF16"/>
    <mergeCell ref="IO18:IR18"/>
    <mergeCell ref="KG14:KG15"/>
    <mergeCell ref="KH14:KK14"/>
    <mergeCell ref="KL14:KL15"/>
    <mergeCell ref="KM14:KP14"/>
    <mergeCell ref="KQ14:KQ15"/>
    <mergeCell ref="KR14:KU14"/>
    <mergeCell ref="KV14:KV15"/>
    <mergeCell ref="KW14:KZ14"/>
    <mergeCell ref="LA14:LA15"/>
    <mergeCell ref="LB14:LE14"/>
    <mergeCell ref="LF14:LF15"/>
    <mergeCell ref="LG14:LJ14"/>
    <mergeCell ref="LK14:LK15"/>
    <mergeCell ref="LL14:LO14"/>
    <mergeCell ref="LP14:LP15"/>
    <mergeCell ref="LQ14:LT14"/>
    <mergeCell ref="LU14:LU15"/>
    <mergeCell ref="IO14:IR14"/>
    <mergeCell ref="IS14:IS15"/>
    <mergeCell ref="IT14:IW14"/>
    <mergeCell ref="IX14:IX15"/>
    <mergeCell ref="IY14:JB14"/>
    <mergeCell ref="JC14:JC15"/>
    <mergeCell ref="JD14:JG14"/>
    <mergeCell ref="JH14:JH15"/>
    <mergeCell ref="JI14:JL14"/>
    <mergeCell ref="JM14:JM15"/>
    <mergeCell ref="JN14:JQ14"/>
    <mergeCell ref="JR14:JR15"/>
    <mergeCell ref="JS14:JV14"/>
    <mergeCell ref="JW14:JW15"/>
    <mergeCell ref="JX14:KA14"/>
    <mergeCell ref="KB14:KB15"/>
    <mergeCell ref="KC14:KF14"/>
    <mergeCell ref="KG11:KG13"/>
    <mergeCell ref="KH11:KK11"/>
    <mergeCell ref="KL11:KL13"/>
    <mergeCell ref="KM11:KP11"/>
    <mergeCell ref="KQ11:KQ13"/>
    <mergeCell ref="KR11:KU11"/>
    <mergeCell ref="KV11:KV13"/>
    <mergeCell ref="KW11:KZ11"/>
    <mergeCell ref="LA11:LA13"/>
    <mergeCell ref="LB11:LE11"/>
    <mergeCell ref="LF11:LF13"/>
    <mergeCell ref="LG11:LJ11"/>
    <mergeCell ref="LK11:LK13"/>
    <mergeCell ref="LL11:LO11"/>
    <mergeCell ref="LP11:LP13"/>
    <mergeCell ref="LQ11:LT11"/>
    <mergeCell ref="LU11:LU13"/>
    <mergeCell ref="KH12:KK12"/>
    <mergeCell ref="KM12:KP12"/>
    <mergeCell ref="KR12:KU12"/>
    <mergeCell ref="KW12:KZ12"/>
    <mergeCell ref="LB12:LE12"/>
    <mergeCell ref="LG12:LJ12"/>
    <mergeCell ref="LL12:LO12"/>
    <mergeCell ref="LQ12:LT12"/>
    <mergeCell ref="IO11:IR11"/>
    <mergeCell ref="IS11:IS13"/>
    <mergeCell ref="IT11:IW11"/>
    <mergeCell ref="IX11:IX13"/>
    <mergeCell ref="IY11:JB11"/>
    <mergeCell ref="JC11:JC13"/>
    <mergeCell ref="JD11:JG11"/>
    <mergeCell ref="JH11:JH13"/>
    <mergeCell ref="JI11:JL11"/>
    <mergeCell ref="JM11:JM13"/>
    <mergeCell ref="JN11:JQ11"/>
    <mergeCell ref="JR11:JR13"/>
    <mergeCell ref="JS11:JV11"/>
    <mergeCell ref="JW11:JW13"/>
    <mergeCell ref="JX11:KA11"/>
    <mergeCell ref="KB11:KB13"/>
    <mergeCell ref="KC11:KF11"/>
    <mergeCell ref="IO12:IR12"/>
    <mergeCell ref="IT12:IW12"/>
    <mergeCell ref="IY12:JB12"/>
    <mergeCell ref="JD12:JG12"/>
    <mergeCell ref="JI12:JL12"/>
    <mergeCell ref="JN12:JQ12"/>
    <mergeCell ref="JS12:JV12"/>
    <mergeCell ref="JX12:KA12"/>
    <mergeCell ref="KC12:KF12"/>
    <mergeCell ref="KH7:KK7"/>
    <mergeCell ref="KM7:KP7"/>
    <mergeCell ref="KQ7:KQ10"/>
    <mergeCell ref="KR7:KU7"/>
    <mergeCell ref="KV7:KV10"/>
    <mergeCell ref="KW7:KZ7"/>
    <mergeCell ref="LA7:LA10"/>
    <mergeCell ref="LB7:LE7"/>
    <mergeCell ref="LF7:LF10"/>
    <mergeCell ref="LG7:LJ7"/>
    <mergeCell ref="LK7:LK10"/>
    <mergeCell ref="LL7:LO7"/>
    <mergeCell ref="LP7:LP10"/>
    <mergeCell ref="LQ7:LT7"/>
    <mergeCell ref="LU7:LU10"/>
    <mergeCell ref="KH8:KK8"/>
    <mergeCell ref="KM8:KP8"/>
    <mergeCell ref="KR8:KU8"/>
    <mergeCell ref="KW8:KZ8"/>
    <mergeCell ref="LB8:LE8"/>
    <mergeCell ref="LG8:LJ8"/>
    <mergeCell ref="LL8:LO8"/>
    <mergeCell ref="LQ8:LT8"/>
    <mergeCell ref="KH9:KK9"/>
    <mergeCell ref="KM9:KP9"/>
    <mergeCell ref="KR9:KU9"/>
    <mergeCell ref="KW9:KZ9"/>
    <mergeCell ref="LB9:LE9"/>
    <mergeCell ref="LG9:LJ9"/>
    <mergeCell ref="LL9:LO9"/>
    <mergeCell ref="LQ9:LT9"/>
    <mergeCell ref="IO7:IR7"/>
    <mergeCell ref="IT7:IW7"/>
    <mergeCell ref="IX7:IX10"/>
    <mergeCell ref="IY7:JB7"/>
    <mergeCell ref="JC7:JC10"/>
    <mergeCell ref="JD7:JG7"/>
    <mergeCell ref="JH7:JH10"/>
    <mergeCell ref="JI7:JL7"/>
    <mergeCell ref="JM7:JM10"/>
    <mergeCell ref="JN7:JQ7"/>
    <mergeCell ref="JS7:JV7"/>
    <mergeCell ref="JX7:KA7"/>
    <mergeCell ref="KC7:KF7"/>
    <mergeCell ref="IO8:IR8"/>
    <mergeCell ref="IT8:IW8"/>
    <mergeCell ref="IY8:JB8"/>
    <mergeCell ref="JD8:JG8"/>
    <mergeCell ref="JI8:JL8"/>
    <mergeCell ref="JN8:JQ8"/>
    <mergeCell ref="JS8:JV8"/>
    <mergeCell ref="JX8:KA8"/>
    <mergeCell ref="KC8:KF8"/>
    <mergeCell ref="IO9:IR9"/>
    <mergeCell ref="IT9:IW9"/>
    <mergeCell ref="IY9:JB9"/>
    <mergeCell ref="JD9:JG9"/>
    <mergeCell ref="JI9:JL9"/>
    <mergeCell ref="JN9:JQ9"/>
    <mergeCell ref="JS9:JV9"/>
    <mergeCell ref="JX9:KA9"/>
    <mergeCell ref="KC9:KF9"/>
    <mergeCell ref="KE5:KG5"/>
    <mergeCell ref="KH5:KI5"/>
    <mergeCell ref="KJ5:KL5"/>
    <mergeCell ref="KM5:KN5"/>
    <mergeCell ref="KO5:KQ5"/>
    <mergeCell ref="KR5:KS5"/>
    <mergeCell ref="KT5:KV5"/>
    <mergeCell ref="KW5:KX5"/>
    <mergeCell ref="KY5:LA5"/>
    <mergeCell ref="LB5:LC5"/>
    <mergeCell ref="LD5:LF5"/>
    <mergeCell ref="LG5:LH5"/>
    <mergeCell ref="LI5:LK5"/>
    <mergeCell ref="LL5:LM5"/>
    <mergeCell ref="LN5:LP5"/>
    <mergeCell ref="LQ5:LR5"/>
    <mergeCell ref="LS5:LU5"/>
    <mergeCell ref="IO5:IP5"/>
    <mergeCell ref="IQ5:IS5"/>
    <mergeCell ref="IT5:IU5"/>
    <mergeCell ref="IV5:IX5"/>
    <mergeCell ref="IY5:IZ5"/>
    <mergeCell ref="JA5:JC5"/>
    <mergeCell ref="JD5:JE5"/>
    <mergeCell ref="JF5:JH5"/>
    <mergeCell ref="JI5:JJ5"/>
    <mergeCell ref="JK5:JM5"/>
    <mergeCell ref="JN5:JO5"/>
    <mergeCell ref="JP5:JR5"/>
    <mergeCell ref="JS5:JT5"/>
    <mergeCell ref="JU5:JW5"/>
    <mergeCell ref="JX5:JY5"/>
    <mergeCell ref="JZ5:KB5"/>
    <mergeCell ref="KC5:KD5"/>
    <mergeCell ref="IO4:IS4"/>
    <mergeCell ref="IT4:IX4"/>
    <mergeCell ref="IY4:JC4"/>
    <mergeCell ref="JD4:JH4"/>
    <mergeCell ref="JI4:JM4"/>
    <mergeCell ref="JN4:JR4"/>
    <mergeCell ref="JS4:JW4"/>
    <mergeCell ref="JX4:KB4"/>
    <mergeCell ref="KC4:KG4"/>
    <mergeCell ref="KH4:KL4"/>
    <mergeCell ref="KM4:KQ4"/>
    <mergeCell ref="KR4:KV4"/>
    <mergeCell ref="KW4:LA4"/>
    <mergeCell ref="LB4:LF4"/>
    <mergeCell ref="LG4:LK4"/>
    <mergeCell ref="LL4:LP4"/>
    <mergeCell ref="LQ4:LU4"/>
    <mergeCell ref="IO3:IS3"/>
    <mergeCell ref="IT3:IX3"/>
    <mergeCell ref="IY3:JC3"/>
    <mergeCell ref="JD3:JH3"/>
    <mergeCell ref="JI3:JM3"/>
    <mergeCell ref="JN3:JR3"/>
    <mergeCell ref="JS3:JW3"/>
    <mergeCell ref="JX3:KB3"/>
    <mergeCell ref="KC3:KG3"/>
    <mergeCell ref="KH3:KL3"/>
    <mergeCell ref="KM3:KQ3"/>
    <mergeCell ref="KR3:KV3"/>
    <mergeCell ref="KW3:LA3"/>
    <mergeCell ref="LB3:LF3"/>
    <mergeCell ref="LG3:LK3"/>
    <mergeCell ref="LL3:LP3"/>
    <mergeCell ref="LQ3:LU3"/>
    <mergeCell ref="FH68:FK68"/>
    <mergeCell ref="FM68:FP68"/>
    <mergeCell ref="FR68:FU68"/>
    <mergeCell ref="FW68:FZ68"/>
    <mergeCell ref="GB68:GE68"/>
    <mergeCell ref="GG70:GJ70"/>
    <mergeCell ref="GL70:GO70"/>
    <mergeCell ref="IJ71:IM71"/>
    <mergeCell ref="FH72:FK72"/>
    <mergeCell ref="FM72:FP72"/>
    <mergeCell ref="FR72:FU72"/>
    <mergeCell ref="FW72:FZ72"/>
    <mergeCell ref="GB72:GE72"/>
    <mergeCell ref="GG72:GJ72"/>
    <mergeCell ref="GL72:GO72"/>
    <mergeCell ref="GQ72:GT72"/>
    <mergeCell ref="GV72:GY72"/>
    <mergeCell ref="HA72:HD72"/>
    <mergeCell ref="HF72:HI72"/>
    <mergeCell ref="HK72:HN72"/>
    <mergeCell ref="HP72:HS72"/>
    <mergeCell ref="HU72:HX72"/>
    <mergeCell ref="HZ72:IC72"/>
    <mergeCell ref="IE72:IH72"/>
    <mergeCell ref="IJ72:IM72"/>
    <mergeCell ref="FH71:FK71"/>
    <mergeCell ref="FM71:FP71"/>
    <mergeCell ref="FR71:FU71"/>
    <mergeCell ref="FW71:FZ71"/>
    <mergeCell ref="GB71:GE71"/>
    <mergeCell ref="GG71:GJ71"/>
    <mergeCell ref="GL71:GO71"/>
    <mergeCell ref="GQ71:GT71"/>
    <mergeCell ref="GV71:GY71"/>
    <mergeCell ref="HA71:HD71"/>
    <mergeCell ref="HF71:HI71"/>
    <mergeCell ref="HK71:HN71"/>
    <mergeCell ref="HP71:HS71"/>
    <mergeCell ref="HU71:HX71"/>
    <mergeCell ref="HZ71:IC71"/>
    <mergeCell ref="IE71:IH71"/>
    <mergeCell ref="FH70:FK70"/>
    <mergeCell ref="FM70:FP70"/>
    <mergeCell ref="FR70:FU70"/>
    <mergeCell ref="FW70:FZ70"/>
    <mergeCell ref="GB70:GE70"/>
    <mergeCell ref="GV70:GY70"/>
    <mergeCell ref="HA70:HD70"/>
    <mergeCell ref="HF70:HI70"/>
    <mergeCell ref="HK70:HN70"/>
    <mergeCell ref="HJ65:HJ72"/>
    <mergeCell ref="HK65:HN65"/>
    <mergeCell ref="GL67:GO67"/>
    <mergeCell ref="GQ67:GT67"/>
    <mergeCell ref="GV67:GY67"/>
    <mergeCell ref="HK68:HN68"/>
    <mergeCell ref="GB69:GE69"/>
    <mergeCell ref="GG69:GJ69"/>
    <mergeCell ref="GL69:GO69"/>
    <mergeCell ref="GQ69:GT69"/>
    <mergeCell ref="GV69:GY69"/>
    <mergeCell ref="HA69:HD69"/>
    <mergeCell ref="HF69:HI69"/>
    <mergeCell ref="HK69:HN69"/>
    <mergeCell ref="HP69:HS69"/>
    <mergeCell ref="HU69:HX69"/>
    <mergeCell ref="HZ69:IC69"/>
    <mergeCell ref="IE69:IH69"/>
    <mergeCell ref="IJ69:IM69"/>
    <mergeCell ref="GZ65:GZ72"/>
    <mergeCell ref="HA65:HD65"/>
    <mergeCell ref="HE65:HE72"/>
    <mergeCell ref="HF65:HI65"/>
    <mergeCell ref="HP70:HS70"/>
    <mergeCell ref="HU70:HX70"/>
    <mergeCell ref="HZ70:IC70"/>
    <mergeCell ref="IE70:IH70"/>
    <mergeCell ref="IJ70:IM70"/>
    <mergeCell ref="HO65:HO72"/>
    <mergeCell ref="HP65:HS65"/>
    <mergeCell ref="HT65:HT72"/>
    <mergeCell ref="HU65:HX65"/>
    <mergeCell ref="HY65:HY72"/>
    <mergeCell ref="HZ65:IC65"/>
    <mergeCell ref="ID65:ID72"/>
    <mergeCell ref="IE65:IH65"/>
    <mergeCell ref="II65:II72"/>
    <mergeCell ref="IJ65:IM65"/>
    <mergeCell ref="IJ68:IM68"/>
    <mergeCell ref="HP68:HS68"/>
    <mergeCell ref="HU68:HX68"/>
    <mergeCell ref="HZ68:IC68"/>
    <mergeCell ref="IE68:IH68"/>
    <mergeCell ref="GL61:GO61"/>
    <mergeCell ref="GQ61:GT61"/>
    <mergeCell ref="GV61:GY61"/>
    <mergeCell ref="FH61:FK61"/>
    <mergeCell ref="FM61:FP61"/>
    <mergeCell ref="FR61:FU61"/>
    <mergeCell ref="FW61:FZ61"/>
    <mergeCell ref="GB61:GE61"/>
    <mergeCell ref="GG61:GJ61"/>
    <mergeCell ref="HZ62:IC62"/>
    <mergeCell ref="IN65:IN72"/>
    <mergeCell ref="HA67:HD67"/>
    <mergeCell ref="HF67:HI67"/>
    <mergeCell ref="HK67:HN67"/>
    <mergeCell ref="HP67:HS67"/>
    <mergeCell ref="HU67:HX67"/>
    <mergeCell ref="HZ67:IC67"/>
    <mergeCell ref="IE67:IH67"/>
    <mergeCell ref="IJ67:IM67"/>
    <mergeCell ref="FH65:FK65"/>
    <mergeCell ref="FL65:FL72"/>
    <mergeCell ref="FM65:FP65"/>
    <mergeCell ref="FQ65:FQ72"/>
    <mergeCell ref="FR65:FU65"/>
    <mergeCell ref="FV65:FV72"/>
    <mergeCell ref="FW65:FZ65"/>
    <mergeCell ref="GA65:GA72"/>
    <mergeCell ref="GB65:GE65"/>
    <mergeCell ref="GF65:GF72"/>
    <mergeCell ref="GG65:GJ65"/>
    <mergeCell ref="GK65:GK72"/>
    <mergeCell ref="GG68:GJ68"/>
    <mergeCell ref="FH63:FK63"/>
    <mergeCell ref="FM63:FP63"/>
    <mergeCell ref="FR63:FU63"/>
    <mergeCell ref="FW63:FZ63"/>
    <mergeCell ref="GB63:GE63"/>
    <mergeCell ref="GG63:GJ63"/>
    <mergeCell ref="GL63:GO63"/>
    <mergeCell ref="GQ63:GT63"/>
    <mergeCell ref="GV63:GY63"/>
    <mergeCell ref="HA63:HD63"/>
    <mergeCell ref="HF63:HI63"/>
    <mergeCell ref="GL68:GO68"/>
    <mergeCell ref="GQ68:GT68"/>
    <mergeCell ref="GV68:GY68"/>
    <mergeCell ref="HA68:HD68"/>
    <mergeCell ref="HF68:HI68"/>
    <mergeCell ref="GL65:GO65"/>
    <mergeCell ref="GP65:GP72"/>
    <mergeCell ref="GQ65:GT65"/>
    <mergeCell ref="GU65:GU72"/>
    <mergeCell ref="GV65:GY65"/>
    <mergeCell ref="FH67:FK67"/>
    <mergeCell ref="FM67:FP67"/>
    <mergeCell ref="FR67:FU67"/>
    <mergeCell ref="FW67:FZ67"/>
    <mergeCell ref="GB67:GE67"/>
    <mergeCell ref="GG67:GJ67"/>
    <mergeCell ref="FH69:FK69"/>
    <mergeCell ref="FM69:FP69"/>
    <mergeCell ref="FR69:FU69"/>
    <mergeCell ref="FW69:FZ69"/>
    <mergeCell ref="GQ70:GT70"/>
    <mergeCell ref="IE62:IH62"/>
    <mergeCell ref="IJ62:IM62"/>
    <mergeCell ref="GZ59:GZ64"/>
    <mergeCell ref="HA59:HD59"/>
    <mergeCell ref="HE59:HE64"/>
    <mergeCell ref="HF59:HI59"/>
    <mergeCell ref="HJ59:HJ64"/>
    <mergeCell ref="HK59:HN59"/>
    <mergeCell ref="HO59:HO64"/>
    <mergeCell ref="HP59:HS59"/>
    <mergeCell ref="HT59:HT64"/>
    <mergeCell ref="HU59:HX59"/>
    <mergeCell ref="HZ59:IC59"/>
    <mergeCell ref="ID59:ID64"/>
    <mergeCell ref="IE59:IH59"/>
    <mergeCell ref="II59:II64"/>
    <mergeCell ref="IJ59:IM59"/>
    <mergeCell ref="HK63:HN63"/>
    <mergeCell ref="HP63:HS63"/>
    <mergeCell ref="HU63:HX63"/>
    <mergeCell ref="HZ63:IC63"/>
    <mergeCell ref="IE63:IH63"/>
    <mergeCell ref="IJ63:IM63"/>
    <mergeCell ref="HA61:HD61"/>
    <mergeCell ref="HF61:HI61"/>
    <mergeCell ref="HK61:HN61"/>
    <mergeCell ref="HP61:HS61"/>
    <mergeCell ref="HU61:HX61"/>
    <mergeCell ref="HZ61:IC61"/>
    <mergeCell ref="IE61:IH61"/>
    <mergeCell ref="IJ61:IM61"/>
    <mergeCell ref="FH57:FK57"/>
    <mergeCell ref="FL57:FL58"/>
    <mergeCell ref="FM57:FP57"/>
    <mergeCell ref="FR57:FU57"/>
    <mergeCell ref="FV57:FV58"/>
    <mergeCell ref="HA60:HD60"/>
    <mergeCell ref="HF60:HI60"/>
    <mergeCell ref="HK60:HN60"/>
    <mergeCell ref="FH59:FK59"/>
    <mergeCell ref="FL59:FL64"/>
    <mergeCell ref="FM59:FP59"/>
    <mergeCell ref="FQ59:FQ64"/>
    <mergeCell ref="FR59:FU59"/>
    <mergeCell ref="FV59:FV64"/>
    <mergeCell ref="FW59:FZ59"/>
    <mergeCell ref="GA59:GA64"/>
    <mergeCell ref="GB59:GE59"/>
    <mergeCell ref="GF59:GF64"/>
    <mergeCell ref="GG59:GJ59"/>
    <mergeCell ref="FH60:FK60"/>
    <mergeCell ref="FM60:FP60"/>
    <mergeCell ref="FR60:FU60"/>
    <mergeCell ref="FW60:FZ60"/>
    <mergeCell ref="GB60:GE60"/>
    <mergeCell ref="GG60:GJ60"/>
    <mergeCell ref="FH62:FK62"/>
    <mergeCell ref="FM62:FP62"/>
    <mergeCell ref="FR62:FU62"/>
    <mergeCell ref="FW62:FZ62"/>
    <mergeCell ref="GB62:GE62"/>
    <mergeCell ref="GG62:GJ62"/>
    <mergeCell ref="GL62:GO62"/>
    <mergeCell ref="II57:II58"/>
    <mergeCell ref="IJ57:IM57"/>
    <mergeCell ref="IN57:IN58"/>
    <mergeCell ref="GL60:GO60"/>
    <mergeCell ref="GQ60:GT60"/>
    <mergeCell ref="GV60:GY60"/>
    <mergeCell ref="IN59:IN64"/>
    <mergeCell ref="HP60:HS60"/>
    <mergeCell ref="HU60:HX60"/>
    <mergeCell ref="HZ60:IC60"/>
    <mergeCell ref="IE60:IH60"/>
    <mergeCell ref="IJ60:IM60"/>
    <mergeCell ref="GK59:GK64"/>
    <mergeCell ref="GL59:GO59"/>
    <mergeCell ref="GQ59:GT59"/>
    <mergeCell ref="GU59:GU64"/>
    <mergeCell ref="GV59:GY59"/>
    <mergeCell ref="HK62:HN62"/>
    <mergeCell ref="HP62:HS62"/>
    <mergeCell ref="HU62:HX62"/>
    <mergeCell ref="GZ57:GZ58"/>
    <mergeCell ref="HA57:HD57"/>
    <mergeCell ref="HE57:HE58"/>
    <mergeCell ref="HF57:HI57"/>
    <mergeCell ref="HJ57:HJ58"/>
    <mergeCell ref="HK57:HN57"/>
    <mergeCell ref="HO57:HO58"/>
    <mergeCell ref="GQ62:GT62"/>
    <mergeCell ref="GV62:GY62"/>
    <mergeCell ref="HA62:HD62"/>
    <mergeCell ref="HF62:HI62"/>
    <mergeCell ref="HP57:HS57"/>
    <mergeCell ref="HT57:HT58"/>
    <mergeCell ref="HU57:HX57"/>
    <mergeCell ref="HY57:HY58"/>
    <mergeCell ref="HZ57:IC57"/>
    <mergeCell ref="ID57:ID58"/>
    <mergeCell ref="IE57:IH57"/>
    <mergeCell ref="FW57:FZ57"/>
    <mergeCell ref="GA57:GA58"/>
    <mergeCell ref="GB57:GE57"/>
    <mergeCell ref="GF57:GF58"/>
    <mergeCell ref="GG57:GJ57"/>
    <mergeCell ref="GK57:GK58"/>
    <mergeCell ref="GL57:GO57"/>
    <mergeCell ref="GP57:GP58"/>
    <mergeCell ref="GQ57:GT57"/>
    <mergeCell ref="GU57:GU58"/>
    <mergeCell ref="GV57:GY57"/>
    <mergeCell ref="GZ54:GZ56"/>
    <mergeCell ref="HA54:HD54"/>
    <mergeCell ref="HE54:HE56"/>
    <mergeCell ref="HF54:HI54"/>
    <mergeCell ref="HJ54:HJ56"/>
    <mergeCell ref="HK54:HN54"/>
    <mergeCell ref="GL56:GO56"/>
    <mergeCell ref="GG56:GJ56"/>
    <mergeCell ref="GQ56:GT56"/>
    <mergeCell ref="GV56:GY56"/>
    <mergeCell ref="HA56:HD56"/>
    <mergeCell ref="HF56:HI56"/>
    <mergeCell ref="FH54:FK54"/>
    <mergeCell ref="FL54:FL56"/>
    <mergeCell ref="FM54:FP54"/>
    <mergeCell ref="FQ54:FQ56"/>
    <mergeCell ref="FR54:FU54"/>
    <mergeCell ref="FW54:FZ54"/>
    <mergeCell ref="GA54:GA56"/>
    <mergeCell ref="GB54:GE54"/>
    <mergeCell ref="GF54:GF56"/>
    <mergeCell ref="GG54:GJ54"/>
    <mergeCell ref="FM56:FP56"/>
    <mergeCell ref="FR56:FU56"/>
    <mergeCell ref="FW56:FZ56"/>
    <mergeCell ref="GB56:GE56"/>
    <mergeCell ref="IN51:IN53"/>
    <mergeCell ref="HO54:HO56"/>
    <mergeCell ref="HP54:HS54"/>
    <mergeCell ref="HT54:HT56"/>
    <mergeCell ref="HU54:HX54"/>
    <mergeCell ref="HZ54:IC54"/>
    <mergeCell ref="ID54:ID56"/>
    <mergeCell ref="IE54:IH54"/>
    <mergeCell ref="II54:II56"/>
    <mergeCell ref="IJ54:IM54"/>
    <mergeCell ref="IN54:IN56"/>
    <mergeCell ref="HP56:HS56"/>
    <mergeCell ref="HU56:HX56"/>
    <mergeCell ref="HZ56:IC56"/>
    <mergeCell ref="IE56:IH56"/>
    <mergeCell ref="IJ56:IM56"/>
    <mergeCell ref="GK54:GK56"/>
    <mergeCell ref="GL54:GO54"/>
    <mergeCell ref="GP54:GP56"/>
    <mergeCell ref="GQ54:GT54"/>
    <mergeCell ref="GU54:GU56"/>
    <mergeCell ref="GV54:GY54"/>
    <mergeCell ref="HK56:HN56"/>
    <mergeCell ref="GV51:GY51"/>
    <mergeCell ref="HA51:HD51"/>
    <mergeCell ref="HE51:HE53"/>
    <mergeCell ref="HF51:HI51"/>
    <mergeCell ref="HJ51:HJ53"/>
    <mergeCell ref="HK51:HN51"/>
    <mergeCell ref="HO51:HO53"/>
    <mergeCell ref="HP51:HS51"/>
    <mergeCell ref="HT51:HT53"/>
    <mergeCell ref="HU51:HX51"/>
    <mergeCell ref="HU46:HX46"/>
    <mergeCell ref="FR48:FU48"/>
    <mergeCell ref="FW48:FZ48"/>
    <mergeCell ref="GB48:GE48"/>
    <mergeCell ref="GG48:GJ48"/>
    <mergeCell ref="GL48:GO48"/>
    <mergeCell ref="GQ48:GT48"/>
    <mergeCell ref="GV48:GY48"/>
    <mergeCell ref="HY51:HY53"/>
    <mergeCell ref="HZ51:IC51"/>
    <mergeCell ref="ID51:ID53"/>
    <mergeCell ref="IE51:IH51"/>
    <mergeCell ref="II51:II53"/>
    <mergeCell ref="IJ51:IM51"/>
    <mergeCell ref="FH51:FK51"/>
    <mergeCell ref="FL51:FL53"/>
    <mergeCell ref="FM51:FP51"/>
    <mergeCell ref="FR51:FU51"/>
    <mergeCell ref="FV51:FV53"/>
    <mergeCell ref="FW51:FZ51"/>
    <mergeCell ref="GA51:GA53"/>
    <mergeCell ref="GB51:GE51"/>
    <mergeCell ref="GF51:GF53"/>
    <mergeCell ref="GG51:GJ51"/>
    <mergeCell ref="GK51:GK53"/>
    <mergeCell ref="GL51:GO51"/>
    <mergeCell ref="GQ51:GT51"/>
    <mergeCell ref="GU51:GU53"/>
    <mergeCell ref="FM48:FP48"/>
    <mergeCell ref="FH46:FK46"/>
    <mergeCell ref="FL46:FL50"/>
    <mergeCell ref="FM46:FP46"/>
    <mergeCell ref="FQ46:FQ50"/>
    <mergeCell ref="FR46:FU46"/>
    <mergeCell ref="FV46:FV50"/>
    <mergeCell ref="FW46:FZ46"/>
    <mergeCell ref="GA46:GA50"/>
    <mergeCell ref="GB46:GE46"/>
    <mergeCell ref="GF46:GF50"/>
    <mergeCell ref="GG46:GJ46"/>
    <mergeCell ref="GL46:GO46"/>
    <mergeCell ref="GQ46:GT46"/>
    <mergeCell ref="GV46:GY46"/>
    <mergeCell ref="HE46:HE50"/>
    <mergeCell ref="FH48:FK48"/>
    <mergeCell ref="HF46:HI46"/>
    <mergeCell ref="HJ46:HJ50"/>
    <mergeCell ref="HK46:HN46"/>
    <mergeCell ref="HO46:HO50"/>
    <mergeCell ref="HP46:HS46"/>
    <mergeCell ref="HT46:HT50"/>
    <mergeCell ref="HU42:HX42"/>
    <mergeCell ref="HY46:HY50"/>
    <mergeCell ref="HZ46:IC46"/>
    <mergeCell ref="ID46:ID50"/>
    <mergeCell ref="IE46:IH46"/>
    <mergeCell ref="II46:II50"/>
    <mergeCell ref="IJ46:IM46"/>
    <mergeCell ref="HA48:HD48"/>
    <mergeCell ref="HF48:HI48"/>
    <mergeCell ref="HK48:HN48"/>
    <mergeCell ref="HP48:HS48"/>
    <mergeCell ref="HU48:HX48"/>
    <mergeCell ref="HZ48:IC48"/>
    <mergeCell ref="IE48:IH48"/>
    <mergeCell ref="IJ48:IM48"/>
    <mergeCell ref="HY42:HY45"/>
    <mergeCell ref="HZ42:IC42"/>
    <mergeCell ref="ID42:ID45"/>
    <mergeCell ref="IE42:IH42"/>
    <mergeCell ref="II42:II45"/>
    <mergeCell ref="IJ42:IM42"/>
    <mergeCell ref="HA46:HD46"/>
    <mergeCell ref="IN42:IN45"/>
    <mergeCell ref="FH42:FK42"/>
    <mergeCell ref="FL42:FL45"/>
    <mergeCell ref="FM42:FP42"/>
    <mergeCell ref="FQ42:FQ45"/>
    <mergeCell ref="FR42:FU42"/>
    <mergeCell ref="FV42:FV45"/>
    <mergeCell ref="FW42:FZ42"/>
    <mergeCell ref="GA42:GA45"/>
    <mergeCell ref="GB42:GE42"/>
    <mergeCell ref="GF42:GF45"/>
    <mergeCell ref="GG42:GJ42"/>
    <mergeCell ref="GK42:GK45"/>
    <mergeCell ref="GL42:GO42"/>
    <mergeCell ref="GQ42:GT42"/>
    <mergeCell ref="GU42:GU45"/>
    <mergeCell ref="GV42:GY42"/>
    <mergeCell ref="GZ42:GZ45"/>
    <mergeCell ref="HA42:HD42"/>
    <mergeCell ref="HE42:HE45"/>
    <mergeCell ref="HF42:HI42"/>
    <mergeCell ref="HJ42:HJ45"/>
    <mergeCell ref="HK42:HN42"/>
    <mergeCell ref="HO42:HO45"/>
    <mergeCell ref="HP42:HS42"/>
    <mergeCell ref="HT42:HT45"/>
    <mergeCell ref="FH41:FK41"/>
    <mergeCell ref="FM41:FP41"/>
    <mergeCell ref="FR41:FU41"/>
    <mergeCell ref="FW41:FZ41"/>
    <mergeCell ref="GB41:GE41"/>
    <mergeCell ref="GG41:GJ41"/>
    <mergeCell ref="GL41:GO41"/>
    <mergeCell ref="GQ41:GT41"/>
    <mergeCell ref="GV41:GY41"/>
    <mergeCell ref="HA41:HD41"/>
    <mergeCell ref="HF41:HI41"/>
    <mergeCell ref="HK41:HN41"/>
    <mergeCell ref="HP41:HS41"/>
    <mergeCell ref="HU41:HX41"/>
    <mergeCell ref="HZ41:IC41"/>
    <mergeCell ref="IE41:IH41"/>
    <mergeCell ref="IJ41:IM41"/>
    <mergeCell ref="FH40:FK40"/>
    <mergeCell ref="FM40:FP40"/>
    <mergeCell ref="FR40:FU40"/>
    <mergeCell ref="FW40:FZ40"/>
    <mergeCell ref="GB40:GE40"/>
    <mergeCell ref="GG40:GJ40"/>
    <mergeCell ref="GL40:GO40"/>
    <mergeCell ref="GQ40:GT40"/>
    <mergeCell ref="GV40:GY40"/>
    <mergeCell ref="HA40:HD40"/>
    <mergeCell ref="HF40:HI40"/>
    <mergeCell ref="HK40:HN40"/>
    <mergeCell ref="HP40:HS40"/>
    <mergeCell ref="HU40:HX40"/>
    <mergeCell ref="HZ40:IC40"/>
    <mergeCell ref="IE40:IH40"/>
    <mergeCell ref="IJ40:IM40"/>
    <mergeCell ref="FH39:FK39"/>
    <mergeCell ref="FM39:FP39"/>
    <mergeCell ref="FR39:FU39"/>
    <mergeCell ref="FW39:FZ39"/>
    <mergeCell ref="GB39:GE39"/>
    <mergeCell ref="GG39:GJ39"/>
    <mergeCell ref="GL39:GO39"/>
    <mergeCell ref="GQ39:GT39"/>
    <mergeCell ref="GV39:GY39"/>
    <mergeCell ref="HA39:HD39"/>
    <mergeCell ref="HF39:HI39"/>
    <mergeCell ref="HK39:HN39"/>
    <mergeCell ref="HP39:HS39"/>
    <mergeCell ref="HU39:HX39"/>
    <mergeCell ref="HZ39:IC39"/>
    <mergeCell ref="IE39:IH39"/>
    <mergeCell ref="IJ39:IM39"/>
    <mergeCell ref="GL33:GO33"/>
    <mergeCell ref="GQ33:GT33"/>
    <mergeCell ref="GV33:GY33"/>
    <mergeCell ref="FH38:FK38"/>
    <mergeCell ref="FM38:FP38"/>
    <mergeCell ref="FR38:FU38"/>
    <mergeCell ref="FW38:FZ38"/>
    <mergeCell ref="GB38:GE38"/>
    <mergeCell ref="GG38:GJ38"/>
    <mergeCell ref="GL38:GO38"/>
    <mergeCell ref="GQ38:GT38"/>
    <mergeCell ref="GV38:GY38"/>
    <mergeCell ref="HA38:HD38"/>
    <mergeCell ref="HF38:HI38"/>
    <mergeCell ref="HK38:HN38"/>
    <mergeCell ref="HP38:HS38"/>
    <mergeCell ref="HU38:HX38"/>
    <mergeCell ref="GQ37:GT37"/>
    <mergeCell ref="GV37:GY37"/>
    <mergeCell ref="HA37:HD37"/>
    <mergeCell ref="HF37:HI37"/>
    <mergeCell ref="HK37:HN37"/>
    <mergeCell ref="HP37:HS37"/>
    <mergeCell ref="HU37:HX37"/>
    <mergeCell ref="FH36:FK36"/>
    <mergeCell ref="FM36:FP36"/>
    <mergeCell ref="FR36:FU36"/>
    <mergeCell ref="FW36:FZ36"/>
    <mergeCell ref="GB36:GE36"/>
    <mergeCell ref="GG36:GJ36"/>
    <mergeCell ref="GL36:GO36"/>
    <mergeCell ref="GQ36:GT36"/>
    <mergeCell ref="HZ37:IC37"/>
    <mergeCell ref="IE37:IH37"/>
    <mergeCell ref="IJ37:IM37"/>
    <mergeCell ref="HJ31:HJ41"/>
    <mergeCell ref="HK31:HN31"/>
    <mergeCell ref="HO31:HO41"/>
    <mergeCell ref="HP31:HS31"/>
    <mergeCell ref="HT31:HT41"/>
    <mergeCell ref="HU31:HX31"/>
    <mergeCell ref="HY31:HY41"/>
    <mergeCell ref="HZ31:IC31"/>
    <mergeCell ref="ID31:ID41"/>
    <mergeCell ref="IE31:IH31"/>
    <mergeCell ref="II31:II41"/>
    <mergeCell ref="IJ31:IM31"/>
    <mergeCell ref="HZ38:IC38"/>
    <mergeCell ref="IE38:IH38"/>
    <mergeCell ref="IJ38:IM38"/>
    <mergeCell ref="HU35:HX35"/>
    <mergeCell ref="HZ35:IC35"/>
    <mergeCell ref="IE35:IH35"/>
    <mergeCell ref="IJ35:IM35"/>
    <mergeCell ref="HP35:HS35"/>
    <mergeCell ref="GV36:GY36"/>
    <mergeCell ref="HA36:HD36"/>
    <mergeCell ref="HF36:HI36"/>
    <mergeCell ref="HK36:HN36"/>
    <mergeCell ref="HP36:HS36"/>
    <mergeCell ref="HU36:HX36"/>
    <mergeCell ref="HZ36:IC36"/>
    <mergeCell ref="IE36:IH36"/>
    <mergeCell ref="IJ36:IM36"/>
    <mergeCell ref="GZ31:GZ41"/>
    <mergeCell ref="HA31:HD31"/>
    <mergeCell ref="HE31:HE41"/>
    <mergeCell ref="HF31:HI31"/>
    <mergeCell ref="FH37:FK37"/>
    <mergeCell ref="FM37:FP37"/>
    <mergeCell ref="FR37:FU37"/>
    <mergeCell ref="FW37:FZ37"/>
    <mergeCell ref="GB37:GE37"/>
    <mergeCell ref="GG37:GJ37"/>
    <mergeCell ref="GL37:GO37"/>
    <mergeCell ref="FH35:FK35"/>
    <mergeCell ref="FM35:FP35"/>
    <mergeCell ref="FR35:FU35"/>
    <mergeCell ref="FW35:FZ35"/>
    <mergeCell ref="GB35:GE35"/>
    <mergeCell ref="GG35:GJ35"/>
    <mergeCell ref="GL35:GO35"/>
    <mergeCell ref="GQ35:GT35"/>
    <mergeCell ref="GV35:GY35"/>
    <mergeCell ref="HA35:HD35"/>
    <mergeCell ref="HF35:HI35"/>
    <mergeCell ref="HK35:HN35"/>
    <mergeCell ref="IN31:IN41"/>
    <mergeCell ref="HA33:HD33"/>
    <mergeCell ref="HF33:HI33"/>
    <mergeCell ref="HK33:HN33"/>
    <mergeCell ref="HP33:HS33"/>
    <mergeCell ref="HU33:HX33"/>
    <mergeCell ref="HZ33:IC33"/>
    <mergeCell ref="IE33:IH33"/>
    <mergeCell ref="IJ33:IM33"/>
    <mergeCell ref="FH31:FK31"/>
    <mergeCell ref="FL31:FL41"/>
    <mergeCell ref="FM31:FP31"/>
    <mergeCell ref="FQ31:FQ41"/>
    <mergeCell ref="FR31:FU31"/>
    <mergeCell ref="FV31:FV41"/>
    <mergeCell ref="FW31:FZ31"/>
    <mergeCell ref="GA31:GA41"/>
    <mergeCell ref="GB31:GE31"/>
    <mergeCell ref="GF31:GF41"/>
    <mergeCell ref="GG31:GJ31"/>
    <mergeCell ref="GK31:GK41"/>
    <mergeCell ref="GL31:GO31"/>
    <mergeCell ref="GP31:GP41"/>
    <mergeCell ref="GQ31:GT31"/>
    <mergeCell ref="GU31:GU41"/>
    <mergeCell ref="GV31:GY31"/>
    <mergeCell ref="FH33:FK33"/>
    <mergeCell ref="FM33:FP33"/>
    <mergeCell ref="FR33:FU33"/>
    <mergeCell ref="FW33:FZ33"/>
    <mergeCell ref="GB33:GE33"/>
    <mergeCell ref="GG33:GJ33"/>
    <mergeCell ref="GZ27:GZ30"/>
    <mergeCell ref="HA27:HD27"/>
    <mergeCell ref="HE27:HE30"/>
    <mergeCell ref="HF27:HI27"/>
    <mergeCell ref="HJ27:HJ30"/>
    <mergeCell ref="HK27:HN27"/>
    <mergeCell ref="HO27:HO30"/>
    <mergeCell ref="HP27:HS27"/>
    <mergeCell ref="HU27:HX27"/>
    <mergeCell ref="HY27:HY30"/>
    <mergeCell ref="FM30:FP30"/>
    <mergeCell ref="FR30:FU30"/>
    <mergeCell ref="FW30:FZ30"/>
    <mergeCell ref="GB30:GE30"/>
    <mergeCell ref="GG30:GJ30"/>
    <mergeCell ref="GL30:GO30"/>
    <mergeCell ref="GQ30:GT30"/>
    <mergeCell ref="GV30:GY30"/>
    <mergeCell ref="HZ27:IC27"/>
    <mergeCell ref="ID27:ID30"/>
    <mergeCell ref="IE27:IH27"/>
    <mergeCell ref="II27:II30"/>
    <mergeCell ref="IJ27:IM27"/>
    <mergeCell ref="IN27:IN30"/>
    <mergeCell ref="HA30:HD30"/>
    <mergeCell ref="HF30:HI30"/>
    <mergeCell ref="HK30:HN30"/>
    <mergeCell ref="HP30:HS30"/>
    <mergeCell ref="HU30:HX30"/>
    <mergeCell ref="HZ30:IC30"/>
    <mergeCell ref="IE30:IH30"/>
    <mergeCell ref="IJ30:IM30"/>
    <mergeCell ref="FH27:FK27"/>
    <mergeCell ref="FL27:FL30"/>
    <mergeCell ref="FM27:FP27"/>
    <mergeCell ref="FQ27:FQ30"/>
    <mergeCell ref="FR27:FU27"/>
    <mergeCell ref="FV27:FV30"/>
    <mergeCell ref="FW27:FZ27"/>
    <mergeCell ref="GA27:GA30"/>
    <mergeCell ref="GB27:GE27"/>
    <mergeCell ref="GF27:GF30"/>
    <mergeCell ref="GG27:GJ27"/>
    <mergeCell ref="GK27:GK30"/>
    <mergeCell ref="GL27:GO27"/>
    <mergeCell ref="GP27:GP30"/>
    <mergeCell ref="GQ27:GT27"/>
    <mergeCell ref="GU27:GU30"/>
    <mergeCell ref="GV27:GY27"/>
    <mergeCell ref="FH30:FK30"/>
    <mergeCell ref="FH26:FK26"/>
    <mergeCell ref="FM26:FP26"/>
    <mergeCell ref="FR26:FU26"/>
    <mergeCell ref="FW26:FZ26"/>
    <mergeCell ref="GB26:GE26"/>
    <mergeCell ref="GG26:GJ26"/>
    <mergeCell ref="GL26:GO26"/>
    <mergeCell ref="GQ26:GT26"/>
    <mergeCell ref="GV26:GY26"/>
    <mergeCell ref="HA26:HD26"/>
    <mergeCell ref="HF26:HI26"/>
    <mergeCell ref="HK26:HN26"/>
    <mergeCell ref="HP26:HS26"/>
    <mergeCell ref="HU26:HX26"/>
    <mergeCell ref="HZ26:IC26"/>
    <mergeCell ref="IE26:IH26"/>
    <mergeCell ref="IJ26:IM26"/>
    <mergeCell ref="GL21:GO21"/>
    <mergeCell ref="GQ21:GT21"/>
    <mergeCell ref="GV21:GY21"/>
    <mergeCell ref="FH25:FK25"/>
    <mergeCell ref="FM25:FP25"/>
    <mergeCell ref="FR25:FU25"/>
    <mergeCell ref="FW25:FZ25"/>
    <mergeCell ref="GB25:GE25"/>
    <mergeCell ref="GG25:GJ25"/>
    <mergeCell ref="GL25:GO25"/>
    <mergeCell ref="GQ25:GT25"/>
    <mergeCell ref="GV25:GY25"/>
    <mergeCell ref="HA25:HD25"/>
    <mergeCell ref="HF25:HI25"/>
    <mergeCell ref="HK25:HN25"/>
    <mergeCell ref="HP25:HS25"/>
    <mergeCell ref="HU25:HX25"/>
    <mergeCell ref="GQ24:GT24"/>
    <mergeCell ref="GV24:GY24"/>
    <mergeCell ref="HA24:HD24"/>
    <mergeCell ref="HF24:HI24"/>
    <mergeCell ref="HK24:HN24"/>
    <mergeCell ref="HP24:HS24"/>
    <mergeCell ref="HU24:HX24"/>
    <mergeCell ref="FH23:FK23"/>
    <mergeCell ref="FM23:FP23"/>
    <mergeCell ref="FR23:FU23"/>
    <mergeCell ref="FW23:FZ23"/>
    <mergeCell ref="GB23:GE23"/>
    <mergeCell ref="GG23:GJ23"/>
    <mergeCell ref="GL23:GO23"/>
    <mergeCell ref="GQ23:GT23"/>
    <mergeCell ref="IE24:IH24"/>
    <mergeCell ref="IJ24:IM24"/>
    <mergeCell ref="HJ19:HJ26"/>
    <mergeCell ref="HK19:HN19"/>
    <mergeCell ref="HO19:HO26"/>
    <mergeCell ref="HP19:HS19"/>
    <mergeCell ref="HT19:HT26"/>
    <mergeCell ref="HU19:HX19"/>
    <mergeCell ref="HY19:HY26"/>
    <mergeCell ref="HZ19:IC19"/>
    <mergeCell ref="ID19:ID26"/>
    <mergeCell ref="IE19:IH19"/>
    <mergeCell ref="II19:II26"/>
    <mergeCell ref="IJ19:IM19"/>
    <mergeCell ref="HZ25:IC25"/>
    <mergeCell ref="IE25:IH25"/>
    <mergeCell ref="IJ25:IM25"/>
    <mergeCell ref="HU22:HX22"/>
    <mergeCell ref="HZ22:IC22"/>
    <mergeCell ref="IE22:IH22"/>
    <mergeCell ref="IJ22:IM22"/>
    <mergeCell ref="HP22:HS22"/>
    <mergeCell ref="GV23:GY23"/>
    <mergeCell ref="HA23:HD23"/>
    <mergeCell ref="HF23:HI23"/>
    <mergeCell ref="HK23:HN23"/>
    <mergeCell ref="HP23:HS23"/>
    <mergeCell ref="HU23:HX23"/>
    <mergeCell ref="HZ23:IC23"/>
    <mergeCell ref="IE23:IH23"/>
    <mergeCell ref="IJ23:IM23"/>
    <mergeCell ref="HA19:HD19"/>
    <mergeCell ref="HE19:HE26"/>
    <mergeCell ref="HF19:HI19"/>
    <mergeCell ref="FH24:FK24"/>
    <mergeCell ref="FM24:FP24"/>
    <mergeCell ref="FR24:FU24"/>
    <mergeCell ref="FW24:FZ24"/>
    <mergeCell ref="GB24:GE24"/>
    <mergeCell ref="GG24:GJ24"/>
    <mergeCell ref="GL24:GO24"/>
    <mergeCell ref="FH22:FK22"/>
    <mergeCell ref="FM22:FP22"/>
    <mergeCell ref="FR22:FU22"/>
    <mergeCell ref="FW22:FZ22"/>
    <mergeCell ref="GB22:GE22"/>
    <mergeCell ref="GG22:GJ22"/>
    <mergeCell ref="GL22:GO22"/>
    <mergeCell ref="GQ22:GT22"/>
    <mergeCell ref="GV22:GY22"/>
    <mergeCell ref="HA22:HD22"/>
    <mergeCell ref="HF22:HI22"/>
    <mergeCell ref="HK22:HN22"/>
    <mergeCell ref="HZ24:IC24"/>
    <mergeCell ref="IN19:IN26"/>
    <mergeCell ref="HA21:HD21"/>
    <mergeCell ref="HF21:HI21"/>
    <mergeCell ref="HK21:HN21"/>
    <mergeCell ref="HP21:HS21"/>
    <mergeCell ref="HU21:HX21"/>
    <mergeCell ref="HZ21:IC21"/>
    <mergeCell ref="IE21:IH21"/>
    <mergeCell ref="IJ21:IM21"/>
    <mergeCell ref="FH19:FK19"/>
    <mergeCell ref="FL19:FL26"/>
    <mergeCell ref="FM19:FP19"/>
    <mergeCell ref="FQ19:FQ26"/>
    <mergeCell ref="FR19:FU19"/>
    <mergeCell ref="FV19:FV26"/>
    <mergeCell ref="FW19:FZ19"/>
    <mergeCell ref="GA19:GA26"/>
    <mergeCell ref="GB19:GE19"/>
    <mergeCell ref="GF19:GF26"/>
    <mergeCell ref="GG19:GJ19"/>
    <mergeCell ref="GK19:GK26"/>
    <mergeCell ref="GL19:GO19"/>
    <mergeCell ref="GP19:GP26"/>
    <mergeCell ref="GQ19:GT19"/>
    <mergeCell ref="GU19:GU26"/>
    <mergeCell ref="GV19:GY19"/>
    <mergeCell ref="FH21:FK21"/>
    <mergeCell ref="FM21:FP21"/>
    <mergeCell ref="FR21:FU21"/>
    <mergeCell ref="FW21:FZ21"/>
    <mergeCell ref="GB21:GE21"/>
    <mergeCell ref="GG21:GJ21"/>
    <mergeCell ref="GZ16:GZ18"/>
    <mergeCell ref="HA16:HD16"/>
    <mergeCell ref="HE16:HE18"/>
    <mergeCell ref="HF16:HI16"/>
    <mergeCell ref="HJ16:HJ18"/>
    <mergeCell ref="HK16:HN16"/>
    <mergeCell ref="HO16:HO18"/>
    <mergeCell ref="HP16:HS16"/>
    <mergeCell ref="HT16:HT18"/>
    <mergeCell ref="HU16:HX16"/>
    <mergeCell ref="HY16:HY18"/>
    <mergeCell ref="FM18:FP18"/>
    <mergeCell ref="FR18:FU18"/>
    <mergeCell ref="FW18:FZ18"/>
    <mergeCell ref="GB18:GE18"/>
    <mergeCell ref="GG18:GJ18"/>
    <mergeCell ref="GL18:GO18"/>
    <mergeCell ref="GQ18:GT18"/>
    <mergeCell ref="GV18:GY18"/>
    <mergeCell ref="HZ16:IC16"/>
    <mergeCell ref="ID16:ID18"/>
    <mergeCell ref="IE16:IH16"/>
    <mergeCell ref="II16:II18"/>
    <mergeCell ref="IJ16:IM16"/>
    <mergeCell ref="IN16:IN18"/>
    <mergeCell ref="HA18:HD18"/>
    <mergeCell ref="HF18:HI18"/>
    <mergeCell ref="HK18:HN18"/>
    <mergeCell ref="HP18:HS18"/>
    <mergeCell ref="HU18:HX18"/>
    <mergeCell ref="HZ18:IC18"/>
    <mergeCell ref="IE18:IH18"/>
    <mergeCell ref="IJ18:IM18"/>
    <mergeCell ref="FH16:FK16"/>
    <mergeCell ref="FL16:FL18"/>
    <mergeCell ref="FM16:FP16"/>
    <mergeCell ref="FQ16:FQ18"/>
    <mergeCell ref="FR16:FU16"/>
    <mergeCell ref="FV16:FV18"/>
    <mergeCell ref="FW16:FZ16"/>
    <mergeCell ref="GA16:GA18"/>
    <mergeCell ref="GB16:GE16"/>
    <mergeCell ref="GF16:GF18"/>
    <mergeCell ref="GG16:GJ16"/>
    <mergeCell ref="GK16:GK18"/>
    <mergeCell ref="GL16:GO16"/>
    <mergeCell ref="GP16:GP18"/>
    <mergeCell ref="GQ16:GT16"/>
    <mergeCell ref="GU16:GU18"/>
    <mergeCell ref="GV16:GY16"/>
    <mergeCell ref="FH18:FK18"/>
    <mergeCell ref="GZ14:GZ15"/>
    <mergeCell ref="HA14:HD14"/>
    <mergeCell ref="HE14:HE15"/>
    <mergeCell ref="HF14:HI14"/>
    <mergeCell ref="HJ14:HJ15"/>
    <mergeCell ref="HK14:HN14"/>
    <mergeCell ref="HO14:HO15"/>
    <mergeCell ref="HP14:HS14"/>
    <mergeCell ref="HT14:HT15"/>
    <mergeCell ref="HU14:HX14"/>
    <mergeCell ref="HY14:HY15"/>
    <mergeCell ref="HZ14:IC14"/>
    <mergeCell ref="ID14:ID15"/>
    <mergeCell ref="IE14:IH14"/>
    <mergeCell ref="II14:II15"/>
    <mergeCell ref="IJ14:IM14"/>
    <mergeCell ref="IN14:IN15"/>
    <mergeCell ref="FH14:FK14"/>
    <mergeCell ref="FL14:FL15"/>
    <mergeCell ref="FM14:FP14"/>
    <mergeCell ref="FQ14:FQ15"/>
    <mergeCell ref="FR14:FU14"/>
    <mergeCell ref="FV14:FV15"/>
    <mergeCell ref="FW14:FZ14"/>
    <mergeCell ref="GA14:GA15"/>
    <mergeCell ref="GB14:GE14"/>
    <mergeCell ref="GF14:GF15"/>
    <mergeCell ref="GG14:GJ14"/>
    <mergeCell ref="GK14:GK15"/>
    <mergeCell ref="GL14:GO14"/>
    <mergeCell ref="GQ14:GT14"/>
    <mergeCell ref="GU14:GU15"/>
    <mergeCell ref="GV14:GY14"/>
    <mergeCell ref="GB12:GE12"/>
    <mergeCell ref="GG12:GJ12"/>
    <mergeCell ref="GL12:GO12"/>
    <mergeCell ref="GQ12:GT12"/>
    <mergeCell ref="GV12:GY12"/>
    <mergeCell ref="HA12:HD12"/>
    <mergeCell ref="HF12:HI12"/>
    <mergeCell ref="HK12:HN12"/>
    <mergeCell ref="HP12:HS12"/>
    <mergeCell ref="HU12:HX12"/>
    <mergeCell ref="HZ12:IC12"/>
    <mergeCell ref="IE12:IH12"/>
    <mergeCell ref="IJ12:IM12"/>
    <mergeCell ref="GZ11:GZ13"/>
    <mergeCell ref="HA11:HD11"/>
    <mergeCell ref="HE11:HE13"/>
    <mergeCell ref="HF11:HI11"/>
    <mergeCell ref="HJ11:HJ13"/>
    <mergeCell ref="HK11:HN11"/>
    <mergeCell ref="HO11:HO13"/>
    <mergeCell ref="HP11:HS11"/>
    <mergeCell ref="HT11:HT13"/>
    <mergeCell ref="HU11:HX11"/>
    <mergeCell ref="HY11:HY13"/>
    <mergeCell ref="HZ11:IC11"/>
    <mergeCell ref="ID11:ID13"/>
    <mergeCell ref="IE11:IH11"/>
    <mergeCell ref="II11:II13"/>
    <mergeCell ref="IJ11:IM11"/>
    <mergeCell ref="IN11:IN13"/>
    <mergeCell ref="FM9:FP9"/>
    <mergeCell ref="FR9:FU9"/>
    <mergeCell ref="FW9:FZ9"/>
    <mergeCell ref="GB9:GE9"/>
    <mergeCell ref="GG9:GJ9"/>
    <mergeCell ref="GL9:GO9"/>
    <mergeCell ref="GQ9:GT9"/>
    <mergeCell ref="GV9:GY9"/>
    <mergeCell ref="HA9:HD9"/>
    <mergeCell ref="HF9:HI9"/>
    <mergeCell ref="HK9:HN9"/>
    <mergeCell ref="HP9:HS9"/>
    <mergeCell ref="HU9:HX9"/>
    <mergeCell ref="HZ9:IC9"/>
    <mergeCell ref="IE9:IH9"/>
    <mergeCell ref="IJ9:IM9"/>
    <mergeCell ref="HJ7:HJ10"/>
    <mergeCell ref="HK7:HN7"/>
    <mergeCell ref="HO7:HO10"/>
    <mergeCell ref="HP7:HS7"/>
    <mergeCell ref="HT7:HT10"/>
    <mergeCell ref="HU7:HX7"/>
    <mergeCell ref="HZ7:IC7"/>
    <mergeCell ref="ID7:ID10"/>
    <mergeCell ref="IE7:IH7"/>
    <mergeCell ref="II7:II10"/>
    <mergeCell ref="IJ7:IM7"/>
    <mergeCell ref="HK8:HN8"/>
    <mergeCell ref="HP8:HS8"/>
    <mergeCell ref="FM12:FP12"/>
    <mergeCell ref="HU8:HX8"/>
    <mergeCell ref="FH11:FK11"/>
    <mergeCell ref="FL11:FL13"/>
    <mergeCell ref="FM11:FP11"/>
    <mergeCell ref="FQ11:FQ13"/>
    <mergeCell ref="FR11:FU11"/>
    <mergeCell ref="FV11:FV13"/>
    <mergeCell ref="FW11:FZ11"/>
    <mergeCell ref="GA11:GA13"/>
    <mergeCell ref="GB11:GE11"/>
    <mergeCell ref="GG11:GJ11"/>
    <mergeCell ref="GK11:GK13"/>
    <mergeCell ref="GL11:GO11"/>
    <mergeCell ref="GP11:GP13"/>
    <mergeCell ref="GQ11:GT11"/>
    <mergeCell ref="GU11:GU13"/>
    <mergeCell ref="GV11:GY11"/>
    <mergeCell ref="HF7:HI7"/>
    <mergeCell ref="FH8:FK8"/>
    <mergeCell ref="FM8:FP8"/>
    <mergeCell ref="FR8:FU8"/>
    <mergeCell ref="FW8:FZ8"/>
    <mergeCell ref="GB8:GE8"/>
    <mergeCell ref="GG8:GJ8"/>
    <mergeCell ref="GL8:GO8"/>
    <mergeCell ref="GQ8:GT8"/>
    <mergeCell ref="GV8:GY8"/>
    <mergeCell ref="HA8:HD8"/>
    <mergeCell ref="HF8:HI8"/>
    <mergeCell ref="HA7:HD7"/>
    <mergeCell ref="FH12:FK12"/>
    <mergeCell ref="FR12:FU12"/>
    <mergeCell ref="FW12:FZ12"/>
    <mergeCell ref="HZ8:IC8"/>
    <mergeCell ref="IE8:IH8"/>
    <mergeCell ref="IJ8:IM8"/>
    <mergeCell ref="FH9:FK9"/>
    <mergeCell ref="HF5:HG5"/>
    <mergeCell ref="HH5:HJ5"/>
    <mergeCell ref="HK5:HL5"/>
    <mergeCell ref="HM5:HO5"/>
    <mergeCell ref="HP5:HQ5"/>
    <mergeCell ref="HR5:HT5"/>
    <mergeCell ref="HU5:HV5"/>
    <mergeCell ref="HW5:HY5"/>
    <mergeCell ref="HZ5:IA5"/>
    <mergeCell ref="IB5:ID5"/>
    <mergeCell ref="IE5:IF5"/>
    <mergeCell ref="IG5:II5"/>
    <mergeCell ref="IJ5:IK5"/>
    <mergeCell ref="IL5:IN5"/>
    <mergeCell ref="FH7:FK7"/>
    <mergeCell ref="FL7:FL10"/>
    <mergeCell ref="FM7:FP7"/>
    <mergeCell ref="FR7:FU7"/>
    <mergeCell ref="FV7:FV10"/>
    <mergeCell ref="FW7:FZ7"/>
    <mergeCell ref="GA7:GA10"/>
    <mergeCell ref="GB7:GE7"/>
    <mergeCell ref="GG7:GJ7"/>
    <mergeCell ref="GK7:GK10"/>
    <mergeCell ref="GL7:GO7"/>
    <mergeCell ref="GQ7:GT7"/>
    <mergeCell ref="GV7:GY7"/>
    <mergeCell ref="HU3:HY3"/>
    <mergeCell ref="HZ3:ID3"/>
    <mergeCell ref="IE3:II3"/>
    <mergeCell ref="IJ3:IN3"/>
    <mergeCell ref="FH4:FL4"/>
    <mergeCell ref="FM4:FQ4"/>
    <mergeCell ref="FR4:FV4"/>
    <mergeCell ref="FW4:GA4"/>
    <mergeCell ref="GB4:GF4"/>
    <mergeCell ref="GG4:GK4"/>
    <mergeCell ref="GL4:GP4"/>
    <mergeCell ref="GQ4:GU4"/>
    <mergeCell ref="GV4:GZ4"/>
    <mergeCell ref="HA4:HE4"/>
    <mergeCell ref="HF4:HJ4"/>
    <mergeCell ref="HK4:HO4"/>
    <mergeCell ref="HP4:HT4"/>
    <mergeCell ref="HU4:HY4"/>
    <mergeCell ref="HZ4:ID4"/>
    <mergeCell ref="IE4:II4"/>
    <mergeCell ref="IJ4:IN4"/>
    <mergeCell ref="FM3:FQ3"/>
    <mergeCell ref="FR3:FV3"/>
    <mergeCell ref="FW3:GA3"/>
    <mergeCell ref="GB3:GF3"/>
    <mergeCell ref="GG3:GK3"/>
    <mergeCell ref="GL3:GP3"/>
    <mergeCell ref="GQ3:GU3"/>
    <mergeCell ref="GV3:GZ3"/>
    <mergeCell ref="HA3:HE3"/>
    <mergeCell ref="HF3:HJ3"/>
    <mergeCell ref="HK3:HO3"/>
    <mergeCell ref="HP3:HT3"/>
    <mergeCell ref="FH5:FI5"/>
    <mergeCell ref="FJ5:FL5"/>
    <mergeCell ref="FM5:FN5"/>
    <mergeCell ref="FO5:FQ5"/>
    <mergeCell ref="FR5:FS5"/>
    <mergeCell ref="FT5:FV5"/>
    <mergeCell ref="FW5:FX5"/>
    <mergeCell ref="FY5:GA5"/>
    <mergeCell ref="GB5:GC5"/>
    <mergeCell ref="GD5:GF5"/>
    <mergeCell ref="GG5:GH5"/>
    <mergeCell ref="GI5:GK5"/>
    <mergeCell ref="GL5:GM5"/>
    <mergeCell ref="GN5:GP5"/>
    <mergeCell ref="GQ5:GR5"/>
    <mergeCell ref="GS5:GU5"/>
    <mergeCell ref="GV5:GW5"/>
    <mergeCell ref="GX5:GZ5"/>
    <mergeCell ref="HA5:HB5"/>
    <mergeCell ref="HC5:HE5"/>
    <mergeCell ref="DV5:DX5"/>
    <mergeCell ref="DY5:DZ5"/>
    <mergeCell ref="EA5:EC5"/>
    <mergeCell ref="ED5:EE5"/>
    <mergeCell ref="EF5:EH5"/>
    <mergeCell ref="EI5:EJ5"/>
    <mergeCell ref="EK5:EM5"/>
    <mergeCell ref="EN5:EO5"/>
    <mergeCell ref="EP5:ER5"/>
    <mergeCell ref="ES5:ET5"/>
    <mergeCell ref="EU5:EW5"/>
    <mergeCell ref="EX5:EY5"/>
    <mergeCell ref="EZ5:FB5"/>
    <mergeCell ref="FC5:FD5"/>
    <mergeCell ref="FE5:FG5"/>
    <mergeCell ref="FH3:FL3"/>
    <mergeCell ref="FC3:FG3"/>
    <mergeCell ref="BS5:BU5"/>
    <mergeCell ref="BV5:BW5"/>
    <mergeCell ref="BX5:BZ5"/>
    <mergeCell ref="CA5:CB5"/>
    <mergeCell ref="CC5:CE5"/>
    <mergeCell ref="CF5:CG5"/>
    <mergeCell ref="CH5:CJ5"/>
    <mergeCell ref="CK5:CL5"/>
    <mergeCell ref="CM5:CO5"/>
    <mergeCell ref="CP5:CQ5"/>
    <mergeCell ref="CR5:CT5"/>
    <mergeCell ref="CU5:CV5"/>
    <mergeCell ref="CW5:CY5"/>
    <mergeCell ref="CZ5:DA5"/>
    <mergeCell ref="DB5:DD5"/>
    <mergeCell ref="DE5:DF5"/>
    <mergeCell ref="DT5:DU5"/>
    <mergeCell ref="X5:Y5"/>
    <mergeCell ref="Z5:AB5"/>
    <mergeCell ref="AC5:AD5"/>
    <mergeCell ref="AE5:AG5"/>
    <mergeCell ref="AH5:AI5"/>
    <mergeCell ref="AJ5:AL5"/>
    <mergeCell ref="AM5:AN5"/>
    <mergeCell ref="AO5:AQ5"/>
    <mergeCell ref="AR5:AS5"/>
    <mergeCell ref="AT5:AV5"/>
    <mergeCell ref="AW5:AX5"/>
    <mergeCell ref="AY5:BA5"/>
    <mergeCell ref="BB5:BC5"/>
    <mergeCell ref="BD5:BF5"/>
    <mergeCell ref="BG5:BH5"/>
    <mergeCell ref="BI5:BK5"/>
    <mergeCell ref="BQ5:BR5"/>
    <mergeCell ref="BL5:BM5"/>
    <mergeCell ref="BN5:BP5"/>
    <mergeCell ref="S5:T5"/>
    <mergeCell ref="B57:B58"/>
    <mergeCell ref="D57:G57"/>
    <mergeCell ref="H57:H58"/>
    <mergeCell ref="B59:B64"/>
    <mergeCell ref="D59:G59"/>
    <mergeCell ref="H59:H64"/>
    <mergeCell ref="D60:G60"/>
    <mergeCell ref="D61:G61"/>
    <mergeCell ref="D62:G62"/>
    <mergeCell ref="D63:G63"/>
    <mergeCell ref="D65:G65"/>
    <mergeCell ref="H65:H72"/>
    <mergeCell ref="D67:G67"/>
    <mergeCell ref="D68:G68"/>
    <mergeCell ref="D69:G69"/>
    <mergeCell ref="D70:G70"/>
    <mergeCell ref="D71:G71"/>
    <mergeCell ref="D72:G72"/>
    <mergeCell ref="B51:B53"/>
    <mergeCell ref="D51:G51"/>
    <mergeCell ref="D37:G37"/>
    <mergeCell ref="D38:G38"/>
    <mergeCell ref="D39:G39"/>
    <mergeCell ref="D40:G40"/>
    <mergeCell ref="D41:G41"/>
    <mergeCell ref="B42:B45"/>
    <mergeCell ref="D42:G42"/>
    <mergeCell ref="R16:R18"/>
    <mergeCell ref="N19:Q19"/>
    <mergeCell ref="R19:R26"/>
    <mergeCell ref="B16:B18"/>
    <mergeCell ref="U5:W5"/>
    <mergeCell ref="H42:H45"/>
    <mergeCell ref="B46:B50"/>
    <mergeCell ref="D46:G46"/>
    <mergeCell ref="H46:H50"/>
    <mergeCell ref="D48:G48"/>
    <mergeCell ref="B54:B56"/>
    <mergeCell ref="D54:G54"/>
    <mergeCell ref="B19:B26"/>
    <mergeCell ref="D19:G19"/>
    <mergeCell ref="H19:H26"/>
    <mergeCell ref="D21:G21"/>
    <mergeCell ref="D22:G22"/>
    <mergeCell ref="D23:G23"/>
    <mergeCell ref="D24:G24"/>
    <mergeCell ref="D25:G25"/>
    <mergeCell ref="D26:G26"/>
    <mergeCell ref="B27:B30"/>
    <mergeCell ref="D27:G27"/>
    <mergeCell ref="D30:G30"/>
    <mergeCell ref="B31:B41"/>
    <mergeCell ref="D31:G31"/>
    <mergeCell ref="H31:H41"/>
    <mergeCell ref="D33:G33"/>
    <mergeCell ref="D35:G35"/>
    <mergeCell ref="D36:G36"/>
    <mergeCell ref="B11:B13"/>
    <mergeCell ref="D11:G11"/>
    <mergeCell ref="H11:H13"/>
    <mergeCell ref="D12:G12"/>
    <mergeCell ref="N21:Q21"/>
    <mergeCell ref="N22:Q22"/>
    <mergeCell ref="D16:G16"/>
    <mergeCell ref="H16:H18"/>
    <mergeCell ref="D18:G18"/>
    <mergeCell ref="F5:H5"/>
    <mergeCell ref="D5:E5"/>
    <mergeCell ref="N16:Q16"/>
    <mergeCell ref="N18:Q18"/>
    <mergeCell ref="I11:L11"/>
    <mergeCell ref="I12:L12"/>
    <mergeCell ref="I14:L14"/>
    <mergeCell ref="I3:M3"/>
    <mergeCell ref="I4:M4"/>
    <mergeCell ref="I7:L7"/>
    <mergeCell ref="I8:L8"/>
    <mergeCell ref="I9:L9"/>
    <mergeCell ref="I5:J5"/>
    <mergeCell ref="K5:M5"/>
    <mergeCell ref="N11:Q11"/>
    <mergeCell ref="N3:R3"/>
    <mergeCell ref="N4:R4"/>
    <mergeCell ref="N7:Q7"/>
    <mergeCell ref="R7:R10"/>
    <mergeCell ref="N8:Q8"/>
    <mergeCell ref="N9:Q9"/>
    <mergeCell ref="N5:O5"/>
    <mergeCell ref="P5:R5"/>
    <mergeCell ref="D3:H3"/>
    <mergeCell ref="D4:H4"/>
    <mergeCell ref="B7:B10"/>
    <mergeCell ref="D7:G7"/>
    <mergeCell ref="D8:G8"/>
    <mergeCell ref="D9:G9"/>
    <mergeCell ref="B14:B15"/>
    <mergeCell ref="D14:G14"/>
    <mergeCell ref="H14:H15"/>
    <mergeCell ref="R27:R30"/>
    <mergeCell ref="N30:Q30"/>
    <mergeCell ref="N31:Q31"/>
    <mergeCell ref="R31:R41"/>
    <mergeCell ref="N33:Q33"/>
    <mergeCell ref="N35:Q35"/>
    <mergeCell ref="N36:Q36"/>
    <mergeCell ref="N37:Q37"/>
    <mergeCell ref="N38:Q38"/>
    <mergeCell ref="N39:Q39"/>
    <mergeCell ref="N40:Q40"/>
    <mergeCell ref="N41:Q41"/>
    <mergeCell ref="N23:Q23"/>
    <mergeCell ref="N24:Q24"/>
    <mergeCell ref="N25:Q25"/>
    <mergeCell ref="N26:Q26"/>
    <mergeCell ref="R11:R13"/>
    <mergeCell ref="N12:Q12"/>
    <mergeCell ref="N14:Q14"/>
    <mergeCell ref="R14:R15"/>
    <mergeCell ref="I18:L18"/>
    <mergeCell ref="I19:L19"/>
    <mergeCell ref="I21:L21"/>
    <mergeCell ref="I22:L22"/>
    <mergeCell ref="I23:L23"/>
    <mergeCell ref="I24:L24"/>
    <mergeCell ref="I25:L25"/>
    <mergeCell ref="I26:L26"/>
    <mergeCell ref="N65:Q65"/>
    <mergeCell ref="R65:R72"/>
    <mergeCell ref="N67:Q67"/>
    <mergeCell ref="N68:Q68"/>
    <mergeCell ref="N69:Q69"/>
    <mergeCell ref="N70:Q70"/>
    <mergeCell ref="N71:Q71"/>
    <mergeCell ref="N72:Q72"/>
    <mergeCell ref="N59:Q59"/>
    <mergeCell ref="R59:R64"/>
    <mergeCell ref="N60:Q60"/>
    <mergeCell ref="N61:Q61"/>
    <mergeCell ref="N62:Q62"/>
    <mergeCell ref="N63:Q63"/>
    <mergeCell ref="N51:Q51"/>
    <mergeCell ref="R51:R53"/>
    <mergeCell ref="N54:Q54"/>
    <mergeCell ref="N57:Q57"/>
    <mergeCell ref="R57:R58"/>
    <mergeCell ref="N42:Q42"/>
    <mergeCell ref="R42:R45"/>
    <mergeCell ref="N46:Q46"/>
    <mergeCell ref="R46:R50"/>
    <mergeCell ref="N48:Q48"/>
    <mergeCell ref="I72:L72"/>
    <mergeCell ref="I59:L59"/>
    <mergeCell ref="I60:L60"/>
    <mergeCell ref="I61:L61"/>
    <mergeCell ref="I62:L62"/>
    <mergeCell ref="S11:V11"/>
    <mergeCell ref="W11:W13"/>
    <mergeCell ref="S12:V12"/>
    <mergeCell ref="S14:V14"/>
    <mergeCell ref="W14:W15"/>
    <mergeCell ref="S3:W3"/>
    <mergeCell ref="S4:W4"/>
    <mergeCell ref="S7:V7"/>
    <mergeCell ref="W7:W10"/>
    <mergeCell ref="S8:V8"/>
    <mergeCell ref="S9:V9"/>
    <mergeCell ref="I65:L65"/>
    <mergeCell ref="I67:L67"/>
    <mergeCell ref="I68:L68"/>
    <mergeCell ref="I69:L69"/>
    <mergeCell ref="I70:L70"/>
    <mergeCell ref="I71:L71"/>
    <mergeCell ref="S16:V16"/>
    <mergeCell ref="S18:V18"/>
    <mergeCell ref="S19:V19"/>
    <mergeCell ref="S21:V21"/>
    <mergeCell ref="S22:V22"/>
    <mergeCell ref="S23:V23"/>
    <mergeCell ref="S24:V24"/>
    <mergeCell ref="S25:V25"/>
    <mergeCell ref="S26:V26"/>
    <mergeCell ref="I46:L46"/>
    <mergeCell ref="I48:L48"/>
    <mergeCell ref="I27:L27"/>
    <mergeCell ref="I30:L30"/>
    <mergeCell ref="I41:L41"/>
    <mergeCell ref="I16:L16"/>
    <mergeCell ref="I63:L63"/>
    <mergeCell ref="I51:L51"/>
    <mergeCell ref="I54:L54"/>
    <mergeCell ref="I57:L57"/>
    <mergeCell ref="I42:L42"/>
    <mergeCell ref="S48:V48"/>
    <mergeCell ref="S27:V27"/>
    <mergeCell ref="W27:W30"/>
    <mergeCell ref="S30:V30"/>
    <mergeCell ref="S31:V31"/>
    <mergeCell ref="S33:V33"/>
    <mergeCell ref="S35:V35"/>
    <mergeCell ref="S36:V36"/>
    <mergeCell ref="S37:V37"/>
    <mergeCell ref="S38:V38"/>
    <mergeCell ref="S39:V39"/>
    <mergeCell ref="S40:V40"/>
    <mergeCell ref="S41:V41"/>
    <mergeCell ref="I31:L31"/>
    <mergeCell ref="I33:L33"/>
    <mergeCell ref="I35:L35"/>
    <mergeCell ref="I36:L36"/>
    <mergeCell ref="I37:L37"/>
    <mergeCell ref="I38:L38"/>
    <mergeCell ref="I39:L39"/>
    <mergeCell ref="I40:L40"/>
    <mergeCell ref="N27:Q27"/>
    <mergeCell ref="X3:AB3"/>
    <mergeCell ref="AC3:AG3"/>
    <mergeCell ref="AH3:AL3"/>
    <mergeCell ref="AM3:AQ3"/>
    <mergeCell ref="X4:AB4"/>
    <mergeCell ref="AC4:AG4"/>
    <mergeCell ref="AH4:AL4"/>
    <mergeCell ref="AM4:AQ4"/>
    <mergeCell ref="S65:V65"/>
    <mergeCell ref="W65:W72"/>
    <mergeCell ref="S67:V67"/>
    <mergeCell ref="S68:V68"/>
    <mergeCell ref="S69:V69"/>
    <mergeCell ref="S70:V70"/>
    <mergeCell ref="S71:V71"/>
    <mergeCell ref="S72:V72"/>
    <mergeCell ref="S59:V59"/>
    <mergeCell ref="W59:W64"/>
    <mergeCell ref="S60:V60"/>
    <mergeCell ref="S61:V61"/>
    <mergeCell ref="S62:V62"/>
    <mergeCell ref="S63:V63"/>
    <mergeCell ref="S51:V51"/>
    <mergeCell ref="S54:V54"/>
    <mergeCell ref="W54:W56"/>
    <mergeCell ref="S57:V57"/>
    <mergeCell ref="W57:W58"/>
    <mergeCell ref="S42:V42"/>
    <mergeCell ref="W42:W45"/>
    <mergeCell ref="S46:V46"/>
    <mergeCell ref="AL11:AL13"/>
    <mergeCell ref="AM11:AP11"/>
    <mergeCell ref="AQ11:AQ13"/>
    <mergeCell ref="X12:AA12"/>
    <mergeCell ref="AC12:AF12"/>
    <mergeCell ref="AH12:AK12"/>
    <mergeCell ref="AM12:AP12"/>
    <mergeCell ref="X11:AA11"/>
    <mergeCell ref="AB11:AB13"/>
    <mergeCell ref="AC11:AF11"/>
    <mergeCell ref="AH11:AK11"/>
    <mergeCell ref="AM7:AP7"/>
    <mergeCell ref="AQ7:AQ10"/>
    <mergeCell ref="X8:AA8"/>
    <mergeCell ref="AC8:AF8"/>
    <mergeCell ref="AH8:AK8"/>
    <mergeCell ref="AM8:AP8"/>
    <mergeCell ref="X9:AA9"/>
    <mergeCell ref="AC9:AF9"/>
    <mergeCell ref="AH9:AK9"/>
    <mergeCell ref="AM9:AP9"/>
    <mergeCell ref="X7:AA7"/>
    <mergeCell ref="AB7:AB10"/>
    <mergeCell ref="AC7:AF7"/>
    <mergeCell ref="AH7:AK7"/>
    <mergeCell ref="AL14:AL15"/>
    <mergeCell ref="AM14:AP14"/>
    <mergeCell ref="AQ14:AQ15"/>
    <mergeCell ref="X16:AA16"/>
    <mergeCell ref="AB16:AB18"/>
    <mergeCell ref="AC16:AF16"/>
    <mergeCell ref="AG16:AG18"/>
    <mergeCell ref="AH16:AK16"/>
    <mergeCell ref="AL16:AL18"/>
    <mergeCell ref="AM16:AP16"/>
    <mergeCell ref="AQ16:AQ18"/>
    <mergeCell ref="X18:AA18"/>
    <mergeCell ref="AC18:AF18"/>
    <mergeCell ref="AH18:AK18"/>
    <mergeCell ref="AM18:AP18"/>
    <mergeCell ref="X14:AA14"/>
    <mergeCell ref="AB14:AB15"/>
    <mergeCell ref="AC14:AF14"/>
    <mergeCell ref="AG14:AG15"/>
    <mergeCell ref="AH14:AK14"/>
    <mergeCell ref="AM24:AP24"/>
    <mergeCell ref="X25:AA25"/>
    <mergeCell ref="AC25:AF25"/>
    <mergeCell ref="AH25:AK25"/>
    <mergeCell ref="AM25:AP25"/>
    <mergeCell ref="AL19:AL26"/>
    <mergeCell ref="AM19:AP19"/>
    <mergeCell ref="AQ19:AQ26"/>
    <mergeCell ref="X21:AA21"/>
    <mergeCell ref="AC21:AF21"/>
    <mergeCell ref="AH21:AK21"/>
    <mergeCell ref="AM21:AP21"/>
    <mergeCell ref="X22:AA22"/>
    <mergeCell ref="AC22:AF22"/>
    <mergeCell ref="AH22:AK22"/>
    <mergeCell ref="AM22:AP22"/>
    <mergeCell ref="X23:AA23"/>
    <mergeCell ref="AC23:AF23"/>
    <mergeCell ref="AH23:AK23"/>
    <mergeCell ref="AM23:AP23"/>
    <mergeCell ref="X24:AA24"/>
    <mergeCell ref="X19:AA19"/>
    <mergeCell ref="AB19:AB26"/>
    <mergeCell ref="AC19:AF19"/>
    <mergeCell ref="AG19:AG26"/>
    <mergeCell ref="AH19:AK19"/>
    <mergeCell ref="AC24:AF24"/>
    <mergeCell ref="AH24:AK24"/>
    <mergeCell ref="X26:AA26"/>
    <mergeCell ref="AC26:AF26"/>
    <mergeCell ref="AH26:AK26"/>
    <mergeCell ref="AM26:AP26"/>
    <mergeCell ref="AB27:AB30"/>
    <mergeCell ref="AC27:AF27"/>
    <mergeCell ref="AH27:AK27"/>
    <mergeCell ref="AL27:AL30"/>
    <mergeCell ref="AM27:AP27"/>
    <mergeCell ref="AM39:AP39"/>
    <mergeCell ref="X40:AA40"/>
    <mergeCell ref="AC40:AF40"/>
    <mergeCell ref="AH40:AK40"/>
    <mergeCell ref="AM40:AP40"/>
    <mergeCell ref="AM37:AP37"/>
    <mergeCell ref="X38:AA38"/>
    <mergeCell ref="AC38:AF38"/>
    <mergeCell ref="AH38:AK38"/>
    <mergeCell ref="AM38:AP38"/>
    <mergeCell ref="AL31:AL41"/>
    <mergeCell ref="AM31:AP31"/>
    <mergeCell ref="X37:AA37"/>
    <mergeCell ref="X31:AA31"/>
    <mergeCell ref="AB31:AB41"/>
    <mergeCell ref="AC31:AF31"/>
    <mergeCell ref="AG31:AG41"/>
    <mergeCell ref="AH31:AK31"/>
    <mergeCell ref="AC37:AF37"/>
    <mergeCell ref="AH37:AK37"/>
    <mergeCell ref="X39:AA39"/>
    <mergeCell ref="AC39:AF39"/>
    <mergeCell ref="AH39:AK39"/>
    <mergeCell ref="X41:AA41"/>
    <mergeCell ref="AC41:AF41"/>
    <mergeCell ref="AH35:AK35"/>
    <mergeCell ref="X36:AA36"/>
    <mergeCell ref="AQ27:AQ30"/>
    <mergeCell ref="X30:AA30"/>
    <mergeCell ref="AC30:AF30"/>
    <mergeCell ref="AH30:AK30"/>
    <mergeCell ref="AM30:AP30"/>
    <mergeCell ref="X46:AA46"/>
    <mergeCell ref="AC46:AF46"/>
    <mergeCell ref="AH46:AK46"/>
    <mergeCell ref="AL46:AL50"/>
    <mergeCell ref="AM46:AP46"/>
    <mergeCell ref="AQ46:AQ50"/>
    <mergeCell ref="X48:AA48"/>
    <mergeCell ref="AC48:AF48"/>
    <mergeCell ref="AH48:AK48"/>
    <mergeCell ref="AM48:AP48"/>
    <mergeCell ref="AM41:AP41"/>
    <mergeCell ref="X42:AA42"/>
    <mergeCell ref="AB42:AB45"/>
    <mergeCell ref="AC42:AF42"/>
    <mergeCell ref="AG42:AG45"/>
    <mergeCell ref="AH42:AK42"/>
    <mergeCell ref="AL42:AL45"/>
    <mergeCell ref="AM42:AP42"/>
    <mergeCell ref="AQ31:AQ41"/>
    <mergeCell ref="X33:AA33"/>
    <mergeCell ref="AC33:AF33"/>
    <mergeCell ref="AH33:AK33"/>
    <mergeCell ref="AM33:AP33"/>
    <mergeCell ref="X35:AA35"/>
    <mergeCell ref="AC35:AF35"/>
    <mergeCell ref="X27:AA27"/>
    <mergeCell ref="AM35:AP35"/>
    <mergeCell ref="AC36:AF36"/>
    <mergeCell ref="AH36:AK36"/>
    <mergeCell ref="AM36:AP36"/>
    <mergeCell ref="AL57:AL58"/>
    <mergeCell ref="AM57:AP57"/>
    <mergeCell ref="AQ57:AQ58"/>
    <mergeCell ref="X57:AA57"/>
    <mergeCell ref="AB57:AB58"/>
    <mergeCell ref="AC57:AF57"/>
    <mergeCell ref="AG57:AG58"/>
    <mergeCell ref="AH57:AK57"/>
    <mergeCell ref="AL51:AL53"/>
    <mergeCell ref="AM51:AP51"/>
    <mergeCell ref="AQ51:AQ53"/>
    <mergeCell ref="X54:AA54"/>
    <mergeCell ref="AB54:AB56"/>
    <mergeCell ref="AC54:AF54"/>
    <mergeCell ref="AG54:AG56"/>
    <mergeCell ref="AH54:AK54"/>
    <mergeCell ref="AL54:AL56"/>
    <mergeCell ref="AM54:AP54"/>
    <mergeCell ref="AQ54:AQ56"/>
    <mergeCell ref="X51:AA51"/>
    <mergeCell ref="AB51:AB53"/>
    <mergeCell ref="AC51:AF51"/>
    <mergeCell ref="AH41:AK41"/>
    <mergeCell ref="AH51:AK51"/>
    <mergeCell ref="AH56:AK56"/>
    <mergeCell ref="X60:AA60"/>
    <mergeCell ref="AC60:AF60"/>
    <mergeCell ref="AH60:AK60"/>
    <mergeCell ref="AM60:AP60"/>
    <mergeCell ref="X61:AA61"/>
    <mergeCell ref="AC61:AF61"/>
    <mergeCell ref="AH61:AK61"/>
    <mergeCell ref="AM61:AP61"/>
    <mergeCell ref="X62:AA62"/>
    <mergeCell ref="AC62:AF62"/>
    <mergeCell ref="AH62:AK62"/>
    <mergeCell ref="AM62:AP62"/>
    <mergeCell ref="X63:AA63"/>
    <mergeCell ref="X59:AA59"/>
    <mergeCell ref="AC59:AF59"/>
    <mergeCell ref="AH59:AK59"/>
    <mergeCell ref="AC63:AF63"/>
    <mergeCell ref="AH63:AK63"/>
    <mergeCell ref="X67:AA67"/>
    <mergeCell ref="AC67:AF67"/>
    <mergeCell ref="AH67:AK67"/>
    <mergeCell ref="AM67:AP67"/>
    <mergeCell ref="X68:AA68"/>
    <mergeCell ref="AC68:AF68"/>
    <mergeCell ref="AH68:AK68"/>
    <mergeCell ref="AM68:AP68"/>
    <mergeCell ref="X69:AA69"/>
    <mergeCell ref="AC69:AF69"/>
    <mergeCell ref="AH69:AK69"/>
    <mergeCell ref="AM69:AP69"/>
    <mergeCell ref="X70:AA70"/>
    <mergeCell ref="AC70:AF70"/>
    <mergeCell ref="AH70:AK70"/>
    <mergeCell ref="AM63:AP63"/>
    <mergeCell ref="X65:AA65"/>
    <mergeCell ref="AB65:AB72"/>
    <mergeCell ref="AC65:AF65"/>
    <mergeCell ref="AG65:AG72"/>
    <mergeCell ref="AH65:AK65"/>
    <mergeCell ref="AL65:AL72"/>
    <mergeCell ref="AM65:AP65"/>
    <mergeCell ref="AM70:AP70"/>
    <mergeCell ref="X71:AA71"/>
    <mergeCell ref="AC71:AF71"/>
    <mergeCell ref="AH71:AK71"/>
    <mergeCell ref="AM71:AP71"/>
    <mergeCell ref="X72:AA72"/>
    <mergeCell ref="AC72:AF72"/>
    <mergeCell ref="AH72:AK72"/>
    <mergeCell ref="AL59:AL64"/>
    <mergeCell ref="BL3:BP3"/>
    <mergeCell ref="BQ3:BU3"/>
    <mergeCell ref="BV3:BZ3"/>
    <mergeCell ref="CA3:CE3"/>
    <mergeCell ref="AR4:AV4"/>
    <mergeCell ref="AW4:BA4"/>
    <mergeCell ref="BB4:BF4"/>
    <mergeCell ref="BG4:BK4"/>
    <mergeCell ref="BL4:BP4"/>
    <mergeCell ref="BQ4:BU4"/>
    <mergeCell ref="BV4:BZ4"/>
    <mergeCell ref="CA4:CE4"/>
    <mergeCell ref="AM72:AP72"/>
    <mergeCell ref="AR3:AV3"/>
    <mergeCell ref="AW3:BA3"/>
    <mergeCell ref="BB3:BF3"/>
    <mergeCell ref="BG3:BK3"/>
    <mergeCell ref="AR7:AU7"/>
    <mergeCell ref="AW7:AZ7"/>
    <mergeCell ref="BB7:BE7"/>
    <mergeCell ref="BF7:BF10"/>
    <mergeCell ref="BG7:BJ7"/>
    <mergeCell ref="BK7:BK10"/>
    <mergeCell ref="AR14:AU14"/>
    <mergeCell ref="AV14:AV15"/>
    <mergeCell ref="AW14:AZ14"/>
    <mergeCell ref="AQ65:AQ72"/>
    <mergeCell ref="AM59:AP59"/>
    <mergeCell ref="AQ59:AQ64"/>
    <mergeCell ref="AQ42:AQ45"/>
    <mergeCell ref="AR8:AU8"/>
    <mergeCell ref="AW8:AZ8"/>
    <mergeCell ref="CA7:CD7"/>
    <mergeCell ref="BB8:BE8"/>
    <mergeCell ref="BG8:BJ8"/>
    <mergeCell ref="BL8:BO8"/>
    <mergeCell ref="BQ8:BT8"/>
    <mergeCell ref="BV8:BY8"/>
    <mergeCell ref="CA8:CD8"/>
    <mergeCell ref="AR9:AU9"/>
    <mergeCell ref="AW9:AZ9"/>
    <mergeCell ref="BB9:BE9"/>
    <mergeCell ref="BG9:BJ9"/>
    <mergeCell ref="BL9:BO9"/>
    <mergeCell ref="BL7:BO7"/>
    <mergeCell ref="BP7:BP10"/>
    <mergeCell ref="BQ7:BT7"/>
    <mergeCell ref="BV7:BY7"/>
    <mergeCell ref="BQ9:BT9"/>
    <mergeCell ref="BV9:BY9"/>
    <mergeCell ref="BV14:BY14"/>
    <mergeCell ref="BA14:BA15"/>
    <mergeCell ref="BB14:BE14"/>
    <mergeCell ref="BF14:BF15"/>
    <mergeCell ref="BG14:BJ14"/>
    <mergeCell ref="BK14:BK15"/>
    <mergeCell ref="CE11:CE13"/>
    <mergeCell ref="AR12:AU12"/>
    <mergeCell ref="AW12:AZ12"/>
    <mergeCell ref="BB12:BE12"/>
    <mergeCell ref="BG12:BJ12"/>
    <mergeCell ref="BL12:BO12"/>
    <mergeCell ref="BQ12:BT12"/>
    <mergeCell ref="BV12:BY12"/>
    <mergeCell ref="CA12:CD12"/>
    <mergeCell ref="CA9:CD9"/>
    <mergeCell ref="AR11:AU11"/>
    <mergeCell ref="AV11:AV13"/>
    <mergeCell ref="AW11:AZ11"/>
    <mergeCell ref="BA11:BA13"/>
    <mergeCell ref="BB11:BE11"/>
    <mergeCell ref="BF11:BF13"/>
    <mergeCell ref="BG11:BJ11"/>
    <mergeCell ref="BL11:BO11"/>
    <mergeCell ref="BP11:BP13"/>
    <mergeCell ref="BQ11:BT11"/>
    <mergeCell ref="BU11:BU13"/>
    <mergeCell ref="BV11:BY11"/>
    <mergeCell ref="BZ11:BZ13"/>
    <mergeCell ref="CA11:CD11"/>
    <mergeCell ref="BQ26:BT26"/>
    <mergeCell ref="BZ16:BZ18"/>
    <mergeCell ref="BZ19:BZ26"/>
    <mergeCell ref="CA16:CD16"/>
    <mergeCell ref="CE16:CE18"/>
    <mergeCell ref="AR18:AU18"/>
    <mergeCell ref="AW18:AZ18"/>
    <mergeCell ref="BB18:BE18"/>
    <mergeCell ref="BG18:BJ18"/>
    <mergeCell ref="BL18:BO18"/>
    <mergeCell ref="BQ18:BT18"/>
    <mergeCell ref="BV18:BY18"/>
    <mergeCell ref="CA18:CD18"/>
    <mergeCell ref="BZ14:BZ15"/>
    <mergeCell ref="CA14:CD14"/>
    <mergeCell ref="CE14:CE15"/>
    <mergeCell ref="AR16:AU16"/>
    <mergeCell ref="AV16:AV18"/>
    <mergeCell ref="AW16:AZ16"/>
    <mergeCell ref="BA16:BA18"/>
    <mergeCell ref="BB16:BE16"/>
    <mergeCell ref="BF16:BF18"/>
    <mergeCell ref="BG16:BJ16"/>
    <mergeCell ref="BK16:BK18"/>
    <mergeCell ref="BL16:BO16"/>
    <mergeCell ref="BQ16:BT16"/>
    <mergeCell ref="BU16:BU18"/>
    <mergeCell ref="BV16:BY16"/>
    <mergeCell ref="BL14:BO14"/>
    <mergeCell ref="BP14:BP15"/>
    <mergeCell ref="BQ14:BT14"/>
    <mergeCell ref="BU14:BU15"/>
    <mergeCell ref="BG19:BJ19"/>
    <mergeCell ref="BK19:BK26"/>
    <mergeCell ref="BL19:BO19"/>
    <mergeCell ref="BP19:BP26"/>
    <mergeCell ref="BG23:BJ23"/>
    <mergeCell ref="BL23:BO23"/>
    <mergeCell ref="BG24:BJ24"/>
    <mergeCell ref="BL24:BO24"/>
    <mergeCell ref="BG25:BJ25"/>
    <mergeCell ref="BL25:BO25"/>
    <mergeCell ref="BG26:BJ26"/>
    <mergeCell ref="AR19:AU19"/>
    <mergeCell ref="AV19:AV26"/>
    <mergeCell ref="AW19:AZ19"/>
    <mergeCell ref="BA19:BA26"/>
    <mergeCell ref="BB19:BE19"/>
    <mergeCell ref="AR23:AU23"/>
    <mergeCell ref="AW23:AZ23"/>
    <mergeCell ref="BB23:BE23"/>
    <mergeCell ref="AR24:AU24"/>
    <mergeCell ref="AW24:AZ24"/>
    <mergeCell ref="BB24:BE24"/>
    <mergeCell ref="AR25:AU25"/>
    <mergeCell ref="AW25:AZ25"/>
    <mergeCell ref="BB25:BE25"/>
    <mergeCell ref="AR26:AU26"/>
    <mergeCell ref="AW26:AZ26"/>
    <mergeCell ref="BB26:BE26"/>
    <mergeCell ref="BL26:BO26"/>
    <mergeCell ref="BV26:BY26"/>
    <mergeCell ref="CE19:CE26"/>
    <mergeCell ref="AR21:AU21"/>
    <mergeCell ref="AW21:AZ21"/>
    <mergeCell ref="BB21:BE21"/>
    <mergeCell ref="BG21:BJ21"/>
    <mergeCell ref="BL21:BO21"/>
    <mergeCell ref="BQ21:BT21"/>
    <mergeCell ref="BV21:BY21"/>
    <mergeCell ref="CA21:CD21"/>
    <mergeCell ref="AR22:AU22"/>
    <mergeCell ref="AW22:AZ22"/>
    <mergeCell ref="BB22:BE22"/>
    <mergeCell ref="BG22:BJ22"/>
    <mergeCell ref="BL22:BO22"/>
    <mergeCell ref="BQ22:BT22"/>
    <mergeCell ref="BV22:BY22"/>
    <mergeCell ref="BQ19:BT19"/>
    <mergeCell ref="BU19:BU26"/>
    <mergeCell ref="BV19:BY19"/>
    <mergeCell ref="CA19:CD19"/>
    <mergeCell ref="CA22:CD22"/>
    <mergeCell ref="BQ23:BT23"/>
    <mergeCell ref="BV23:BY23"/>
    <mergeCell ref="CA23:CD23"/>
    <mergeCell ref="BQ24:BT24"/>
    <mergeCell ref="BV24:BY24"/>
    <mergeCell ref="CA24:CD24"/>
    <mergeCell ref="BQ25:BT25"/>
    <mergeCell ref="BV25:BY25"/>
    <mergeCell ref="CA25:CD25"/>
    <mergeCell ref="CA26:CD26"/>
    <mergeCell ref="CE27:CE30"/>
    <mergeCell ref="AR30:AU30"/>
    <mergeCell ref="AW30:AZ30"/>
    <mergeCell ref="BB30:BE30"/>
    <mergeCell ref="BG30:BJ30"/>
    <mergeCell ref="BL30:BO30"/>
    <mergeCell ref="BQ30:BT30"/>
    <mergeCell ref="BV30:BY30"/>
    <mergeCell ref="CA30:CD30"/>
    <mergeCell ref="BQ27:BT27"/>
    <mergeCell ref="BU27:BU30"/>
    <mergeCell ref="BV27:BY27"/>
    <mergeCell ref="BZ27:BZ30"/>
    <mergeCell ref="CA27:CD27"/>
    <mergeCell ref="BF27:BF30"/>
    <mergeCell ref="BG27:BJ27"/>
    <mergeCell ref="BK27:BK30"/>
    <mergeCell ref="BL27:BO27"/>
    <mergeCell ref="BP27:BP30"/>
    <mergeCell ref="AR27:AU27"/>
    <mergeCell ref="AV27:AV30"/>
    <mergeCell ref="AW27:AZ27"/>
    <mergeCell ref="BA27:BA30"/>
    <mergeCell ref="BB27:BE27"/>
    <mergeCell ref="AR33:AU33"/>
    <mergeCell ref="AW33:AZ33"/>
    <mergeCell ref="BB33:BE33"/>
    <mergeCell ref="BG33:BJ33"/>
    <mergeCell ref="BL33:BO33"/>
    <mergeCell ref="BQ33:BT33"/>
    <mergeCell ref="BV33:BY33"/>
    <mergeCell ref="CA33:CD33"/>
    <mergeCell ref="AR35:AU35"/>
    <mergeCell ref="AW35:AZ35"/>
    <mergeCell ref="BB35:BE35"/>
    <mergeCell ref="BG35:BJ35"/>
    <mergeCell ref="BL35:BO35"/>
    <mergeCell ref="BQ35:BT35"/>
    <mergeCell ref="BV35:BY35"/>
    <mergeCell ref="BQ31:BT31"/>
    <mergeCell ref="BU31:BU41"/>
    <mergeCell ref="BV31:BY31"/>
    <mergeCell ref="BZ31:BZ41"/>
    <mergeCell ref="CA31:CD31"/>
    <mergeCell ref="CA35:CD35"/>
    <mergeCell ref="BQ36:BT36"/>
    <mergeCell ref="BV36:BY36"/>
    <mergeCell ref="CA36:CD36"/>
    <mergeCell ref="BQ37:BT37"/>
    <mergeCell ref="BV37:BY37"/>
    <mergeCell ref="CA37:CD37"/>
    <mergeCell ref="BQ38:BT38"/>
    <mergeCell ref="BV38:BY38"/>
    <mergeCell ref="CA38:CD38"/>
    <mergeCell ref="CA39:CD39"/>
    <mergeCell ref="AR31:AU31"/>
    <mergeCell ref="BG39:BJ39"/>
    <mergeCell ref="BL39:BO39"/>
    <mergeCell ref="BQ39:BT39"/>
    <mergeCell ref="BV39:BY39"/>
    <mergeCell ref="BF31:BF41"/>
    <mergeCell ref="BG31:BJ31"/>
    <mergeCell ref="BK31:BK41"/>
    <mergeCell ref="BL31:BO31"/>
    <mergeCell ref="BP31:BP41"/>
    <mergeCell ref="BG36:BJ36"/>
    <mergeCell ref="BL36:BO36"/>
    <mergeCell ref="BG37:BJ37"/>
    <mergeCell ref="BL37:BO37"/>
    <mergeCell ref="BG38:BJ38"/>
    <mergeCell ref="BL38:BO38"/>
    <mergeCell ref="CE31:CE41"/>
    <mergeCell ref="BB31:BE31"/>
    <mergeCell ref="BB36:BE36"/>
    <mergeCell ref="BB37:BE37"/>
    <mergeCell ref="BB38:BE38"/>
    <mergeCell ref="AV42:AV45"/>
    <mergeCell ref="AW42:AZ42"/>
    <mergeCell ref="BA42:BA45"/>
    <mergeCell ref="BB42:BE42"/>
    <mergeCell ref="BQ40:BT40"/>
    <mergeCell ref="BV40:BY40"/>
    <mergeCell ref="CA40:CD40"/>
    <mergeCell ref="AR41:AU41"/>
    <mergeCell ref="AW41:AZ41"/>
    <mergeCell ref="BB41:BE41"/>
    <mergeCell ref="BG41:BJ41"/>
    <mergeCell ref="BL41:BO41"/>
    <mergeCell ref="BQ41:BT41"/>
    <mergeCell ref="BV41:BY41"/>
    <mergeCell ref="CA41:CD41"/>
    <mergeCell ref="AR40:AU40"/>
    <mergeCell ref="AW40:AZ40"/>
    <mergeCell ref="BB40:BE40"/>
    <mergeCell ref="BG40:BJ40"/>
    <mergeCell ref="BL40:BO40"/>
    <mergeCell ref="AV31:AV41"/>
    <mergeCell ref="AW31:AZ31"/>
    <mergeCell ref="BA31:BA41"/>
    <mergeCell ref="AR36:AU36"/>
    <mergeCell ref="AW36:AZ36"/>
    <mergeCell ref="AR37:AU37"/>
    <mergeCell ref="AW37:AZ37"/>
    <mergeCell ref="AR38:AU38"/>
    <mergeCell ref="AW38:AZ38"/>
    <mergeCell ref="AR39:AU39"/>
    <mergeCell ref="AW39:AZ39"/>
    <mergeCell ref="BB39:BE39"/>
    <mergeCell ref="AR48:AU48"/>
    <mergeCell ref="AW48:AZ48"/>
    <mergeCell ref="BB48:BE48"/>
    <mergeCell ref="BG48:BJ48"/>
    <mergeCell ref="BL48:BO48"/>
    <mergeCell ref="BQ48:BT48"/>
    <mergeCell ref="BV48:BY48"/>
    <mergeCell ref="CA48:CD48"/>
    <mergeCell ref="CE42:CE45"/>
    <mergeCell ref="AR46:AU46"/>
    <mergeCell ref="AV46:AV50"/>
    <mergeCell ref="AW46:AZ46"/>
    <mergeCell ref="BA46:BA50"/>
    <mergeCell ref="BB46:BE46"/>
    <mergeCell ref="BF46:BF50"/>
    <mergeCell ref="BG46:BJ46"/>
    <mergeCell ref="BK46:BK50"/>
    <mergeCell ref="BL46:BO46"/>
    <mergeCell ref="BQ46:BT46"/>
    <mergeCell ref="BV46:BY46"/>
    <mergeCell ref="CA46:CD46"/>
    <mergeCell ref="BQ42:BT42"/>
    <mergeCell ref="BU42:BU45"/>
    <mergeCell ref="BV42:BY42"/>
    <mergeCell ref="BZ42:BZ45"/>
    <mergeCell ref="CA42:CD42"/>
    <mergeCell ref="BF42:BF45"/>
    <mergeCell ref="BG42:BJ42"/>
    <mergeCell ref="BK42:BK45"/>
    <mergeCell ref="BL42:BO42"/>
    <mergeCell ref="BP42:BP45"/>
    <mergeCell ref="AR42:AU42"/>
    <mergeCell ref="CE51:CE53"/>
    <mergeCell ref="AR54:AU54"/>
    <mergeCell ref="AW54:AZ54"/>
    <mergeCell ref="BA54:BA56"/>
    <mergeCell ref="BB54:BE54"/>
    <mergeCell ref="BF54:BF56"/>
    <mergeCell ref="BG54:BJ54"/>
    <mergeCell ref="BK54:BK56"/>
    <mergeCell ref="BL54:BO54"/>
    <mergeCell ref="BP54:BP56"/>
    <mergeCell ref="BQ54:BT54"/>
    <mergeCell ref="BV54:BY54"/>
    <mergeCell ref="BZ54:BZ56"/>
    <mergeCell ref="CA54:CD54"/>
    <mergeCell ref="BQ56:BT56"/>
    <mergeCell ref="BV56:BY56"/>
    <mergeCell ref="BQ51:BT51"/>
    <mergeCell ref="BV51:BY51"/>
    <mergeCell ref="CA51:CD51"/>
    <mergeCell ref="BF51:BF53"/>
    <mergeCell ref="BG51:BJ51"/>
    <mergeCell ref="BL51:BO51"/>
    <mergeCell ref="BP51:BP53"/>
    <mergeCell ref="AR51:AU51"/>
    <mergeCell ref="AW51:AZ51"/>
    <mergeCell ref="BA51:BA53"/>
    <mergeCell ref="BB51:BE51"/>
    <mergeCell ref="CE54:CE56"/>
    <mergeCell ref="AR56:AU56"/>
    <mergeCell ref="AW56:AZ56"/>
    <mergeCell ref="BG56:BJ56"/>
    <mergeCell ref="BL56:BO56"/>
    <mergeCell ref="CA56:CD56"/>
    <mergeCell ref="AR59:AU59"/>
    <mergeCell ref="AV59:AV64"/>
    <mergeCell ref="AW59:AZ59"/>
    <mergeCell ref="BA59:BA64"/>
    <mergeCell ref="BB59:BE59"/>
    <mergeCell ref="AR62:AU62"/>
    <mergeCell ref="AW62:AZ62"/>
    <mergeCell ref="BB62:BE62"/>
    <mergeCell ref="AR63:AU63"/>
    <mergeCell ref="AW63:AZ63"/>
    <mergeCell ref="BB63:BE63"/>
    <mergeCell ref="CA60:CD60"/>
    <mergeCell ref="AR61:AU61"/>
    <mergeCell ref="AW61:AZ61"/>
    <mergeCell ref="BB61:BE61"/>
    <mergeCell ref="BV61:BY61"/>
    <mergeCell ref="BG61:BJ61"/>
    <mergeCell ref="BL61:BO61"/>
    <mergeCell ref="BQ61:BT61"/>
    <mergeCell ref="BL60:BO60"/>
    <mergeCell ref="AR60:AU60"/>
    <mergeCell ref="AW60:AZ60"/>
    <mergeCell ref="BB60:BE60"/>
    <mergeCell ref="BG60:BJ60"/>
    <mergeCell ref="BQ60:BT60"/>
    <mergeCell ref="BV60:BY60"/>
    <mergeCell ref="AR57:AU57"/>
    <mergeCell ref="AW57:AZ57"/>
    <mergeCell ref="BA57:BA58"/>
    <mergeCell ref="BB57:BE57"/>
    <mergeCell ref="BF57:BF58"/>
    <mergeCell ref="BB69:BE69"/>
    <mergeCell ref="AR70:AU70"/>
    <mergeCell ref="AW70:AZ70"/>
    <mergeCell ref="BB70:BE70"/>
    <mergeCell ref="AR71:AU71"/>
    <mergeCell ref="BG57:BJ57"/>
    <mergeCell ref="BK57:BK58"/>
    <mergeCell ref="BL57:BO57"/>
    <mergeCell ref="BP57:BP58"/>
    <mergeCell ref="BQ57:BT57"/>
    <mergeCell ref="BU57:BU58"/>
    <mergeCell ref="BV57:BY57"/>
    <mergeCell ref="BL68:BO68"/>
    <mergeCell ref="BL72:BO72"/>
    <mergeCell ref="CE57:CE58"/>
    <mergeCell ref="BV59:BY59"/>
    <mergeCell ref="BZ59:BZ64"/>
    <mergeCell ref="CA59:CD59"/>
    <mergeCell ref="CA61:CD61"/>
    <mergeCell ref="BQ62:BT62"/>
    <mergeCell ref="BV62:BY62"/>
    <mergeCell ref="CA62:CD62"/>
    <mergeCell ref="BQ63:BT63"/>
    <mergeCell ref="BV63:BY63"/>
    <mergeCell ref="CA63:CD63"/>
    <mergeCell ref="BQ59:BT59"/>
    <mergeCell ref="BV71:BY71"/>
    <mergeCell ref="BG63:BJ63"/>
    <mergeCell ref="BL63:BO63"/>
    <mergeCell ref="BG68:BJ68"/>
    <mergeCell ref="CA71:CD71"/>
    <mergeCell ref="CA72:CD72"/>
    <mergeCell ref="CA69:CD69"/>
    <mergeCell ref="BQ70:BT70"/>
    <mergeCell ref="BV70:BY70"/>
    <mergeCell ref="CA70:CD70"/>
    <mergeCell ref="BQ71:BT71"/>
    <mergeCell ref="BF59:BF64"/>
    <mergeCell ref="BG59:BJ59"/>
    <mergeCell ref="BK59:BK64"/>
    <mergeCell ref="BL59:BO59"/>
    <mergeCell ref="BG62:BJ62"/>
    <mergeCell ref="BL62:BO62"/>
    <mergeCell ref="CA57:CD57"/>
    <mergeCell ref="AR67:AU67"/>
    <mergeCell ref="AW67:AZ67"/>
    <mergeCell ref="BB67:BE67"/>
    <mergeCell ref="BG67:BJ67"/>
    <mergeCell ref="BL67:BO67"/>
    <mergeCell ref="BQ67:BT67"/>
    <mergeCell ref="BV67:BY67"/>
    <mergeCell ref="CA67:CD67"/>
    <mergeCell ref="BF65:BF72"/>
    <mergeCell ref="BB72:BE72"/>
    <mergeCell ref="BG72:BJ72"/>
    <mergeCell ref="BQ72:BT72"/>
    <mergeCell ref="BV72:BY72"/>
    <mergeCell ref="AR65:AU65"/>
    <mergeCell ref="AV65:AV72"/>
    <mergeCell ref="AW65:AZ65"/>
    <mergeCell ref="BA65:BA72"/>
    <mergeCell ref="BB65:BE65"/>
    <mergeCell ref="AR69:AU69"/>
    <mergeCell ref="AW69:AZ69"/>
    <mergeCell ref="CF3:CJ3"/>
    <mergeCell ref="CK3:CO3"/>
    <mergeCell ref="CP3:CT3"/>
    <mergeCell ref="CU3:CY3"/>
    <mergeCell ref="CZ3:DD3"/>
    <mergeCell ref="AW71:AZ71"/>
    <mergeCell ref="BB71:BE71"/>
    <mergeCell ref="AR72:AU72"/>
    <mergeCell ref="AW72:AZ72"/>
    <mergeCell ref="AR68:AU68"/>
    <mergeCell ref="AW68:AZ68"/>
    <mergeCell ref="BB68:BE68"/>
    <mergeCell ref="CE65:CE72"/>
    <mergeCell ref="BG65:BJ65"/>
    <mergeCell ref="BK65:BK72"/>
    <mergeCell ref="BL65:BO65"/>
    <mergeCell ref="BG69:BJ69"/>
    <mergeCell ref="BL69:BO69"/>
    <mergeCell ref="BG70:BJ70"/>
    <mergeCell ref="BL70:BO70"/>
    <mergeCell ref="BG71:BJ71"/>
    <mergeCell ref="BL71:BO71"/>
    <mergeCell ref="BQ68:BT68"/>
    <mergeCell ref="BV68:BY68"/>
    <mergeCell ref="BQ65:BT65"/>
    <mergeCell ref="BU65:BU72"/>
    <mergeCell ref="BV65:BY65"/>
    <mergeCell ref="BZ65:BZ72"/>
    <mergeCell ref="CA65:CD65"/>
    <mergeCell ref="CA68:CD68"/>
    <mergeCell ref="BQ69:BT69"/>
    <mergeCell ref="BV69:BY69"/>
    <mergeCell ref="CK4:CO4"/>
    <mergeCell ref="CP4:CT4"/>
    <mergeCell ref="CU4:CY4"/>
    <mergeCell ref="CZ4:DD4"/>
    <mergeCell ref="DE4:DI4"/>
    <mergeCell ref="DJ4:DN4"/>
    <mergeCell ref="DO4:DS4"/>
    <mergeCell ref="DT4:DX4"/>
    <mergeCell ref="DY4:EC4"/>
    <mergeCell ref="ED4:EH4"/>
    <mergeCell ref="EI4:EM4"/>
    <mergeCell ref="EN4:ER4"/>
    <mergeCell ref="ES4:EW4"/>
    <mergeCell ref="EX4:FB4"/>
    <mergeCell ref="ED3:EH3"/>
    <mergeCell ref="EI3:EM3"/>
    <mergeCell ref="EN3:ER3"/>
    <mergeCell ref="ES3:EW3"/>
    <mergeCell ref="EX3:FB3"/>
    <mergeCell ref="DE3:DI3"/>
    <mergeCell ref="DJ3:DN3"/>
    <mergeCell ref="DO3:DS3"/>
    <mergeCell ref="DT3:DX3"/>
    <mergeCell ref="DY3:EC3"/>
    <mergeCell ref="FB7:FB10"/>
    <mergeCell ref="EX8:FA8"/>
    <mergeCell ref="ED7:EG7"/>
    <mergeCell ref="EI7:EL7"/>
    <mergeCell ref="EM7:EM10"/>
    <mergeCell ref="EN7:EQ7"/>
    <mergeCell ref="DS7:DS10"/>
    <mergeCell ref="DT7:DW7"/>
    <mergeCell ref="DY7:EB7"/>
    <mergeCell ref="EC7:EC10"/>
    <mergeCell ref="FC9:FF9"/>
    <mergeCell ref="FC4:FG4"/>
    <mergeCell ref="CF7:CI7"/>
    <mergeCell ref="CJ7:CJ10"/>
    <mergeCell ref="CK7:CN7"/>
    <mergeCell ref="CO7:CO10"/>
    <mergeCell ref="CP7:CS7"/>
    <mergeCell ref="CT7:CT10"/>
    <mergeCell ref="CU7:CX7"/>
    <mergeCell ref="CZ7:DC7"/>
    <mergeCell ref="DD7:DD10"/>
    <mergeCell ref="DE7:DH7"/>
    <mergeCell ref="DI7:DI10"/>
    <mergeCell ref="DJ7:DM7"/>
    <mergeCell ref="DO7:DR7"/>
    <mergeCell ref="DG5:DI5"/>
    <mergeCell ref="DJ5:DK5"/>
    <mergeCell ref="DL5:DN5"/>
    <mergeCell ref="DO5:DP5"/>
    <mergeCell ref="DQ5:DS5"/>
    <mergeCell ref="FC8:FF8"/>
    <mergeCell ref="CF4:CJ4"/>
    <mergeCell ref="CF9:CI9"/>
    <mergeCell ref="CK9:CN9"/>
    <mergeCell ref="CP9:CS9"/>
    <mergeCell ref="CU9:CX9"/>
    <mergeCell ref="CZ9:DC9"/>
    <mergeCell ref="DE9:DH9"/>
    <mergeCell ref="DJ9:DM9"/>
    <mergeCell ref="DO9:DR9"/>
    <mergeCell ref="DT9:DW9"/>
    <mergeCell ref="DY9:EB9"/>
    <mergeCell ref="ED9:EG9"/>
    <mergeCell ref="EI9:EL9"/>
    <mergeCell ref="EN9:EQ9"/>
    <mergeCell ref="ES9:EV9"/>
    <mergeCell ref="EX9:FA9"/>
    <mergeCell ref="FC7:FF7"/>
    <mergeCell ref="CF8:CI8"/>
    <mergeCell ref="CK8:CN8"/>
    <mergeCell ref="CP8:CS8"/>
    <mergeCell ref="CU8:CX8"/>
    <mergeCell ref="CZ8:DC8"/>
    <mergeCell ref="DE8:DH8"/>
    <mergeCell ref="DJ8:DM8"/>
    <mergeCell ref="DO8:DR8"/>
    <mergeCell ref="DT8:DW8"/>
    <mergeCell ref="DY8:EB8"/>
    <mergeCell ref="ED8:EG8"/>
    <mergeCell ref="EI8:EL8"/>
    <mergeCell ref="EN8:EQ8"/>
    <mergeCell ref="ES8:EV8"/>
    <mergeCell ref="ES7:EV7"/>
    <mergeCell ref="EX7:FA7"/>
    <mergeCell ref="FG11:FG13"/>
    <mergeCell ref="CF12:CI12"/>
    <mergeCell ref="CK12:CN12"/>
    <mergeCell ref="CP12:CS12"/>
    <mergeCell ref="CU12:CX12"/>
    <mergeCell ref="CZ12:DC12"/>
    <mergeCell ref="DE12:DH12"/>
    <mergeCell ref="DJ12:DM12"/>
    <mergeCell ref="DO12:DR12"/>
    <mergeCell ref="DT12:DW12"/>
    <mergeCell ref="DY12:EB12"/>
    <mergeCell ref="ED12:EG12"/>
    <mergeCell ref="EI12:EL12"/>
    <mergeCell ref="EN12:EQ12"/>
    <mergeCell ref="ES12:EV12"/>
    <mergeCell ref="ER11:ER13"/>
    <mergeCell ref="ES11:EV11"/>
    <mergeCell ref="EW11:EW13"/>
    <mergeCell ref="EX11:FA11"/>
    <mergeCell ref="FB11:FB13"/>
    <mergeCell ref="EX12:FA12"/>
    <mergeCell ref="ED11:EG11"/>
    <mergeCell ref="EH11:EH13"/>
    <mergeCell ref="EI11:EL11"/>
    <mergeCell ref="EM11:EM13"/>
    <mergeCell ref="EN11:EQ11"/>
    <mergeCell ref="DS11:DS13"/>
    <mergeCell ref="DT11:DW11"/>
    <mergeCell ref="DX11:DX13"/>
    <mergeCell ref="DY11:EB11"/>
    <mergeCell ref="EC11:EC13"/>
    <mergeCell ref="FC12:FF12"/>
    <mergeCell ref="CF14:CI14"/>
    <mergeCell ref="CJ14:CJ15"/>
    <mergeCell ref="CK14:CN14"/>
    <mergeCell ref="CO14:CO15"/>
    <mergeCell ref="CP14:CS14"/>
    <mergeCell ref="CT14:CT15"/>
    <mergeCell ref="CU14:CX14"/>
    <mergeCell ref="CY14:CY15"/>
    <mergeCell ref="CZ14:DC14"/>
    <mergeCell ref="DD14:DD15"/>
    <mergeCell ref="DE14:DH14"/>
    <mergeCell ref="DI14:DI15"/>
    <mergeCell ref="DJ14:DM14"/>
    <mergeCell ref="DN14:DN15"/>
    <mergeCell ref="DO14:DR14"/>
    <mergeCell ref="FC11:FF11"/>
    <mergeCell ref="FC14:FF14"/>
    <mergeCell ref="CF11:CI11"/>
    <mergeCell ref="CJ11:CJ13"/>
    <mergeCell ref="CK11:CN11"/>
    <mergeCell ref="CO11:CO13"/>
    <mergeCell ref="CP11:CS11"/>
    <mergeCell ref="CT11:CT13"/>
    <mergeCell ref="CU11:CX11"/>
    <mergeCell ref="CZ11:DC11"/>
    <mergeCell ref="DD11:DD13"/>
    <mergeCell ref="DE11:DH11"/>
    <mergeCell ref="DI11:DI13"/>
    <mergeCell ref="DJ11:DM11"/>
    <mergeCell ref="DN11:DN13"/>
    <mergeCell ref="DO11:DR11"/>
    <mergeCell ref="FG14:FG15"/>
    <mergeCell ref="CF16:CI16"/>
    <mergeCell ref="CJ16:CJ18"/>
    <mergeCell ref="CK16:CN16"/>
    <mergeCell ref="CO16:CO18"/>
    <mergeCell ref="CP16:CS16"/>
    <mergeCell ref="CT16:CT18"/>
    <mergeCell ref="CU16:CX16"/>
    <mergeCell ref="CY16:CY18"/>
    <mergeCell ref="CZ16:DC16"/>
    <mergeCell ref="DD16:DD18"/>
    <mergeCell ref="DE16:DH16"/>
    <mergeCell ref="DI16:DI18"/>
    <mergeCell ref="DJ16:DM16"/>
    <mergeCell ref="DN16:DN18"/>
    <mergeCell ref="ER14:ER15"/>
    <mergeCell ref="ES14:EV14"/>
    <mergeCell ref="EW14:EW15"/>
    <mergeCell ref="EX14:FA14"/>
    <mergeCell ref="FB14:FB15"/>
    <mergeCell ref="ED14:EG14"/>
    <mergeCell ref="EH14:EH15"/>
    <mergeCell ref="EI14:EL14"/>
    <mergeCell ref="EM14:EM15"/>
    <mergeCell ref="EN14:EQ14"/>
    <mergeCell ref="DS14:DS15"/>
    <mergeCell ref="DT14:DW14"/>
    <mergeCell ref="DX14:DX15"/>
    <mergeCell ref="DY14:EB14"/>
    <mergeCell ref="EC14:EC15"/>
    <mergeCell ref="FG16:FG18"/>
    <mergeCell ref="CF18:CI18"/>
    <mergeCell ref="CK18:CN18"/>
    <mergeCell ref="CP18:CS18"/>
    <mergeCell ref="CU18:CX18"/>
    <mergeCell ref="CZ18:DC18"/>
    <mergeCell ref="DE18:DH18"/>
    <mergeCell ref="DJ18:DM18"/>
    <mergeCell ref="DO18:DR18"/>
    <mergeCell ref="DT18:DW18"/>
    <mergeCell ref="DY18:EB18"/>
    <mergeCell ref="ED18:EG18"/>
    <mergeCell ref="EI18:EL18"/>
    <mergeCell ref="EN18:EQ18"/>
    <mergeCell ref="EN16:EQ16"/>
    <mergeCell ref="ER16:ER18"/>
    <mergeCell ref="ES16:EV16"/>
    <mergeCell ref="EW16:EW18"/>
    <mergeCell ref="EX16:FA16"/>
    <mergeCell ref="ES18:EV18"/>
    <mergeCell ref="EX18:FA18"/>
    <mergeCell ref="EC16:EC18"/>
    <mergeCell ref="ED16:EG16"/>
    <mergeCell ref="EH16:EH18"/>
    <mergeCell ref="EI16:EL16"/>
    <mergeCell ref="EM16:EM18"/>
    <mergeCell ref="DO16:DR16"/>
    <mergeCell ref="DS16:DS18"/>
    <mergeCell ref="DT16:DW16"/>
    <mergeCell ref="DX16:DX18"/>
    <mergeCell ref="DY16:EB16"/>
    <mergeCell ref="FC18:FF18"/>
    <mergeCell ref="CF19:CI19"/>
    <mergeCell ref="CJ19:CJ26"/>
    <mergeCell ref="CK19:CN19"/>
    <mergeCell ref="CO19:CO26"/>
    <mergeCell ref="CP19:CS19"/>
    <mergeCell ref="CT19:CT26"/>
    <mergeCell ref="CU19:CX19"/>
    <mergeCell ref="CY19:CY26"/>
    <mergeCell ref="CZ19:DC19"/>
    <mergeCell ref="DD19:DD26"/>
    <mergeCell ref="DE19:DH19"/>
    <mergeCell ref="DI19:DI26"/>
    <mergeCell ref="DJ19:DM19"/>
    <mergeCell ref="DN19:DN26"/>
    <mergeCell ref="DO19:DR19"/>
    <mergeCell ref="FB16:FB18"/>
    <mergeCell ref="FC16:FF16"/>
    <mergeCell ref="FC19:FF19"/>
    <mergeCell ref="CF23:CI23"/>
    <mergeCell ref="CK23:CN23"/>
    <mergeCell ref="CP23:CS23"/>
    <mergeCell ref="CU23:CX23"/>
    <mergeCell ref="CZ23:DC23"/>
    <mergeCell ref="DE23:DH23"/>
    <mergeCell ref="DJ23:DM23"/>
    <mergeCell ref="DO23:DR23"/>
    <mergeCell ref="DT23:DW23"/>
    <mergeCell ref="DY23:EB23"/>
    <mergeCell ref="ED23:EG23"/>
    <mergeCell ref="EI23:EL23"/>
    <mergeCell ref="EN23:EQ23"/>
    <mergeCell ref="FG19:FG26"/>
    <mergeCell ref="CF21:CI21"/>
    <mergeCell ref="CK21:CN21"/>
    <mergeCell ref="CP21:CS21"/>
    <mergeCell ref="CU21:CX21"/>
    <mergeCell ref="CZ21:DC21"/>
    <mergeCell ref="DE21:DH21"/>
    <mergeCell ref="DJ21:DM21"/>
    <mergeCell ref="DO21:DR21"/>
    <mergeCell ref="DT21:DW21"/>
    <mergeCell ref="DY21:EB21"/>
    <mergeCell ref="ED21:EG21"/>
    <mergeCell ref="EI21:EL21"/>
    <mergeCell ref="EN21:EQ21"/>
    <mergeCell ref="ES21:EV21"/>
    <mergeCell ref="ER19:ER26"/>
    <mergeCell ref="ES19:EV19"/>
    <mergeCell ref="EW19:EW26"/>
    <mergeCell ref="EX19:FA19"/>
    <mergeCell ref="FB19:FB26"/>
    <mergeCell ref="EX21:FA21"/>
    <mergeCell ref="ED19:EG19"/>
    <mergeCell ref="EH19:EH26"/>
    <mergeCell ref="EI19:EL19"/>
    <mergeCell ref="EM19:EM26"/>
    <mergeCell ref="EN19:EQ19"/>
    <mergeCell ref="DS19:DS26"/>
    <mergeCell ref="DT19:DW19"/>
    <mergeCell ref="DX19:DX26"/>
    <mergeCell ref="DY19:EB19"/>
    <mergeCell ref="EC19:EC26"/>
    <mergeCell ref="FC22:FF22"/>
    <mergeCell ref="ES23:EV23"/>
    <mergeCell ref="EX23:FA23"/>
    <mergeCell ref="FC21:FF21"/>
    <mergeCell ref="CF22:CI22"/>
    <mergeCell ref="CK22:CN22"/>
    <mergeCell ref="CP22:CS22"/>
    <mergeCell ref="CU22:CX22"/>
    <mergeCell ref="CZ22:DC22"/>
    <mergeCell ref="DE22:DH22"/>
    <mergeCell ref="DJ22:DM22"/>
    <mergeCell ref="DO22:DR22"/>
    <mergeCell ref="DT22:DW22"/>
    <mergeCell ref="DY22:EB22"/>
    <mergeCell ref="ED22:EG22"/>
    <mergeCell ref="EI22:EL22"/>
    <mergeCell ref="EN22:EQ22"/>
    <mergeCell ref="ES22:EV22"/>
    <mergeCell ref="EX22:FA22"/>
    <mergeCell ref="FC24:FF24"/>
    <mergeCell ref="CF25:CI25"/>
    <mergeCell ref="CK25:CN25"/>
    <mergeCell ref="CP25:CS25"/>
    <mergeCell ref="CU25:CX25"/>
    <mergeCell ref="CZ25:DC25"/>
    <mergeCell ref="DE25:DH25"/>
    <mergeCell ref="DJ25:DM25"/>
    <mergeCell ref="DO25:DR25"/>
    <mergeCell ref="DT25:DW25"/>
    <mergeCell ref="DY25:EB25"/>
    <mergeCell ref="ED25:EG25"/>
    <mergeCell ref="EI25:EL25"/>
    <mergeCell ref="EN25:EQ25"/>
    <mergeCell ref="ES25:EV25"/>
    <mergeCell ref="EX25:FA25"/>
    <mergeCell ref="FC23:FF23"/>
    <mergeCell ref="CF24:CI24"/>
    <mergeCell ref="CK24:CN24"/>
    <mergeCell ref="CP24:CS24"/>
    <mergeCell ref="CU24:CX24"/>
    <mergeCell ref="CZ24:DC24"/>
    <mergeCell ref="DE24:DH24"/>
    <mergeCell ref="DJ24:DM24"/>
    <mergeCell ref="DO24:DR24"/>
    <mergeCell ref="DT24:DW24"/>
    <mergeCell ref="DY24:EB24"/>
    <mergeCell ref="ED24:EG24"/>
    <mergeCell ref="EI24:EL24"/>
    <mergeCell ref="EN24:EQ24"/>
    <mergeCell ref="ES24:EV24"/>
    <mergeCell ref="EX24:FA24"/>
    <mergeCell ref="FC26:FF26"/>
    <mergeCell ref="CF27:CI27"/>
    <mergeCell ref="CJ27:CJ30"/>
    <mergeCell ref="CK27:CN27"/>
    <mergeCell ref="CO27:CO30"/>
    <mergeCell ref="CP27:CS27"/>
    <mergeCell ref="CT27:CT30"/>
    <mergeCell ref="CU27:CX27"/>
    <mergeCell ref="CZ27:DC27"/>
    <mergeCell ref="DD27:DD30"/>
    <mergeCell ref="DE27:DH27"/>
    <mergeCell ref="DI27:DI30"/>
    <mergeCell ref="DJ27:DM27"/>
    <mergeCell ref="DN27:DN30"/>
    <mergeCell ref="DO27:DR27"/>
    <mergeCell ref="FC25:FF25"/>
    <mergeCell ref="CF26:CI26"/>
    <mergeCell ref="CK26:CN26"/>
    <mergeCell ref="CP26:CS26"/>
    <mergeCell ref="CU26:CX26"/>
    <mergeCell ref="CZ26:DC26"/>
    <mergeCell ref="DE26:DH26"/>
    <mergeCell ref="DJ26:DM26"/>
    <mergeCell ref="DO26:DR26"/>
    <mergeCell ref="DT26:DW26"/>
    <mergeCell ref="DY26:EB26"/>
    <mergeCell ref="ED26:EG26"/>
    <mergeCell ref="EI26:EL26"/>
    <mergeCell ref="EN26:EQ26"/>
    <mergeCell ref="ES26:EV26"/>
    <mergeCell ref="EX26:FA26"/>
    <mergeCell ref="FC27:FF27"/>
    <mergeCell ref="FG27:FG30"/>
    <mergeCell ref="CF30:CI30"/>
    <mergeCell ref="CK30:CN30"/>
    <mergeCell ref="CP30:CS30"/>
    <mergeCell ref="CU30:CX30"/>
    <mergeCell ref="CZ30:DC30"/>
    <mergeCell ref="DE30:DH30"/>
    <mergeCell ref="DJ30:DM30"/>
    <mergeCell ref="DO30:DR30"/>
    <mergeCell ref="DT30:DW30"/>
    <mergeCell ref="DY30:EB30"/>
    <mergeCell ref="ED30:EG30"/>
    <mergeCell ref="EI30:EL30"/>
    <mergeCell ref="EN30:EQ30"/>
    <mergeCell ref="ES30:EV30"/>
    <mergeCell ref="ER27:ER30"/>
    <mergeCell ref="ES27:EV27"/>
    <mergeCell ref="EW27:EW30"/>
    <mergeCell ref="EX27:FA27"/>
    <mergeCell ref="FB27:FB30"/>
    <mergeCell ref="EX30:FA30"/>
    <mergeCell ref="ED27:EG27"/>
    <mergeCell ref="EH27:EH30"/>
    <mergeCell ref="EI27:EL27"/>
    <mergeCell ref="EM27:EM30"/>
    <mergeCell ref="EN27:EQ27"/>
    <mergeCell ref="DS27:DS30"/>
    <mergeCell ref="DT27:DW27"/>
    <mergeCell ref="DX27:DX30"/>
    <mergeCell ref="DY27:EB27"/>
    <mergeCell ref="EC27:EC30"/>
    <mergeCell ref="FC30:FF30"/>
    <mergeCell ref="FC31:FF31"/>
    <mergeCell ref="CF36:CI36"/>
    <mergeCell ref="CK36:CN36"/>
    <mergeCell ref="CP36:CS36"/>
    <mergeCell ref="CU36:CX36"/>
    <mergeCell ref="CZ36:DC36"/>
    <mergeCell ref="DE36:DH36"/>
    <mergeCell ref="DJ36:DM36"/>
    <mergeCell ref="DO36:DR36"/>
    <mergeCell ref="DT36:DW36"/>
    <mergeCell ref="DY36:EB36"/>
    <mergeCell ref="ED36:EG36"/>
    <mergeCell ref="EI36:EL36"/>
    <mergeCell ref="EN36:EQ36"/>
    <mergeCell ref="ES36:EV36"/>
    <mergeCell ref="EX36:FA36"/>
    <mergeCell ref="FC33:FF33"/>
    <mergeCell ref="CF35:CI35"/>
    <mergeCell ref="CK35:CN35"/>
    <mergeCell ref="CP35:CS35"/>
    <mergeCell ref="CU35:CX35"/>
    <mergeCell ref="CZ35:DC35"/>
    <mergeCell ref="DE35:DH35"/>
    <mergeCell ref="DJ35:DM35"/>
    <mergeCell ref="DO35:DR35"/>
    <mergeCell ref="DT35:DW35"/>
    <mergeCell ref="DY35:EB35"/>
    <mergeCell ref="ED35:EG35"/>
    <mergeCell ref="EI35:EL35"/>
    <mergeCell ref="EN35:EQ35"/>
    <mergeCell ref="ES35:EV35"/>
    <mergeCell ref="EX35:FA35"/>
    <mergeCell ref="FG31:FG41"/>
    <mergeCell ref="CF33:CI33"/>
    <mergeCell ref="CK33:CN33"/>
    <mergeCell ref="CP33:CS33"/>
    <mergeCell ref="CU33:CX33"/>
    <mergeCell ref="CZ33:DC33"/>
    <mergeCell ref="DE33:DH33"/>
    <mergeCell ref="DJ33:DM33"/>
    <mergeCell ref="DO33:DR33"/>
    <mergeCell ref="DT33:DW33"/>
    <mergeCell ref="DY33:EB33"/>
    <mergeCell ref="ED33:EG33"/>
    <mergeCell ref="EI33:EL33"/>
    <mergeCell ref="EN33:EQ33"/>
    <mergeCell ref="ES33:EV33"/>
    <mergeCell ref="ER31:ER41"/>
    <mergeCell ref="ES31:EV31"/>
    <mergeCell ref="EW31:EW41"/>
    <mergeCell ref="EX31:FA31"/>
    <mergeCell ref="FB31:FB41"/>
    <mergeCell ref="EX33:FA33"/>
    <mergeCell ref="ED31:EG31"/>
    <mergeCell ref="EH31:EH41"/>
    <mergeCell ref="EI31:EL31"/>
    <mergeCell ref="EM31:EM41"/>
    <mergeCell ref="EN31:EQ31"/>
    <mergeCell ref="DS31:DS41"/>
    <mergeCell ref="DT31:DW31"/>
    <mergeCell ref="DY31:EB31"/>
    <mergeCell ref="EC31:EC41"/>
    <mergeCell ref="FC35:FF35"/>
    <mergeCell ref="CF31:CI31"/>
    <mergeCell ref="FC37:FF37"/>
    <mergeCell ref="CJ31:CJ41"/>
    <mergeCell ref="CK31:CN31"/>
    <mergeCell ref="CO31:CO41"/>
    <mergeCell ref="CP31:CS31"/>
    <mergeCell ref="CT31:CT41"/>
    <mergeCell ref="CU31:CX31"/>
    <mergeCell ref="CY31:CY41"/>
    <mergeCell ref="CZ31:DC31"/>
    <mergeCell ref="DD31:DD41"/>
    <mergeCell ref="DE31:DH31"/>
    <mergeCell ref="DI31:DI41"/>
    <mergeCell ref="DJ31:DM31"/>
    <mergeCell ref="DN31:DN41"/>
    <mergeCell ref="DO31:DR31"/>
    <mergeCell ref="CF38:CI38"/>
    <mergeCell ref="CK38:CN38"/>
    <mergeCell ref="CP38:CS38"/>
    <mergeCell ref="CU38:CX38"/>
    <mergeCell ref="CZ38:DC38"/>
    <mergeCell ref="DE38:DH38"/>
    <mergeCell ref="DJ38:DM38"/>
    <mergeCell ref="DO38:DR38"/>
    <mergeCell ref="DT38:DW38"/>
    <mergeCell ref="DY38:EB38"/>
    <mergeCell ref="ED38:EG38"/>
    <mergeCell ref="EI38:EL38"/>
    <mergeCell ref="EN38:EQ38"/>
    <mergeCell ref="ES38:EV38"/>
    <mergeCell ref="EX38:FA38"/>
    <mergeCell ref="FC36:FF36"/>
    <mergeCell ref="CF37:CI37"/>
    <mergeCell ref="CK37:CN37"/>
    <mergeCell ref="CP37:CS37"/>
    <mergeCell ref="CU37:CX37"/>
    <mergeCell ref="CZ37:DC37"/>
    <mergeCell ref="DE37:DH37"/>
    <mergeCell ref="DJ37:DM37"/>
    <mergeCell ref="DO37:DR37"/>
    <mergeCell ref="DT37:DW37"/>
    <mergeCell ref="DY37:EB37"/>
    <mergeCell ref="ED37:EG37"/>
    <mergeCell ref="EI37:EL37"/>
    <mergeCell ref="EN37:EQ37"/>
    <mergeCell ref="ES37:EV37"/>
    <mergeCell ref="EX37:FA37"/>
    <mergeCell ref="FC39:FF39"/>
    <mergeCell ref="CF40:CI40"/>
    <mergeCell ref="CK40:CN40"/>
    <mergeCell ref="CP40:CS40"/>
    <mergeCell ref="CU40:CX40"/>
    <mergeCell ref="CZ40:DC40"/>
    <mergeCell ref="DE40:DH40"/>
    <mergeCell ref="DJ40:DM40"/>
    <mergeCell ref="DO40:DR40"/>
    <mergeCell ref="DT40:DW40"/>
    <mergeCell ref="DY40:EB40"/>
    <mergeCell ref="ED40:EG40"/>
    <mergeCell ref="EI40:EL40"/>
    <mergeCell ref="EN40:EQ40"/>
    <mergeCell ref="ES40:EV40"/>
    <mergeCell ref="EX40:FA40"/>
    <mergeCell ref="FC38:FF38"/>
    <mergeCell ref="CF39:CI39"/>
    <mergeCell ref="CK39:CN39"/>
    <mergeCell ref="CP39:CS39"/>
    <mergeCell ref="CU39:CX39"/>
    <mergeCell ref="CZ39:DC39"/>
    <mergeCell ref="DE39:DH39"/>
    <mergeCell ref="DJ39:DM39"/>
    <mergeCell ref="DO39:DR39"/>
    <mergeCell ref="DT39:DW39"/>
    <mergeCell ref="DY39:EB39"/>
    <mergeCell ref="ED39:EG39"/>
    <mergeCell ref="EI39:EL39"/>
    <mergeCell ref="EN39:EQ39"/>
    <mergeCell ref="ES39:EV39"/>
    <mergeCell ref="EX39:FA39"/>
    <mergeCell ref="FC41:FF41"/>
    <mergeCell ref="CF42:CI42"/>
    <mergeCell ref="CJ42:CJ45"/>
    <mergeCell ref="CK42:CN42"/>
    <mergeCell ref="CO42:CO45"/>
    <mergeCell ref="CP42:CS42"/>
    <mergeCell ref="CT42:CT45"/>
    <mergeCell ref="CU42:CX42"/>
    <mergeCell ref="CY42:CY45"/>
    <mergeCell ref="CZ42:DC42"/>
    <mergeCell ref="DD42:DD45"/>
    <mergeCell ref="DE42:DH42"/>
    <mergeCell ref="DI42:DI45"/>
    <mergeCell ref="DJ42:DM42"/>
    <mergeCell ref="DN42:DN45"/>
    <mergeCell ref="DO42:DR42"/>
    <mergeCell ref="FC40:FF40"/>
    <mergeCell ref="CF41:CI41"/>
    <mergeCell ref="CK41:CN41"/>
    <mergeCell ref="CP41:CS41"/>
    <mergeCell ref="CU41:CX41"/>
    <mergeCell ref="CZ41:DC41"/>
    <mergeCell ref="DE41:DH41"/>
    <mergeCell ref="DJ41:DM41"/>
    <mergeCell ref="DO41:DR41"/>
    <mergeCell ref="DT41:DW41"/>
    <mergeCell ref="DY41:EB41"/>
    <mergeCell ref="ED41:EG41"/>
    <mergeCell ref="EI41:EL41"/>
    <mergeCell ref="EN41:EQ41"/>
    <mergeCell ref="ES41:EV41"/>
    <mergeCell ref="EX41:FA41"/>
    <mergeCell ref="FG42:FG45"/>
    <mergeCell ref="CF46:CI46"/>
    <mergeCell ref="CK46:CN46"/>
    <mergeCell ref="CO46:CO50"/>
    <mergeCell ref="CP46:CS46"/>
    <mergeCell ref="CT46:CT50"/>
    <mergeCell ref="CU46:CX46"/>
    <mergeCell ref="CY46:CY50"/>
    <mergeCell ref="CZ46:DC46"/>
    <mergeCell ref="DD46:DD50"/>
    <mergeCell ref="DE46:DH46"/>
    <mergeCell ref="DJ46:DM46"/>
    <mergeCell ref="DN46:DN50"/>
    <mergeCell ref="ER42:ER45"/>
    <mergeCell ref="ES42:EV42"/>
    <mergeCell ref="EW42:EW45"/>
    <mergeCell ref="EX42:FA42"/>
    <mergeCell ref="EH46:EH50"/>
    <mergeCell ref="ES54:EV54"/>
    <mergeCell ref="EI56:EL56"/>
    <mergeCell ref="CU56:CX56"/>
    <mergeCell ref="CZ56:DC56"/>
    <mergeCell ref="FB42:FB45"/>
    <mergeCell ref="ED42:EG42"/>
    <mergeCell ref="EH42:EH45"/>
    <mergeCell ref="EI42:EL42"/>
    <mergeCell ref="EM42:EM45"/>
    <mergeCell ref="EN42:EQ42"/>
    <mergeCell ref="DS42:DS45"/>
    <mergeCell ref="DT42:DW42"/>
    <mergeCell ref="DX42:DX45"/>
    <mergeCell ref="DY42:EB42"/>
    <mergeCell ref="EC42:EC45"/>
    <mergeCell ref="FG46:FG50"/>
    <mergeCell ref="CK48:CN48"/>
    <mergeCell ref="CP48:CS48"/>
    <mergeCell ref="CU48:CX48"/>
    <mergeCell ref="CZ48:DC48"/>
    <mergeCell ref="DE48:DH48"/>
    <mergeCell ref="DJ48:DM48"/>
    <mergeCell ref="DO48:DR48"/>
    <mergeCell ref="DT48:DW48"/>
    <mergeCell ref="DY48:EB48"/>
    <mergeCell ref="ED48:EG48"/>
    <mergeCell ref="EI48:EL48"/>
    <mergeCell ref="EN48:EQ48"/>
    <mergeCell ref="EN46:EQ46"/>
    <mergeCell ref="ES46:EV46"/>
    <mergeCell ref="FC42:FF42"/>
    <mergeCell ref="EX46:FA46"/>
    <mergeCell ref="EI46:EL46"/>
    <mergeCell ref="EM46:EM50"/>
    <mergeCell ref="DO46:DR46"/>
    <mergeCell ref="DS46:DS50"/>
    <mergeCell ref="DT46:DW46"/>
    <mergeCell ref="DX46:DX50"/>
    <mergeCell ref="DY46:EB46"/>
    <mergeCell ref="FC48:FF48"/>
    <mergeCell ref="CF51:CI51"/>
    <mergeCell ref="CK51:CN51"/>
    <mergeCell ref="CO51:CO53"/>
    <mergeCell ref="CP51:CS51"/>
    <mergeCell ref="CT51:CT53"/>
    <mergeCell ref="CU51:CX51"/>
    <mergeCell ref="CY51:CY53"/>
    <mergeCell ref="CZ51:DC51"/>
    <mergeCell ref="DD51:DD53"/>
    <mergeCell ref="DE51:DH51"/>
    <mergeCell ref="DI51:DI53"/>
    <mergeCell ref="DJ51:DM51"/>
    <mergeCell ref="DN51:DN53"/>
    <mergeCell ref="DO51:DR51"/>
    <mergeCell ref="FB46:FB50"/>
    <mergeCell ref="FC46:FF46"/>
    <mergeCell ref="FC51:FF51"/>
    <mergeCell ref="CF48:CI48"/>
    <mergeCell ref="EX48:FA48"/>
    <mergeCell ref="EC46:EC50"/>
    <mergeCell ref="ED46:EG46"/>
    <mergeCell ref="ES48:EV48"/>
    <mergeCell ref="FG51:FG53"/>
    <mergeCell ref="CF54:CI54"/>
    <mergeCell ref="CJ54:CJ56"/>
    <mergeCell ref="CK54:CN54"/>
    <mergeCell ref="CO54:CO56"/>
    <mergeCell ref="CP54:CS54"/>
    <mergeCell ref="CT54:CT56"/>
    <mergeCell ref="CU54:CX54"/>
    <mergeCell ref="CY54:CY56"/>
    <mergeCell ref="CZ54:DC54"/>
    <mergeCell ref="DD54:DD56"/>
    <mergeCell ref="DE54:DH54"/>
    <mergeCell ref="DI54:DI56"/>
    <mergeCell ref="DJ54:DM54"/>
    <mergeCell ref="ES51:EV51"/>
    <mergeCell ref="EX51:FA51"/>
    <mergeCell ref="FB51:FB53"/>
    <mergeCell ref="ED51:EG51"/>
    <mergeCell ref="EH51:EH53"/>
    <mergeCell ref="EI51:EL51"/>
    <mergeCell ref="EM51:EM53"/>
    <mergeCell ref="EN51:EQ51"/>
    <mergeCell ref="DS51:DS53"/>
    <mergeCell ref="DT51:DW51"/>
    <mergeCell ref="DX51:DX53"/>
    <mergeCell ref="DY51:EB51"/>
    <mergeCell ref="EC51:EC53"/>
    <mergeCell ref="FB54:FB56"/>
    <mergeCell ref="FC54:FF54"/>
    <mergeCell ref="ED56:EG56"/>
    <mergeCell ref="EN54:EQ54"/>
    <mergeCell ref="ER54:ER56"/>
    <mergeCell ref="EW54:EW56"/>
    <mergeCell ref="ED54:EG54"/>
    <mergeCell ref="EH54:EH56"/>
    <mergeCell ref="EI54:EL54"/>
    <mergeCell ref="DO54:DR54"/>
    <mergeCell ref="DS54:DS56"/>
    <mergeCell ref="DT54:DW54"/>
    <mergeCell ref="DX54:DX56"/>
    <mergeCell ref="DY54:EB54"/>
    <mergeCell ref="DE56:DH56"/>
    <mergeCell ref="DJ56:DM56"/>
    <mergeCell ref="DO56:DR56"/>
    <mergeCell ref="DT56:DW56"/>
    <mergeCell ref="DY56:EB56"/>
    <mergeCell ref="FC57:FF57"/>
    <mergeCell ref="FG57:FG58"/>
    <mergeCell ref="EM57:EM58"/>
    <mergeCell ref="EN57:EQ57"/>
    <mergeCell ref="ER57:ER58"/>
    <mergeCell ref="ES57:EV57"/>
    <mergeCell ref="EW57:EW58"/>
    <mergeCell ref="DY57:EB57"/>
    <mergeCell ref="EC57:EC58"/>
    <mergeCell ref="ED57:EG57"/>
    <mergeCell ref="EH57:EH58"/>
    <mergeCell ref="EI57:EL57"/>
    <mergeCell ref="DN57:DN58"/>
    <mergeCell ref="DO57:DR57"/>
    <mergeCell ref="DS57:DS58"/>
    <mergeCell ref="DT57:DW57"/>
    <mergeCell ref="FG54:FG56"/>
    <mergeCell ref="EX54:FA54"/>
    <mergeCell ref="CF57:CI57"/>
    <mergeCell ref="CJ57:CJ58"/>
    <mergeCell ref="CK57:CN57"/>
    <mergeCell ref="CO57:CO58"/>
    <mergeCell ref="CP57:CS57"/>
    <mergeCell ref="CT57:CT58"/>
    <mergeCell ref="CU57:CX57"/>
    <mergeCell ref="CY57:CY58"/>
    <mergeCell ref="CZ57:DC57"/>
    <mergeCell ref="DD57:DD58"/>
    <mergeCell ref="DE57:DH57"/>
    <mergeCell ref="DI57:DI58"/>
    <mergeCell ref="DJ57:DM57"/>
    <mergeCell ref="CF59:CI59"/>
    <mergeCell ref="CJ59:CJ64"/>
    <mergeCell ref="CK59:CN59"/>
    <mergeCell ref="CO59:CO64"/>
    <mergeCell ref="CP59:CS59"/>
    <mergeCell ref="CT59:CT64"/>
    <mergeCell ref="CU59:CX59"/>
    <mergeCell ref="CZ59:DC59"/>
    <mergeCell ref="DD59:DD64"/>
    <mergeCell ref="DE59:DH59"/>
    <mergeCell ref="DI59:DI64"/>
    <mergeCell ref="DJ59:DM59"/>
    <mergeCell ref="DN59:DN64"/>
    <mergeCell ref="DX57:DX58"/>
    <mergeCell ref="FB59:FB64"/>
    <mergeCell ref="FC59:FF59"/>
    <mergeCell ref="CK62:CN62"/>
    <mergeCell ref="CP62:CS62"/>
    <mergeCell ref="CU62:CX62"/>
    <mergeCell ref="CZ62:DC62"/>
    <mergeCell ref="DE62:DH62"/>
    <mergeCell ref="DJ62:DM62"/>
    <mergeCell ref="DO62:DR62"/>
    <mergeCell ref="DT62:DW62"/>
    <mergeCell ref="DY62:EB62"/>
    <mergeCell ref="ED62:EG62"/>
    <mergeCell ref="EI62:EL62"/>
    <mergeCell ref="EN62:EQ62"/>
    <mergeCell ref="CF61:CI61"/>
    <mergeCell ref="CK61:CN61"/>
    <mergeCell ref="EX57:FA57"/>
    <mergeCell ref="FB57:FB58"/>
    <mergeCell ref="CP61:CS61"/>
    <mergeCell ref="CU61:CX61"/>
    <mergeCell ref="CZ61:DC61"/>
    <mergeCell ref="DE61:DH61"/>
    <mergeCell ref="DJ61:DM61"/>
    <mergeCell ref="DO61:DR61"/>
    <mergeCell ref="DT61:DW61"/>
    <mergeCell ref="DY61:EB61"/>
    <mergeCell ref="ED61:EG61"/>
    <mergeCell ref="EI61:EL61"/>
    <mergeCell ref="EN61:EQ61"/>
    <mergeCell ref="ES61:EV61"/>
    <mergeCell ref="FG59:FG64"/>
    <mergeCell ref="CF60:CI60"/>
    <mergeCell ref="CK60:CN60"/>
    <mergeCell ref="CP60:CS60"/>
    <mergeCell ref="CU60:CX60"/>
    <mergeCell ref="CZ60:DC60"/>
    <mergeCell ref="DE60:DH60"/>
    <mergeCell ref="DJ60:DM60"/>
    <mergeCell ref="DO60:DR60"/>
    <mergeCell ref="DT60:DW60"/>
    <mergeCell ref="DY60:EB60"/>
    <mergeCell ref="ED60:EG60"/>
    <mergeCell ref="EI60:EL60"/>
    <mergeCell ref="EN60:EQ60"/>
    <mergeCell ref="EN59:EQ59"/>
    <mergeCell ref="ER59:ER64"/>
    <mergeCell ref="ES59:EV59"/>
    <mergeCell ref="EW59:EW64"/>
    <mergeCell ref="EX59:FA59"/>
    <mergeCell ref="ES60:EV60"/>
    <mergeCell ref="EX60:FA60"/>
    <mergeCell ref="ED59:EG59"/>
    <mergeCell ref="EI59:EL59"/>
    <mergeCell ref="DO59:DR59"/>
    <mergeCell ref="DT59:DW59"/>
    <mergeCell ref="DX59:DX64"/>
    <mergeCell ref="FC61:FF61"/>
    <mergeCell ref="CF62:CI62"/>
    <mergeCell ref="DY59:EB59"/>
    <mergeCell ref="ES62:EV62"/>
    <mergeCell ref="EX62:FA62"/>
    <mergeCell ref="FC60:FF60"/>
    <mergeCell ref="EX61:FA61"/>
    <mergeCell ref="FC63:FF63"/>
    <mergeCell ref="CF65:CI65"/>
    <mergeCell ref="CJ65:CJ72"/>
    <mergeCell ref="CK65:CN65"/>
    <mergeCell ref="CO65:CO72"/>
    <mergeCell ref="CP65:CS65"/>
    <mergeCell ref="CT65:CT72"/>
    <mergeCell ref="CU65:CX65"/>
    <mergeCell ref="CZ65:DC65"/>
    <mergeCell ref="DD65:DD72"/>
    <mergeCell ref="DE65:DH65"/>
    <mergeCell ref="DI65:DI72"/>
    <mergeCell ref="DJ65:DM65"/>
    <mergeCell ref="DN65:DN72"/>
    <mergeCell ref="DO65:DR65"/>
    <mergeCell ref="FC62:FF62"/>
    <mergeCell ref="CF63:CI63"/>
    <mergeCell ref="CK63:CN63"/>
    <mergeCell ref="CP63:CS63"/>
    <mergeCell ref="CU63:CX63"/>
    <mergeCell ref="CZ63:DC63"/>
    <mergeCell ref="DE63:DH63"/>
    <mergeCell ref="DJ63:DM63"/>
    <mergeCell ref="DO63:DR63"/>
    <mergeCell ref="DT63:DW63"/>
    <mergeCell ref="DY63:EB63"/>
    <mergeCell ref="ED63:EG63"/>
    <mergeCell ref="EI63:EL63"/>
    <mergeCell ref="EN63:EQ63"/>
    <mergeCell ref="ES63:EV63"/>
    <mergeCell ref="EX63:FA63"/>
    <mergeCell ref="FG65:FG72"/>
    <mergeCell ref="CF67:CI67"/>
    <mergeCell ref="CK67:CN67"/>
    <mergeCell ref="CP67:CS67"/>
    <mergeCell ref="CU67:CX67"/>
    <mergeCell ref="CZ67:DC67"/>
    <mergeCell ref="DE67:DH67"/>
    <mergeCell ref="DJ67:DM67"/>
    <mergeCell ref="DO67:DR67"/>
    <mergeCell ref="DT67:DW67"/>
    <mergeCell ref="DY67:EB67"/>
    <mergeCell ref="ED67:EG67"/>
    <mergeCell ref="EI67:EL67"/>
    <mergeCell ref="EN67:EQ67"/>
    <mergeCell ref="ES67:EV67"/>
    <mergeCell ref="ER65:ER72"/>
    <mergeCell ref="ES65:EV65"/>
    <mergeCell ref="EW65:EW72"/>
    <mergeCell ref="EX65:FA65"/>
    <mergeCell ref="FC67:FF67"/>
    <mergeCell ref="CF68:CI68"/>
    <mergeCell ref="CK68:CN68"/>
    <mergeCell ref="CP68:CS68"/>
    <mergeCell ref="CU68:CX68"/>
    <mergeCell ref="CZ68:DC68"/>
    <mergeCell ref="DE68:DH68"/>
    <mergeCell ref="DJ68:DM68"/>
    <mergeCell ref="DO68:DR68"/>
    <mergeCell ref="DT68:DW68"/>
    <mergeCell ref="DY68:EB68"/>
    <mergeCell ref="ED68:EG68"/>
    <mergeCell ref="EI68:EL68"/>
    <mergeCell ref="EN68:EQ68"/>
    <mergeCell ref="ES68:EV68"/>
    <mergeCell ref="EX68:FA68"/>
    <mergeCell ref="FC65:FF65"/>
    <mergeCell ref="DJ69:DM69"/>
    <mergeCell ref="DO69:DR69"/>
    <mergeCell ref="DT69:DW69"/>
    <mergeCell ref="DY69:EB69"/>
    <mergeCell ref="ED69:EG69"/>
    <mergeCell ref="EI69:EL69"/>
    <mergeCell ref="EN69:EQ69"/>
    <mergeCell ref="ES69:EV69"/>
    <mergeCell ref="EX69:FA69"/>
    <mergeCell ref="FB65:FB72"/>
    <mergeCell ref="EX67:FA67"/>
    <mergeCell ref="ED65:EG65"/>
    <mergeCell ref="EH65:EH72"/>
    <mergeCell ref="EI65:EL65"/>
    <mergeCell ref="EM65:EM72"/>
    <mergeCell ref="EN65:EQ65"/>
    <mergeCell ref="DS65:DS72"/>
    <mergeCell ref="DT65:DW65"/>
    <mergeCell ref="DX65:DX72"/>
    <mergeCell ref="DY65:EB65"/>
    <mergeCell ref="EC65:EC72"/>
    <mergeCell ref="EI70:EL70"/>
    <mergeCell ref="EN70:EQ70"/>
    <mergeCell ref="ES70:EV70"/>
    <mergeCell ref="B65:B72"/>
    <mergeCell ref="BF19:BF22"/>
    <mergeCell ref="BF23:BF26"/>
    <mergeCell ref="FC71:FF71"/>
    <mergeCell ref="CF72:CI72"/>
    <mergeCell ref="CK72:CN72"/>
    <mergeCell ref="CP72:CS72"/>
    <mergeCell ref="CU72:CX72"/>
    <mergeCell ref="CZ72:DC72"/>
    <mergeCell ref="DE72:DH72"/>
    <mergeCell ref="DJ72:DM72"/>
    <mergeCell ref="DO72:DR72"/>
    <mergeCell ref="DT72:DW72"/>
    <mergeCell ref="DY72:EB72"/>
    <mergeCell ref="ED72:EG72"/>
    <mergeCell ref="EI72:EL72"/>
    <mergeCell ref="EN72:EQ72"/>
    <mergeCell ref="ES72:EV72"/>
    <mergeCell ref="EX72:FA72"/>
    <mergeCell ref="FC70:FF70"/>
    <mergeCell ref="CF71:CI71"/>
    <mergeCell ref="CK71:CN71"/>
    <mergeCell ref="CP71:CS71"/>
    <mergeCell ref="CU71:CX71"/>
    <mergeCell ref="CZ71:DC71"/>
    <mergeCell ref="DE71:DH71"/>
    <mergeCell ref="DJ71:DM71"/>
    <mergeCell ref="DO71:DR71"/>
    <mergeCell ref="DT71:DW71"/>
    <mergeCell ref="DY71:EB71"/>
    <mergeCell ref="ED71:EG71"/>
    <mergeCell ref="EI71:EL71"/>
    <mergeCell ref="CF56:CI56"/>
    <mergeCell ref="CK56:CN56"/>
    <mergeCell ref="CP56:CS56"/>
    <mergeCell ref="I56:L56"/>
    <mergeCell ref="D56:G56"/>
    <mergeCell ref="N56:Q56"/>
    <mergeCell ref="S56:V56"/>
    <mergeCell ref="X56:AA56"/>
    <mergeCell ref="FC72:FF72"/>
    <mergeCell ref="EN71:EQ71"/>
    <mergeCell ref="ES71:EV71"/>
    <mergeCell ref="EX71:FA71"/>
    <mergeCell ref="FC69:FF69"/>
    <mergeCell ref="CF70:CI70"/>
    <mergeCell ref="CK70:CN70"/>
    <mergeCell ref="CP70:CS70"/>
    <mergeCell ref="CU70:CX70"/>
    <mergeCell ref="CZ70:DC70"/>
    <mergeCell ref="DE70:DH70"/>
    <mergeCell ref="DJ70:DM70"/>
    <mergeCell ref="DO70:DR70"/>
    <mergeCell ref="DT70:DW70"/>
    <mergeCell ref="DY70:EB70"/>
    <mergeCell ref="ED70:EG70"/>
    <mergeCell ref="EX70:FA70"/>
    <mergeCell ref="FC68:FF68"/>
    <mergeCell ref="CF69:CI69"/>
    <mergeCell ref="CK69:CN69"/>
    <mergeCell ref="CP69:CS69"/>
    <mergeCell ref="CU69:CX69"/>
    <mergeCell ref="CZ69:DC69"/>
    <mergeCell ref="DE69:DH69"/>
    <mergeCell ref="H51:H53"/>
    <mergeCell ref="D2:H2"/>
    <mergeCell ref="UW56:UZ56"/>
    <mergeCell ref="VB56:VE56"/>
    <mergeCell ref="VG56:VJ56"/>
    <mergeCell ref="VL56:VO56"/>
    <mergeCell ref="VQ56:VT56"/>
    <mergeCell ref="LV56:LY56"/>
    <mergeCell ref="MA56:MD56"/>
    <mergeCell ref="MF56:MI56"/>
    <mergeCell ref="MK56:MN56"/>
    <mergeCell ref="MP56:MS56"/>
    <mergeCell ref="RP56:RS56"/>
    <mergeCell ref="RU56:RX56"/>
    <mergeCell ref="RZ56:SC56"/>
    <mergeCell ref="SE56:SH56"/>
    <mergeCell ref="SJ56:SM56"/>
    <mergeCell ref="SO56:SR56"/>
    <mergeCell ref="ST56:SW56"/>
    <mergeCell ref="SY56:TB56"/>
    <mergeCell ref="TH54:TH56"/>
    <mergeCell ref="TI54:TL54"/>
    <mergeCell ref="TN54:TQ54"/>
    <mergeCell ref="TS54:TV54"/>
    <mergeCell ref="TX54:UA54"/>
    <mergeCell ref="PW54:PZ54"/>
    <mergeCell ref="QA54:QA56"/>
    <mergeCell ref="QB54:QE54"/>
    <mergeCell ref="QF54:QF56"/>
    <mergeCell ref="QG54:QJ54"/>
    <mergeCell ref="QK54:QK56"/>
    <mergeCell ref="QL54:QO54"/>
  </mergeCells>
  <conditionalFormatting sqref="WZ73">
    <cfRule type="colorScale" priority="522">
      <colorScale>
        <cfvo type="num" val="0"/>
        <cfvo type="num" val="1"/>
        <color rgb="FFF8696B"/>
        <color rgb="FF63BE7B"/>
      </colorScale>
    </cfRule>
  </conditionalFormatting>
  <conditionalFormatting sqref="I2:R2 X2:AG2 AM2:AV2 BB2:BK2 BQ2:BZ2 CF2:CO2 CU2:DD2 DJ2:DS2 DY2:EH2 EN2:EW2 FC2:FL2 FR2:GA2 GG2:GP2 GV2:HE2 HK2:HT2 HZ2:II2 IO2:IX2 JD2:JM2 JS2:KB2 KH2:KQ2 KW2:LF2 LL2:LU2 MA2:MJ2 MP2:MY2 NE2:NN2 NT2:OC2 OI2:OR2 OX2:PG2 PM2:PV2 QB2:QK2 QQ2:QZ2 RF2:RO2 RU2:SD2 SJ2:SS2 SY2:TH2 TN2:TW2 UC2:UL2 UR2:VA2 VG2:VP2 VV2:WE2 WK2:WT2 WZ2:XI2 XO2:XX2 YD2:YM2 YS2:ZB2 ZH2:ZQ2 ZW2:AAF2 AAL2:AAU2 ABA2:ABE2">
    <cfRule type="duplicateValues" dxfId="9" priority="493"/>
  </conditionalFormatting>
  <conditionalFormatting sqref="D2:H2 S2:W2 AH2:AL2 AW2:BA2 BL2:BP2 CA2:CE2 CP2:CT2 DE2:DI2 DT2:DX2 EI2:EM2 EX2:FB2 FM2:FQ2 GB2:GF2 GQ2:GU2 HF2:HJ2 HU2:HY2 IJ2:IN2 IY2:JC2 JN2:JR2 KC2:KG2 KR2:KV2 LG2:LK2 LV2:LZ2 MK2:MO2 MZ2:ND2 NO2:NS2 OD2:OH2 OS2:OW2 PH2:PL2 PW2:QA2 QL2:QP2 RA2:RE2 RP2:RT2 SE2:SI2 ST2:SX2 TI2:TM2 TX2:UB2 UM2:UQ2 VB2:VF2 VQ2:VU2 WF2:WJ2 WU2:WY2 XJ2:XN2 XY2:YC2 YN2:YR2 ZC2:ZG2 ZR2:ZV2 AAG2:AAK2 AAV2:AAZ2">
    <cfRule type="duplicateValues" dxfId="8" priority="492"/>
  </conditionalFormatting>
  <conditionalFormatting sqref="RT7:RT27">
    <cfRule type="colorScale" priority="157">
      <colorScale>
        <cfvo type="num" val="0"/>
        <cfvo type="num" val="1"/>
        <color rgb="FFF8696B"/>
        <color rgb="FF63BE7B"/>
      </colorScale>
    </cfRule>
  </conditionalFormatting>
  <conditionalFormatting sqref="I7:L55 I56">
    <cfRule type="colorScale" priority="156">
      <colorScale>
        <cfvo type="num" val="0"/>
        <cfvo type="num" val="1"/>
        <color rgb="FFF8696B"/>
        <color rgb="FF63BE7B"/>
      </colorScale>
    </cfRule>
  </conditionalFormatting>
  <conditionalFormatting sqref="N11:Q26">
    <cfRule type="colorScale" priority="155">
      <colorScale>
        <cfvo type="num" val="0"/>
        <cfvo type="num" val="1"/>
        <color rgb="FFF8696B"/>
        <color rgb="FF63BE7B"/>
      </colorScale>
    </cfRule>
  </conditionalFormatting>
  <conditionalFormatting sqref="AH7:AK55 AH56">
    <cfRule type="colorScale" priority="153">
      <colorScale>
        <cfvo type="num" val="0"/>
        <cfvo type="num" val="1"/>
        <color rgb="FFF8696B"/>
        <color rgb="FF63BE7B"/>
      </colorScale>
    </cfRule>
  </conditionalFormatting>
  <conditionalFormatting sqref="X7:AA55 X56">
    <cfRule type="colorScale" priority="154">
      <colorScale>
        <cfvo type="num" val="0"/>
        <cfvo type="num" val="1"/>
        <color rgb="FFF8696B"/>
        <color rgb="FF63BE7B"/>
      </colorScale>
    </cfRule>
  </conditionalFormatting>
  <conditionalFormatting sqref="BG7:BJ55 BG56">
    <cfRule type="colorScale" priority="150">
      <colorScale>
        <cfvo type="num" val="0"/>
        <cfvo type="num" val="1"/>
        <color rgb="FFF8696B"/>
        <color rgb="FF63BE7B"/>
      </colorScale>
    </cfRule>
  </conditionalFormatting>
  <conditionalFormatting sqref="AW7:AZ55 AW56">
    <cfRule type="colorScale" priority="151">
      <colorScale>
        <cfvo type="num" val="0"/>
        <cfvo type="num" val="1"/>
        <color rgb="FFF8696B"/>
        <color rgb="FF63BE7B"/>
      </colorScale>
    </cfRule>
  </conditionalFormatting>
  <conditionalFormatting sqref="CF7:CI55 CF56">
    <cfRule type="colorScale" priority="145">
      <colorScale>
        <cfvo type="num" val="0"/>
        <cfvo type="num" val="1"/>
        <color rgb="FFF8696B"/>
        <color rgb="FF63BE7B"/>
      </colorScale>
    </cfRule>
  </conditionalFormatting>
  <conditionalFormatting sqref="BL7:BO55 BL56">
    <cfRule type="colorScale" priority="149">
      <colorScale>
        <cfvo type="num" val="0"/>
        <cfvo type="num" val="1"/>
        <color rgb="FFF8696B"/>
        <color rgb="FF63BE7B"/>
      </colorScale>
    </cfRule>
  </conditionalFormatting>
  <conditionalFormatting sqref="BQ7:BT55 BQ56">
    <cfRule type="colorScale" priority="148">
      <colorScale>
        <cfvo type="num" val="0"/>
        <cfvo type="num" val="1"/>
        <color rgb="FFF8696B"/>
        <color rgb="FF63BE7B"/>
      </colorScale>
    </cfRule>
  </conditionalFormatting>
  <conditionalFormatting sqref="BV7:BY55 BV56">
    <cfRule type="colorScale" priority="147">
      <colorScale>
        <cfvo type="num" val="0"/>
        <cfvo type="num" val="1"/>
        <color rgb="FFF8696B"/>
        <color rgb="FF63BE7B"/>
      </colorScale>
    </cfRule>
  </conditionalFormatting>
  <conditionalFormatting sqref="CK7:CN55 CK56">
    <cfRule type="colorScale" priority="144">
      <colorScale>
        <cfvo type="num" val="0"/>
        <cfvo type="num" val="1"/>
        <color rgb="FFF8696B"/>
        <color rgb="FF63BE7B"/>
      </colorScale>
    </cfRule>
  </conditionalFormatting>
  <conditionalFormatting sqref="CP7:CS55 CP56">
    <cfRule type="colorScale" priority="143">
      <colorScale>
        <cfvo type="num" val="0"/>
        <cfvo type="num" val="1"/>
        <color rgb="FFF8696B"/>
        <color rgb="FF63BE7B"/>
      </colorScale>
    </cfRule>
  </conditionalFormatting>
  <conditionalFormatting sqref="CZ7:DC55 CZ56">
    <cfRule type="colorScale" priority="141">
      <colorScale>
        <cfvo type="num" val="0"/>
        <cfvo type="num" val="1"/>
        <color rgb="FFF8696B"/>
        <color rgb="FF63BE7B"/>
      </colorScale>
    </cfRule>
  </conditionalFormatting>
  <conditionalFormatting sqref="DE7:DH55 DE56">
    <cfRule type="colorScale" priority="140">
      <colorScale>
        <cfvo type="num" val="0"/>
        <cfvo type="num" val="1"/>
        <color rgb="FFF8696B"/>
        <color rgb="FF63BE7B"/>
      </colorScale>
    </cfRule>
  </conditionalFormatting>
  <conditionalFormatting sqref="DJ7:DM55 DJ56">
    <cfRule type="colorScale" priority="139">
      <colorScale>
        <cfvo type="num" val="0"/>
        <cfvo type="num" val="1"/>
        <color rgb="FFF8696B"/>
        <color rgb="FF63BE7B"/>
      </colorScale>
    </cfRule>
  </conditionalFormatting>
  <conditionalFormatting sqref="DO7:DR55 DO56">
    <cfRule type="colorScale" priority="138">
      <colorScale>
        <cfvo type="num" val="0"/>
        <cfvo type="num" val="1"/>
        <color rgb="FFF8696B"/>
        <color rgb="FF63BE7B"/>
      </colorScale>
    </cfRule>
  </conditionalFormatting>
  <conditionalFormatting sqref="DT7:DW55 DT56">
    <cfRule type="colorScale" priority="137">
      <colorScale>
        <cfvo type="num" val="0"/>
        <cfvo type="num" val="1"/>
        <color rgb="FFF8696B"/>
        <color rgb="FF63BE7B"/>
      </colorScale>
    </cfRule>
  </conditionalFormatting>
  <conditionalFormatting sqref="DY7:EB55 DY56">
    <cfRule type="colorScale" priority="136">
      <colorScale>
        <cfvo type="num" val="0"/>
        <cfvo type="num" val="1"/>
        <color rgb="FFF8696B"/>
        <color rgb="FF63BE7B"/>
      </colorScale>
    </cfRule>
  </conditionalFormatting>
  <conditionalFormatting sqref="ED7:EG55 ED56">
    <cfRule type="colorScale" priority="135">
      <colorScale>
        <cfvo type="num" val="0"/>
        <cfvo type="num" val="1"/>
        <color rgb="FFF8696B"/>
        <color rgb="FF63BE7B"/>
      </colorScale>
    </cfRule>
  </conditionalFormatting>
  <conditionalFormatting sqref="EI7:EL55 EI56">
    <cfRule type="colorScale" priority="134">
      <colorScale>
        <cfvo type="num" val="0"/>
        <cfvo type="num" val="1"/>
        <color rgb="FFF8696B"/>
        <color rgb="FF63BE7B"/>
      </colorScale>
    </cfRule>
  </conditionalFormatting>
  <conditionalFormatting sqref="EN7:EQ55 EN56">
    <cfRule type="colorScale" priority="133">
      <colorScale>
        <cfvo type="num" val="0"/>
        <cfvo type="num" val="1"/>
        <color rgb="FFF8696B"/>
        <color rgb="FF63BE7B"/>
      </colorScale>
    </cfRule>
  </conditionalFormatting>
  <conditionalFormatting sqref="ES7:EV55 ES56">
    <cfRule type="colorScale" priority="132">
      <colorScale>
        <cfvo type="num" val="0"/>
        <cfvo type="num" val="1"/>
        <color rgb="FFF8696B"/>
        <color rgb="FF63BE7B"/>
      </colorScale>
    </cfRule>
  </conditionalFormatting>
  <conditionalFormatting sqref="EX7:FA55 EX56">
    <cfRule type="colorScale" priority="131">
      <colorScale>
        <cfvo type="num" val="0"/>
        <cfvo type="num" val="1"/>
        <color rgb="FFF8696B"/>
        <color rgb="FF63BE7B"/>
      </colorScale>
    </cfRule>
  </conditionalFormatting>
  <conditionalFormatting sqref="FC7:FF55 FC56">
    <cfRule type="colorScale" priority="130">
      <colorScale>
        <cfvo type="num" val="0"/>
        <cfvo type="num" val="1"/>
        <color rgb="FFF8696B"/>
        <color rgb="FF63BE7B"/>
      </colorScale>
    </cfRule>
  </conditionalFormatting>
  <conditionalFormatting sqref="FH7:FK55 FH56">
    <cfRule type="colorScale" priority="129">
      <colorScale>
        <cfvo type="num" val="0"/>
        <cfvo type="num" val="1"/>
        <color rgb="FFF8696B"/>
        <color rgb="FF63BE7B"/>
      </colorScale>
    </cfRule>
  </conditionalFormatting>
  <conditionalFormatting sqref="FR7:FU55 FR56">
    <cfRule type="colorScale" priority="127">
      <colorScale>
        <cfvo type="num" val="0"/>
        <cfvo type="num" val="1"/>
        <color rgb="FFF8696B"/>
        <color rgb="FF63BE7B"/>
      </colorScale>
    </cfRule>
  </conditionalFormatting>
  <conditionalFormatting sqref="FW7:FZ55 FW56">
    <cfRule type="colorScale" priority="126">
      <colorScale>
        <cfvo type="num" val="0"/>
        <cfvo type="num" val="1"/>
        <color rgb="FFF8696B"/>
        <color rgb="FF63BE7B"/>
      </colorScale>
    </cfRule>
  </conditionalFormatting>
  <conditionalFormatting sqref="GB7:GE55 GB56">
    <cfRule type="colorScale" priority="125">
      <colorScale>
        <cfvo type="num" val="0"/>
        <cfvo type="num" val="1"/>
        <color rgb="FFF8696B"/>
        <color rgb="FF63BE7B"/>
      </colorScale>
    </cfRule>
  </conditionalFormatting>
  <conditionalFormatting sqref="GL7:GO55 GL56">
    <cfRule type="colorScale" priority="124">
      <colorScale>
        <cfvo type="num" val="0"/>
        <cfvo type="num" val="1"/>
        <color rgb="FFF8696B"/>
        <color rgb="FF63BE7B"/>
      </colorScale>
    </cfRule>
  </conditionalFormatting>
  <conditionalFormatting sqref="GG7:GJ55 GG56">
    <cfRule type="colorScale" priority="123">
      <colorScale>
        <cfvo type="num" val="0"/>
        <cfvo type="num" val="1"/>
        <color rgb="FFF8696B"/>
        <color rgb="FF63BE7B"/>
      </colorScale>
    </cfRule>
  </conditionalFormatting>
  <conditionalFormatting sqref="GQ7:GT55 GQ56">
    <cfRule type="colorScale" priority="122">
      <colorScale>
        <cfvo type="num" val="0"/>
        <cfvo type="num" val="1"/>
        <color rgb="FFF8696B"/>
        <color rgb="FF63BE7B"/>
      </colorScale>
    </cfRule>
  </conditionalFormatting>
  <conditionalFormatting sqref="HA7:HD55 HA56">
    <cfRule type="colorScale" priority="120">
      <colorScale>
        <cfvo type="num" val="0"/>
        <cfvo type="num" val="1"/>
        <color rgb="FFF8696B"/>
        <color rgb="FF63BE7B"/>
      </colorScale>
    </cfRule>
  </conditionalFormatting>
  <conditionalFormatting sqref="HF7:HI55 HF56">
    <cfRule type="colorScale" priority="119">
      <colorScale>
        <cfvo type="num" val="0"/>
        <cfvo type="num" val="1"/>
        <color rgb="FFF8696B"/>
        <color rgb="FF63BE7B"/>
      </colorScale>
    </cfRule>
  </conditionalFormatting>
  <conditionalFormatting sqref="HK7:HN55 HK56">
    <cfRule type="colorScale" priority="118">
      <colorScale>
        <cfvo type="num" val="0"/>
        <cfvo type="num" val="1"/>
        <color rgb="FFF8696B"/>
        <color rgb="FF63BE7B"/>
      </colorScale>
    </cfRule>
  </conditionalFormatting>
  <conditionalFormatting sqref="HP7:HS55 HP56">
    <cfRule type="colorScale" priority="117">
      <colorScale>
        <cfvo type="num" val="0"/>
        <cfvo type="num" val="1"/>
        <color rgb="FFF8696B"/>
        <color rgb="FF63BE7B"/>
      </colorScale>
    </cfRule>
  </conditionalFormatting>
  <conditionalFormatting sqref="HU7:HX55 HU56">
    <cfRule type="colorScale" priority="116">
      <colorScale>
        <cfvo type="num" val="0"/>
        <cfvo type="num" val="1"/>
        <color rgb="FFF8696B"/>
        <color rgb="FF63BE7B"/>
      </colorScale>
    </cfRule>
  </conditionalFormatting>
  <conditionalFormatting sqref="HZ7:IC55 HZ56">
    <cfRule type="colorScale" priority="115">
      <colorScale>
        <cfvo type="num" val="0"/>
        <cfvo type="num" val="1"/>
        <color rgb="FFF8696B"/>
        <color rgb="FF63BE7B"/>
      </colorScale>
    </cfRule>
  </conditionalFormatting>
  <conditionalFormatting sqref="IE7:IH55 IE56">
    <cfRule type="colorScale" priority="114">
      <colorScale>
        <cfvo type="num" val="0"/>
        <cfvo type="num" val="1"/>
        <color rgb="FFF8696B"/>
        <color rgb="FF63BE7B"/>
      </colorScale>
    </cfRule>
  </conditionalFormatting>
  <conditionalFormatting sqref="IJ7:IM55 IJ56">
    <cfRule type="colorScale" priority="113">
      <colorScale>
        <cfvo type="num" val="0"/>
        <cfvo type="num" val="1"/>
        <color rgb="FFF8696B"/>
        <color rgb="FF63BE7B"/>
      </colorScale>
    </cfRule>
  </conditionalFormatting>
  <conditionalFormatting sqref="IO7:IR55 IO56">
    <cfRule type="colorScale" priority="112">
      <colorScale>
        <cfvo type="num" val="0"/>
        <cfvo type="num" val="1"/>
        <color rgb="FFF8696B"/>
        <color rgb="FF63BE7B"/>
      </colorScale>
    </cfRule>
  </conditionalFormatting>
  <conditionalFormatting sqref="IT7:IW55 IT56">
    <cfRule type="colorScale" priority="111">
      <colorScale>
        <cfvo type="num" val="0"/>
        <cfvo type="num" val="1"/>
        <color rgb="FFF8696B"/>
        <color rgb="FF63BE7B"/>
      </colorScale>
    </cfRule>
  </conditionalFormatting>
  <conditionalFormatting sqref="IY7:JB55 IY56">
    <cfRule type="colorScale" priority="110">
      <colorScale>
        <cfvo type="num" val="0"/>
        <cfvo type="num" val="1"/>
        <color rgb="FFF8696B"/>
        <color rgb="FF63BE7B"/>
      </colorScale>
    </cfRule>
  </conditionalFormatting>
  <conditionalFormatting sqref="JD7:JG55 JD56">
    <cfRule type="colorScale" priority="109">
      <colorScale>
        <cfvo type="num" val="0"/>
        <cfvo type="num" val="1"/>
        <color rgb="FFF8696B"/>
        <color rgb="FF63BE7B"/>
      </colorScale>
    </cfRule>
  </conditionalFormatting>
  <conditionalFormatting sqref="JI7:JL55 JI56">
    <cfRule type="colorScale" priority="108">
      <colorScale>
        <cfvo type="num" val="0"/>
        <cfvo type="num" val="1"/>
        <color rgb="FFF8696B"/>
        <color rgb="FF63BE7B"/>
      </colorScale>
    </cfRule>
  </conditionalFormatting>
  <conditionalFormatting sqref="JN7:JQ55 JN56">
    <cfRule type="colorScale" priority="107">
      <colorScale>
        <cfvo type="num" val="0"/>
        <cfvo type="num" val="1"/>
        <color rgb="FFF8696B"/>
        <color rgb="FF63BE7B"/>
      </colorScale>
    </cfRule>
  </conditionalFormatting>
  <conditionalFormatting sqref="JS7:JV55 JS56">
    <cfRule type="colorScale" priority="106">
      <colorScale>
        <cfvo type="num" val="0"/>
        <cfvo type="num" val="1"/>
        <color rgb="FFF8696B"/>
        <color rgb="FF63BE7B"/>
      </colorScale>
    </cfRule>
  </conditionalFormatting>
  <conditionalFormatting sqref="JX7:KA55 JX56">
    <cfRule type="colorScale" priority="105">
      <colorScale>
        <cfvo type="num" val="0"/>
        <cfvo type="num" val="1"/>
        <color rgb="FFF8696B"/>
        <color rgb="FF63BE7B"/>
      </colorScale>
    </cfRule>
  </conditionalFormatting>
  <conditionalFormatting sqref="KC7:KF55 KC56">
    <cfRule type="colorScale" priority="104">
      <colorScale>
        <cfvo type="num" val="0"/>
        <cfvo type="num" val="1"/>
        <color rgb="FFF8696B"/>
        <color rgb="FF63BE7B"/>
      </colorScale>
    </cfRule>
  </conditionalFormatting>
  <conditionalFormatting sqref="KH7:KK55 KH56">
    <cfRule type="colorScale" priority="103">
      <colorScale>
        <cfvo type="num" val="0"/>
        <cfvo type="num" val="1"/>
        <color rgb="FFF8696B"/>
        <color rgb="FF63BE7B"/>
      </colorScale>
    </cfRule>
  </conditionalFormatting>
  <conditionalFormatting sqref="KM7:KP55 KM56">
    <cfRule type="colorScale" priority="102">
      <colorScale>
        <cfvo type="num" val="0"/>
        <cfvo type="num" val="1"/>
        <color rgb="FFF8696B"/>
        <color rgb="FF63BE7B"/>
      </colorScale>
    </cfRule>
  </conditionalFormatting>
  <conditionalFormatting sqref="KR7:KU55 KR56">
    <cfRule type="colorScale" priority="101">
      <colorScale>
        <cfvo type="num" val="0"/>
        <cfvo type="num" val="1"/>
        <color rgb="FFF8696B"/>
        <color rgb="FF63BE7B"/>
      </colorScale>
    </cfRule>
  </conditionalFormatting>
  <conditionalFormatting sqref="KW7:KZ55 KW56">
    <cfRule type="colorScale" priority="100">
      <colorScale>
        <cfvo type="num" val="0"/>
        <cfvo type="num" val="1"/>
        <color rgb="FFF8696B"/>
        <color rgb="FF63BE7B"/>
      </colorScale>
    </cfRule>
  </conditionalFormatting>
  <conditionalFormatting sqref="LB7:LE55 LB56">
    <cfRule type="colorScale" priority="99">
      <colorScale>
        <cfvo type="num" val="0"/>
        <cfvo type="num" val="1"/>
        <color rgb="FFF8696B"/>
        <color rgb="FF63BE7B"/>
      </colorScale>
    </cfRule>
  </conditionalFormatting>
  <conditionalFormatting sqref="LG7:LJ55 LG56">
    <cfRule type="colorScale" priority="98">
      <colorScale>
        <cfvo type="num" val="0"/>
        <cfvo type="num" val="1"/>
        <color rgb="FFF8696B"/>
        <color rgb="FF63BE7B"/>
      </colorScale>
    </cfRule>
  </conditionalFormatting>
  <conditionalFormatting sqref="LL7:LO55 LL56">
    <cfRule type="colorScale" priority="97">
      <colorScale>
        <cfvo type="num" val="0"/>
        <cfvo type="num" val="1"/>
        <color rgb="FFF8696B"/>
        <color rgb="FF63BE7B"/>
      </colorScale>
    </cfRule>
  </conditionalFormatting>
  <conditionalFormatting sqref="LQ7:LT55 LQ56">
    <cfRule type="colorScale" priority="96">
      <colorScale>
        <cfvo type="num" val="0"/>
        <cfvo type="num" val="1"/>
        <color rgb="FFF8696B"/>
        <color rgb="FF63BE7B"/>
      </colorScale>
    </cfRule>
  </conditionalFormatting>
  <conditionalFormatting sqref="LV7:LY55 LV56">
    <cfRule type="colorScale" priority="95">
      <colorScale>
        <cfvo type="num" val="0"/>
        <cfvo type="num" val="1"/>
        <color rgb="FFF8696B"/>
        <color rgb="FF63BE7B"/>
      </colorScale>
    </cfRule>
  </conditionalFormatting>
  <conditionalFormatting sqref="MA7:MD55 MA56">
    <cfRule type="colorScale" priority="94">
      <colorScale>
        <cfvo type="num" val="0"/>
        <cfvo type="num" val="1"/>
        <color rgb="FFF8696B"/>
        <color rgb="FF63BE7B"/>
      </colorScale>
    </cfRule>
  </conditionalFormatting>
  <conditionalFormatting sqref="MF7:MI55 MF56">
    <cfRule type="colorScale" priority="93">
      <colorScale>
        <cfvo type="num" val="0"/>
        <cfvo type="num" val="1"/>
        <color rgb="FFF8696B"/>
        <color rgb="FF63BE7B"/>
      </colorScale>
    </cfRule>
  </conditionalFormatting>
  <conditionalFormatting sqref="MK7:MN55 MK56">
    <cfRule type="colorScale" priority="92">
      <colorScale>
        <cfvo type="num" val="0"/>
        <cfvo type="num" val="1"/>
        <color rgb="FFF8696B"/>
        <color rgb="FF63BE7B"/>
      </colorScale>
    </cfRule>
  </conditionalFormatting>
  <conditionalFormatting sqref="MP7:MS55 MP56">
    <cfRule type="colorScale" priority="91">
      <colorScale>
        <cfvo type="num" val="0"/>
        <cfvo type="num" val="1"/>
        <color rgb="FFF8696B"/>
        <color rgb="FF63BE7B"/>
      </colorScale>
    </cfRule>
  </conditionalFormatting>
  <conditionalFormatting sqref="MU7:MX55 MU56">
    <cfRule type="colorScale" priority="90">
      <colorScale>
        <cfvo type="num" val="0"/>
        <cfvo type="num" val="1"/>
        <color rgb="FFF8696B"/>
        <color rgb="FF63BE7B"/>
      </colorScale>
    </cfRule>
  </conditionalFormatting>
  <conditionalFormatting sqref="MZ7:NC55 MZ56">
    <cfRule type="colorScale" priority="89">
      <colorScale>
        <cfvo type="num" val="0"/>
        <cfvo type="num" val="1"/>
        <color rgb="FFF8696B"/>
        <color rgb="FF63BE7B"/>
      </colorScale>
    </cfRule>
  </conditionalFormatting>
  <conditionalFormatting sqref="NE7:NH55 NE56">
    <cfRule type="colorScale" priority="88">
      <colorScale>
        <cfvo type="num" val="0"/>
        <cfvo type="num" val="1"/>
        <color rgb="FFF8696B"/>
        <color rgb="FF63BE7B"/>
      </colorScale>
    </cfRule>
  </conditionalFormatting>
  <conditionalFormatting sqref="NJ7:NM55 NJ56">
    <cfRule type="colorScale" priority="87">
      <colorScale>
        <cfvo type="num" val="0"/>
        <cfvo type="num" val="1"/>
        <color rgb="FFF8696B"/>
        <color rgb="FF63BE7B"/>
      </colorScale>
    </cfRule>
  </conditionalFormatting>
  <conditionalFormatting sqref="NO7:NR55 NO56">
    <cfRule type="colorScale" priority="86">
      <colorScale>
        <cfvo type="num" val="0"/>
        <cfvo type="num" val="1"/>
        <color rgb="FFF8696B"/>
        <color rgb="FF63BE7B"/>
      </colorScale>
    </cfRule>
  </conditionalFormatting>
  <conditionalFormatting sqref="NT7:NW55 NT56">
    <cfRule type="colorScale" priority="85">
      <colorScale>
        <cfvo type="num" val="0"/>
        <cfvo type="num" val="1"/>
        <color rgb="FFF8696B"/>
        <color rgb="FF63BE7B"/>
      </colorScale>
    </cfRule>
  </conditionalFormatting>
  <conditionalFormatting sqref="NY7:OB55 NY56">
    <cfRule type="colorScale" priority="84">
      <colorScale>
        <cfvo type="num" val="0"/>
        <cfvo type="num" val="1"/>
        <color rgb="FFF8696B"/>
        <color rgb="FF63BE7B"/>
      </colorScale>
    </cfRule>
  </conditionalFormatting>
  <conditionalFormatting sqref="OD7:OG55 OD56">
    <cfRule type="colorScale" priority="83">
      <colorScale>
        <cfvo type="num" val="0"/>
        <cfvo type="num" val="1"/>
        <color rgb="FFF8696B"/>
        <color rgb="FF63BE7B"/>
      </colorScale>
    </cfRule>
  </conditionalFormatting>
  <conditionalFormatting sqref="OI7:OL55 OI56">
    <cfRule type="colorScale" priority="82">
      <colorScale>
        <cfvo type="num" val="0"/>
        <cfvo type="num" val="1"/>
        <color rgb="FFF8696B"/>
        <color rgb="FF63BE7B"/>
      </colorScale>
    </cfRule>
  </conditionalFormatting>
  <conditionalFormatting sqref="ON7:OQ55 ON56">
    <cfRule type="colorScale" priority="81">
      <colorScale>
        <cfvo type="num" val="0"/>
        <cfvo type="num" val="1"/>
        <color rgb="FFF8696B"/>
        <color rgb="FF63BE7B"/>
      </colorScale>
    </cfRule>
  </conditionalFormatting>
  <conditionalFormatting sqref="OS7:OV55 OS56">
    <cfRule type="colorScale" priority="80">
      <colorScale>
        <cfvo type="num" val="0"/>
        <cfvo type="num" val="1"/>
        <color rgb="FFF8696B"/>
        <color rgb="FF63BE7B"/>
      </colorScale>
    </cfRule>
  </conditionalFormatting>
  <conditionalFormatting sqref="OX7:PA55 OX56">
    <cfRule type="colorScale" priority="79">
      <colorScale>
        <cfvo type="num" val="0"/>
        <cfvo type="num" val="1"/>
        <color rgb="FFF8696B"/>
        <color rgb="FF63BE7B"/>
      </colorScale>
    </cfRule>
  </conditionalFormatting>
  <conditionalFormatting sqref="PC7:PF55 PC56">
    <cfRule type="colorScale" priority="78">
      <colorScale>
        <cfvo type="num" val="0"/>
        <cfvo type="num" val="1"/>
        <color rgb="FFF8696B"/>
        <color rgb="FF63BE7B"/>
      </colorScale>
    </cfRule>
  </conditionalFormatting>
  <conditionalFormatting sqref="PH7:PK55 PH56">
    <cfRule type="colorScale" priority="77">
      <colorScale>
        <cfvo type="num" val="0"/>
        <cfvo type="num" val="1"/>
        <color rgb="FFF8696B"/>
        <color rgb="FF63BE7B"/>
      </colorScale>
    </cfRule>
  </conditionalFormatting>
  <conditionalFormatting sqref="PM7:PP55 PM56">
    <cfRule type="colorScale" priority="76">
      <colorScale>
        <cfvo type="num" val="0"/>
        <cfvo type="num" val="1"/>
        <color rgb="FFF8696B"/>
        <color rgb="FF63BE7B"/>
      </colorScale>
    </cfRule>
  </conditionalFormatting>
  <conditionalFormatting sqref="PR7:PU55 PR56">
    <cfRule type="colorScale" priority="75">
      <colorScale>
        <cfvo type="num" val="0"/>
        <cfvo type="num" val="1"/>
        <color rgb="FFF8696B"/>
        <color rgb="FF63BE7B"/>
      </colorScale>
    </cfRule>
  </conditionalFormatting>
  <conditionalFormatting sqref="PW7:PZ55 PW56">
    <cfRule type="colorScale" priority="74">
      <colorScale>
        <cfvo type="num" val="0"/>
        <cfvo type="num" val="1"/>
        <color rgb="FFF8696B"/>
        <color rgb="FF63BE7B"/>
      </colorScale>
    </cfRule>
  </conditionalFormatting>
  <conditionalFormatting sqref="QB7:QE55 QB56">
    <cfRule type="colorScale" priority="73">
      <colorScale>
        <cfvo type="num" val="0"/>
        <cfvo type="num" val="1"/>
        <color rgb="FFF8696B"/>
        <color rgb="FF63BE7B"/>
      </colorScale>
    </cfRule>
  </conditionalFormatting>
  <conditionalFormatting sqref="QG7:QJ55 QG56">
    <cfRule type="colorScale" priority="72">
      <colorScale>
        <cfvo type="num" val="0"/>
        <cfvo type="num" val="1"/>
        <color rgb="FFF8696B"/>
        <color rgb="FF63BE7B"/>
      </colorScale>
    </cfRule>
  </conditionalFormatting>
  <conditionalFormatting sqref="QL7:QO55 QL56">
    <cfRule type="colorScale" priority="71">
      <colorScale>
        <cfvo type="num" val="0"/>
        <cfvo type="num" val="1"/>
        <color rgb="FFF8696B"/>
        <color rgb="FF63BE7B"/>
      </colorScale>
    </cfRule>
  </conditionalFormatting>
  <conditionalFormatting sqref="QQ7:QT55 QQ56">
    <cfRule type="colorScale" priority="70">
      <colorScale>
        <cfvo type="num" val="0"/>
        <cfvo type="num" val="1"/>
        <color rgb="FFF8696B"/>
        <color rgb="FF63BE7B"/>
      </colorScale>
    </cfRule>
  </conditionalFormatting>
  <conditionalFormatting sqref="QV7:QY55 QV56">
    <cfRule type="colorScale" priority="69">
      <colorScale>
        <cfvo type="num" val="0"/>
        <cfvo type="num" val="1"/>
        <color rgb="FFF8696B"/>
        <color rgb="FF63BE7B"/>
      </colorScale>
    </cfRule>
  </conditionalFormatting>
  <conditionalFormatting sqref="RA7:RD55 RA56">
    <cfRule type="colorScale" priority="68">
      <colorScale>
        <cfvo type="num" val="0"/>
        <cfvo type="num" val="1"/>
        <color rgb="FFF8696B"/>
        <color rgb="FF63BE7B"/>
      </colorScale>
    </cfRule>
  </conditionalFormatting>
  <conditionalFormatting sqref="RF7:RI55 RF56">
    <cfRule type="colorScale" priority="67">
      <colorScale>
        <cfvo type="num" val="0"/>
        <cfvo type="num" val="1"/>
        <color rgb="FFF8696B"/>
        <color rgb="FF63BE7B"/>
      </colorScale>
    </cfRule>
  </conditionalFormatting>
  <conditionalFormatting sqref="RK7:RN55 RK56">
    <cfRule type="colorScale" priority="66">
      <colorScale>
        <cfvo type="num" val="0"/>
        <cfvo type="num" val="1"/>
        <color rgb="FFF8696B"/>
        <color rgb="FF63BE7B"/>
      </colorScale>
    </cfRule>
  </conditionalFormatting>
  <conditionalFormatting sqref="RP7:RS55 RP56">
    <cfRule type="colorScale" priority="65">
      <colorScale>
        <cfvo type="num" val="0"/>
        <cfvo type="num" val="1"/>
        <color rgb="FFF8696B"/>
        <color rgb="FF63BE7B"/>
      </colorScale>
    </cfRule>
  </conditionalFormatting>
  <conditionalFormatting sqref="RU7:RX55 RU56">
    <cfRule type="colorScale" priority="64">
      <colorScale>
        <cfvo type="num" val="0"/>
        <cfvo type="num" val="1"/>
        <color rgb="FFF8696B"/>
        <color rgb="FF63BE7B"/>
      </colorScale>
    </cfRule>
  </conditionalFormatting>
  <conditionalFormatting sqref="RZ7:SC55 RZ56">
    <cfRule type="colorScale" priority="63">
      <colorScale>
        <cfvo type="num" val="0"/>
        <cfvo type="num" val="1"/>
        <color rgb="FFF8696B"/>
        <color rgb="FF63BE7B"/>
      </colorScale>
    </cfRule>
  </conditionalFormatting>
  <conditionalFormatting sqref="SE7:SH55 SE56">
    <cfRule type="colorScale" priority="62">
      <colorScale>
        <cfvo type="num" val="0"/>
        <cfvo type="num" val="1"/>
        <color rgb="FFF8696B"/>
        <color rgb="FF63BE7B"/>
      </colorScale>
    </cfRule>
  </conditionalFormatting>
  <conditionalFormatting sqref="SJ7:SM55 SJ56">
    <cfRule type="colorScale" priority="61">
      <colorScale>
        <cfvo type="num" val="0"/>
        <cfvo type="num" val="1"/>
        <color rgb="FFF8696B"/>
        <color rgb="FF63BE7B"/>
      </colorScale>
    </cfRule>
  </conditionalFormatting>
  <conditionalFormatting sqref="SO7:SR55 SO56">
    <cfRule type="colorScale" priority="60">
      <colorScale>
        <cfvo type="num" val="0"/>
        <cfvo type="num" val="1"/>
        <color rgb="FFF8696B"/>
        <color rgb="FF63BE7B"/>
      </colorScale>
    </cfRule>
  </conditionalFormatting>
  <conditionalFormatting sqref="ST7:SW55 ST56">
    <cfRule type="colorScale" priority="59">
      <colorScale>
        <cfvo type="num" val="0"/>
        <cfvo type="num" val="1"/>
        <color rgb="FFF8696B"/>
        <color rgb="FF63BE7B"/>
      </colorScale>
    </cfRule>
  </conditionalFormatting>
  <conditionalFormatting sqref="SY7:TB55 SY56">
    <cfRule type="colorScale" priority="58">
      <colorScale>
        <cfvo type="num" val="0"/>
        <cfvo type="num" val="1"/>
        <color rgb="FFF8696B"/>
        <color rgb="FF63BE7B"/>
      </colorScale>
    </cfRule>
  </conditionalFormatting>
  <conditionalFormatting sqref="TD7:TG55 TD56">
    <cfRule type="colorScale" priority="57">
      <colorScale>
        <cfvo type="num" val="0"/>
        <cfvo type="num" val="1"/>
        <color rgb="FFF8696B"/>
        <color rgb="FF63BE7B"/>
      </colorScale>
    </cfRule>
  </conditionalFormatting>
  <conditionalFormatting sqref="TI7:TL55 TI56">
    <cfRule type="colorScale" priority="56">
      <colorScale>
        <cfvo type="num" val="0"/>
        <cfvo type="num" val="1"/>
        <color rgb="FFF8696B"/>
        <color rgb="FF63BE7B"/>
      </colorScale>
    </cfRule>
  </conditionalFormatting>
  <conditionalFormatting sqref="TN7:TQ55 TN56">
    <cfRule type="colorScale" priority="55">
      <colorScale>
        <cfvo type="num" val="0"/>
        <cfvo type="num" val="1"/>
        <color rgb="FFF8696B"/>
        <color rgb="FF63BE7B"/>
      </colorScale>
    </cfRule>
  </conditionalFormatting>
  <conditionalFormatting sqref="TS7:TV55 TS56">
    <cfRule type="colorScale" priority="54">
      <colorScale>
        <cfvo type="num" val="0"/>
        <cfvo type="num" val="1"/>
        <color rgb="FFF8696B"/>
        <color rgb="FF63BE7B"/>
      </colorScale>
    </cfRule>
  </conditionalFormatting>
  <conditionalFormatting sqref="UC7:UF55 UC56">
    <cfRule type="colorScale" priority="52">
      <colorScale>
        <cfvo type="num" val="0"/>
        <cfvo type="num" val="1"/>
        <color rgb="FFF8696B"/>
        <color rgb="FF63BE7B"/>
      </colorScale>
    </cfRule>
  </conditionalFormatting>
  <conditionalFormatting sqref="UH7:UK55 UH56">
    <cfRule type="colorScale" priority="51">
      <colorScale>
        <cfvo type="num" val="0"/>
        <cfvo type="num" val="1"/>
        <color rgb="FFF8696B"/>
        <color rgb="FF63BE7B"/>
      </colorScale>
    </cfRule>
  </conditionalFormatting>
  <conditionalFormatting sqref="UM7:UP55 UM56">
    <cfRule type="colorScale" priority="50">
      <colorScale>
        <cfvo type="num" val="0"/>
        <cfvo type="num" val="1"/>
        <color rgb="FFF8696B"/>
        <color rgb="FF63BE7B"/>
      </colorScale>
    </cfRule>
  </conditionalFormatting>
  <conditionalFormatting sqref="UR7:UU55 UR56">
    <cfRule type="colorScale" priority="49">
      <colorScale>
        <cfvo type="num" val="0"/>
        <cfvo type="num" val="1"/>
        <color rgb="FFF8696B"/>
        <color rgb="FF63BE7B"/>
      </colorScale>
    </cfRule>
  </conditionalFormatting>
  <conditionalFormatting sqref="UW7:UZ55 UW56">
    <cfRule type="colorScale" priority="48">
      <colorScale>
        <cfvo type="num" val="0"/>
        <cfvo type="num" val="1"/>
        <color rgb="FFF8696B"/>
        <color rgb="FF63BE7B"/>
      </colorScale>
    </cfRule>
  </conditionalFormatting>
  <conditionalFormatting sqref="VB7:VE55 VB56">
    <cfRule type="colorScale" priority="47">
      <colorScale>
        <cfvo type="num" val="0"/>
        <cfvo type="num" val="1"/>
        <color rgb="FFF8696B"/>
        <color rgb="FF63BE7B"/>
      </colorScale>
    </cfRule>
  </conditionalFormatting>
  <conditionalFormatting sqref="VG7:VJ55 VG56">
    <cfRule type="colorScale" priority="46">
      <colorScale>
        <cfvo type="num" val="0"/>
        <cfvo type="num" val="1"/>
        <color rgb="FFF8696B"/>
        <color rgb="FF63BE7B"/>
      </colorScale>
    </cfRule>
  </conditionalFormatting>
  <conditionalFormatting sqref="VL7:VO55 VL56">
    <cfRule type="colorScale" priority="45">
      <colorScale>
        <cfvo type="num" val="0"/>
        <cfvo type="num" val="1"/>
        <color rgb="FFF8696B"/>
        <color rgb="FF63BE7B"/>
      </colorScale>
    </cfRule>
  </conditionalFormatting>
  <conditionalFormatting sqref="VQ7:VT55 VQ56">
    <cfRule type="colorScale" priority="44">
      <colorScale>
        <cfvo type="num" val="0"/>
        <cfvo type="num" val="1"/>
        <color rgb="FFF8696B"/>
        <color rgb="FF63BE7B"/>
      </colorScale>
    </cfRule>
  </conditionalFormatting>
  <conditionalFormatting sqref="VV7:VY55 VV56">
    <cfRule type="colorScale" priority="43">
      <colorScale>
        <cfvo type="num" val="0"/>
        <cfvo type="num" val="1"/>
        <color rgb="FFF8696B"/>
        <color rgb="FF63BE7B"/>
      </colorScale>
    </cfRule>
  </conditionalFormatting>
  <conditionalFormatting sqref="WA7:WD55 WA56">
    <cfRule type="colorScale" priority="42">
      <colorScale>
        <cfvo type="num" val="0"/>
        <cfvo type="num" val="1"/>
        <color rgb="FFF8696B"/>
        <color rgb="FF63BE7B"/>
      </colorScale>
    </cfRule>
  </conditionalFormatting>
  <conditionalFormatting sqref="WF7:WI55 WF56">
    <cfRule type="colorScale" priority="41">
      <colorScale>
        <cfvo type="num" val="0"/>
        <cfvo type="num" val="1"/>
        <color rgb="FFF8696B"/>
        <color rgb="FF63BE7B"/>
      </colorScale>
    </cfRule>
  </conditionalFormatting>
  <conditionalFormatting sqref="WK7:WN55 WK56">
    <cfRule type="colorScale" priority="40">
      <colorScale>
        <cfvo type="num" val="0"/>
        <cfvo type="num" val="1"/>
        <color rgb="FFF8696B"/>
        <color rgb="FF63BE7B"/>
      </colorScale>
    </cfRule>
  </conditionalFormatting>
  <conditionalFormatting sqref="WP7:WS55 WP56">
    <cfRule type="colorScale" priority="39">
      <colorScale>
        <cfvo type="num" val="0"/>
        <cfvo type="num" val="1"/>
        <color rgb="FFF8696B"/>
        <color rgb="FF63BE7B"/>
      </colorScale>
    </cfRule>
  </conditionalFormatting>
  <conditionalFormatting sqref="WU7:WX55 WU56">
    <cfRule type="colorScale" priority="38">
      <colorScale>
        <cfvo type="num" val="0"/>
        <cfvo type="num" val="1"/>
        <color rgb="FFF8696B"/>
        <color rgb="FF63BE7B"/>
      </colorScale>
    </cfRule>
  </conditionalFormatting>
  <conditionalFormatting sqref="WZ7:XC55 WZ56">
    <cfRule type="colorScale" priority="37">
      <colorScale>
        <cfvo type="num" val="0"/>
        <cfvo type="num" val="1"/>
        <color rgb="FFF8696B"/>
        <color rgb="FF63BE7B"/>
      </colorScale>
    </cfRule>
  </conditionalFormatting>
  <conditionalFormatting sqref="XE7:XH55 XE56">
    <cfRule type="colorScale" priority="36">
      <colorScale>
        <cfvo type="num" val="0"/>
        <cfvo type="num" val="1"/>
        <color rgb="FFF8696B"/>
        <color rgb="FF63BE7B"/>
      </colorScale>
    </cfRule>
  </conditionalFormatting>
  <conditionalFormatting sqref="XJ7:XM55 XJ56">
    <cfRule type="colorScale" priority="35">
      <colorScale>
        <cfvo type="num" val="0"/>
        <cfvo type="num" val="1"/>
        <color rgb="FFF8696B"/>
        <color rgb="FF63BE7B"/>
      </colorScale>
    </cfRule>
  </conditionalFormatting>
  <conditionalFormatting sqref="M27:R55 M7:R10 M59:R72 M58:Q58 M57:R57 M56:N56 R56 M11:M26 R11:R26 BA24:BE26 BA20:BE22 BA23:BF23 BA7:BF19 AB7:AG72 AL7:AQ72 AV7:AV72 BA27:BF72 BK7:BK72 BP7:BP72 BU7:BU72 BZ7:BZ72 CE7:CE72 CJ7:CJ72 CO7:CO72 CT7:CT72 DD7:DD72 DI7:DI72 DN7:DN72 DS7:DS72 DX7:DX72 EC7:EC72 EH7:EH72 EM7:EM72 ER7:ER72 EW7:EW72 FB7:FB72 FL7:FL72 FV7:FV72 GA7:GA72 GF7:GF72 GP7:GP72 GK7:GK72 GU7:GU72 GZ7:GZ72 HE7:HE72 HJ7:HJ72 HO7:HO72 HT7:HT72 HY7:HY72 ID7:ID72 II7:II72 IS7:IS72 IX7:IX72 JC7:JC72 JH7:JH72 JM7:JM72 JR7:JR72 JW7:JW72 KB7:KB72 KG7:KG72 KL7:KL72 KQ7:KQ72 KV7:KV72 LA7:LA72 LF7:LF72 LK7:LK72 LP7:LP72 LZ7:LZ72 ME7:ME72 MJ7:MJ72 MO7:MO72 MT7:MT72 MY7:MY72 ND7:ND72 NI7:NI72 NJ57:NR72 NS7:NS72 NX7:NX72 OC7:OC72 OH7:OH72 OM7:OM72 OR7:OR72 OW7:OW72 PG7:PG72 PL7:PL72 PQ7:PQ72 PV7:PV72 QA7:QA72 QF7:QF72 QK7:QK72 QP7:QP72 QU7:QU72 QZ7:QZ72 RE7:RE72 RJ7:RJ72 RO7:RO72 RT31:RT72 RY7:RY72 SD7:SD72 SN7:SN72 SS7:SS72 SX7:SX72 TC7:TC72 TH7:TH72 TM7:TM72 TR7:TR72 TW7:TW72 UB7:UB72 UG7:UG72 UL7:UL72 UQ7:UQ72 UV7:UV72 VA7:VA72 VF7:VF72 VK7:VK72 VU7:VU72 VZ7:VZ72 WE7:WE72 WJ7:WJ72 WO7:WO72 WT7:WT72 WY7:WY72 XD7:XD72 XI7:XI72 XN7:XN72 XS7:XS72 XX7:XX72 YC7:YC72 YM7:YM72 YR7:YR72 YW7:YW72 ZB7:ZB72 ZG7:ZG72 ZL7:ZL72 ZQ7:ZQ12 ZV7:ZV72 AAA7:AAA72 AAF7:AAF72 AAK7:AAK72 X57:AA72 AH57:AK72 AR57:AU72 AW57:AZ72 BG57:BJ72 BL57:BO72 BQ57:BT72 BV57:BY72 CA57:CD72 CF57:CI72 CK57:CN72 CP57:CS72 CZ57:DC72 DE57:DH72 DJ57:DM72 DO57:DR72 DT57:DW72 DY57:EB72 EN57:EQ72 ED57:EG72 EI57:EL72 FH57:FK72 ES57:EV72 EX57:FA72 FC57:FF72 FR57:FU72 FW57:FZ72 GB57:GE72 GL57:GO72 GG57:GJ72 GQ57:GT72 GV57:GY72 HA57:HD72 HF57:HI72 HK57:HN72 HP57:HS72 HU57:HX72 HZ57:IC72 IE57:IH72 IJ57:IM72 IO57:IR72 IT57:IW72 IY57:JB72 JD57:JG72 JI57:JL72 JN57:JQ72 JS57:JV72 JX57:KA72 KC57:KF72 KH57:KK72 KM57:KP72 KR57:KU72 KW57:KZ72 LB57:LE72 LG57:LJ72 LL57:LO72 LQ57:LT72 LV57:LY72 MA57:MD72 MF57:MI72 MK57:MN72 MP57:MS72 MU57:MX72 MZ57:NC72 NE57:NH72 NT57:NW72 NY57:OB72 OD57:OG72 OI57:OL72 ON57:OQ72 OS57:OV72 OX57:PA72 PC57:PF72 PH57:PK72 PM57:PP72 PR57:PU72 PW57:PZ72 QB57:QE72 QG57:QJ72 QL57:QO72 QQ57:QT72 QV57:QY72 RA57:RD72 RF57:RI72 RK57:RN72 RP57:RS72 RU57:RX72 RZ57:SC72 SE57:SH72 SJ57:SM72 SO57:SR72 ST57:SW72 SY57:TB72 TD57:TG72 TI57:TL72 TN57:TQ72 TS57:TV72 TX57:UA72 UC57:UF72 UH57:UK72 UM57:UP72 UR57:UU72 UW57:UZ72 VB57:VE72 VG57:VJ72 VL57:VO72 VQ57:VT72 VV57:VY72 WA57:WD72 WF57:WI72 WK57:WN72 WP57:WS72 WU57:WX72 WZ57:XC72 XE57:XH72 XJ57:XM72 XO57:XR72 XT57:XW72 XY57:YB72 YD57:YG72 YI57:YL72 YN57:YQ72 YS57:YV72 YX57:ZA72 ZC57:ZF72 ZH57:ZK72 ZM57:ZP72 ZR57:ZU72 ZW57:ZZ72 AAB57:AAE72 AAG57:AAJ72 ZQ14:ZQ72 I57:L72">
    <cfRule type="colorScale" priority="159">
      <colorScale>
        <cfvo type="num" val="0"/>
        <cfvo type="num" val="1"/>
        <color rgb="FFF8696B"/>
        <color rgb="FF63BE7B"/>
      </colorScale>
    </cfRule>
  </conditionalFormatting>
  <conditionalFormatting sqref="NN7:NN54">
    <cfRule type="colorScale" priority="158">
      <colorScale>
        <cfvo type="num" val="0"/>
        <cfvo type="num" val="1"/>
        <color rgb="FFF8696B"/>
        <color rgb="FF63BE7B"/>
      </colorScale>
    </cfRule>
  </conditionalFormatting>
  <conditionalFormatting sqref="CA7:CD55 CA56">
    <cfRule type="colorScale" priority="146">
      <colorScale>
        <cfvo type="num" val="0"/>
        <cfvo type="num" val="1"/>
        <color rgb="FFF8696B"/>
        <color rgb="FF63BE7B"/>
      </colorScale>
    </cfRule>
  </conditionalFormatting>
  <conditionalFormatting sqref="AR7:AU55 AR56">
    <cfRule type="colorScale" priority="152">
      <colorScale>
        <cfvo type="num" val="0"/>
        <cfvo type="num" val="1"/>
        <color rgb="FFF8696B"/>
        <color rgb="FF63BE7B"/>
      </colorScale>
    </cfRule>
  </conditionalFormatting>
  <conditionalFormatting sqref="TX7:UA55 TX56">
    <cfRule type="colorScale" priority="53">
      <colorScale>
        <cfvo type="num" val="0"/>
        <cfvo type="num" val="1"/>
        <color rgb="FFF8696B"/>
        <color rgb="FF63BE7B"/>
      </colorScale>
    </cfRule>
  </conditionalFormatting>
  <conditionalFormatting sqref="XO7:XR55 XO56">
    <cfRule type="colorScale" priority="34">
      <colorScale>
        <cfvo type="num" val="0"/>
        <cfvo type="num" val="1"/>
        <color rgb="FFF8696B"/>
        <color rgb="FF63BE7B"/>
      </colorScale>
    </cfRule>
  </conditionalFormatting>
  <conditionalFormatting sqref="XT7:XW55 XT56">
    <cfRule type="colorScale" priority="33">
      <colorScale>
        <cfvo type="num" val="0"/>
        <cfvo type="num" val="1"/>
        <color rgb="FFF8696B"/>
        <color rgb="FF63BE7B"/>
      </colorScale>
    </cfRule>
  </conditionalFormatting>
  <conditionalFormatting sqref="ZM7:ZP55 ZM56">
    <cfRule type="colorScale" priority="24">
      <colorScale>
        <cfvo type="num" val="0"/>
        <cfvo type="num" val="1"/>
        <color rgb="FFF8696B"/>
        <color rgb="FF63BE7B"/>
      </colorScale>
    </cfRule>
  </conditionalFormatting>
  <conditionalFormatting sqref="ZR7:ZU55 ZR56">
    <cfRule type="colorScale" priority="23">
      <colorScale>
        <cfvo type="num" val="0"/>
        <cfvo type="num" val="1"/>
        <color rgb="FFF8696B"/>
        <color rgb="FF63BE7B"/>
      </colorScale>
    </cfRule>
  </conditionalFormatting>
  <conditionalFormatting sqref="ZW7:ZZ55 ZW56">
    <cfRule type="colorScale" priority="22">
      <colorScale>
        <cfvo type="num" val="0"/>
        <cfvo type="num" val="1"/>
        <color rgb="FFF8696B"/>
        <color rgb="FF63BE7B"/>
      </colorScale>
    </cfRule>
  </conditionalFormatting>
  <conditionalFormatting sqref="AAB7:AAE55 AAB56">
    <cfRule type="colorScale" priority="21">
      <colorScale>
        <cfvo type="num" val="0"/>
        <cfvo type="num" val="1"/>
        <color rgb="FFF8696B"/>
        <color rgb="FF63BE7B"/>
      </colorScale>
    </cfRule>
  </conditionalFormatting>
  <conditionalFormatting sqref="AAG7:AAJ55 AAG56">
    <cfRule type="colorScale" priority="20">
      <colorScale>
        <cfvo type="num" val="0"/>
        <cfvo type="num" val="1"/>
        <color rgb="FFF8696B"/>
        <color rgb="FF63BE7B"/>
      </colorScale>
    </cfRule>
  </conditionalFormatting>
  <conditionalFormatting sqref="ZQ13">
    <cfRule type="colorScale" priority="19">
      <colorScale>
        <cfvo type="num" val="0"/>
        <cfvo type="num" val="1"/>
        <color rgb="FFF8696B"/>
        <color rgb="FF63BE7B"/>
      </colorScale>
    </cfRule>
  </conditionalFormatting>
  <conditionalFormatting sqref="AAP7:AAP72 AAL57:AAO72">
    <cfRule type="colorScale" priority="18">
      <colorScale>
        <cfvo type="num" val="0"/>
        <cfvo type="num" val="1"/>
        <color rgb="FFF8696B"/>
        <color rgb="FF63BE7B"/>
      </colorScale>
    </cfRule>
  </conditionalFormatting>
  <conditionalFormatting sqref="AAL7:AAO55 AAL56">
    <cfRule type="colorScale" priority="17">
      <colorScale>
        <cfvo type="num" val="0"/>
        <cfvo type="num" val="1"/>
        <color rgb="FFF8696B"/>
        <color rgb="FF63BE7B"/>
      </colorScale>
    </cfRule>
  </conditionalFormatting>
  <conditionalFormatting sqref="AAU7:AAU72 AAQ57:AAT72">
    <cfRule type="colorScale" priority="16">
      <colorScale>
        <cfvo type="num" val="0"/>
        <cfvo type="num" val="1"/>
        <color rgb="FFF8696B"/>
        <color rgb="FF63BE7B"/>
      </colorScale>
    </cfRule>
  </conditionalFormatting>
  <conditionalFormatting sqref="AAQ7:AAT55 AAQ56">
    <cfRule type="colorScale" priority="15">
      <colorScale>
        <cfvo type="num" val="0"/>
        <cfvo type="num" val="1"/>
        <color rgb="FFF8696B"/>
        <color rgb="FF63BE7B"/>
      </colorScale>
    </cfRule>
  </conditionalFormatting>
  <conditionalFormatting sqref="AAZ7:AAZ72 AAV57:AAY72">
    <cfRule type="colorScale" priority="14">
      <colorScale>
        <cfvo type="num" val="0"/>
        <cfvo type="num" val="1"/>
        <color rgb="FFF8696B"/>
        <color rgb="FF63BE7B"/>
      </colorScale>
    </cfRule>
  </conditionalFormatting>
  <conditionalFormatting sqref="AAV7:AAY55 AAV56">
    <cfRule type="colorScale" priority="13">
      <colorScale>
        <cfvo type="num" val="0"/>
        <cfvo type="num" val="1"/>
        <color rgb="FFF8696B"/>
        <color rgb="FF63BE7B"/>
      </colorScale>
    </cfRule>
  </conditionalFormatting>
  <conditionalFormatting sqref="ABE7:ABE72 ABA57:ABD72">
    <cfRule type="colorScale" priority="12">
      <colorScale>
        <cfvo type="num" val="0"/>
        <cfvo type="num" val="1"/>
        <color rgb="FFF8696B"/>
        <color rgb="FF63BE7B"/>
      </colorScale>
    </cfRule>
  </conditionalFormatting>
  <conditionalFormatting sqref="ABA7:ABD55 ABA56">
    <cfRule type="colorScale" priority="11">
      <colorScale>
        <cfvo type="num" val="0"/>
        <cfvo type="num" val="1"/>
        <color rgb="FFF8696B"/>
        <color rgb="FF63BE7B"/>
      </colorScale>
    </cfRule>
  </conditionalFormatting>
  <conditionalFormatting sqref="GV7:GY55 GV56">
    <cfRule type="colorScale" priority="121">
      <colorScale>
        <cfvo type="num" val="0"/>
        <cfvo type="num" val="1"/>
        <color rgb="FFF8696B"/>
        <color rgb="FF63BE7B"/>
      </colorScale>
    </cfRule>
  </conditionalFormatting>
  <conditionalFormatting sqref="XY7:YB55 XY56">
    <cfRule type="colorScale" priority="32">
      <colorScale>
        <cfvo type="num" val="0"/>
        <cfvo type="num" val="1"/>
        <color rgb="FFF8696B"/>
        <color rgb="FF63BE7B"/>
      </colorScale>
    </cfRule>
  </conditionalFormatting>
  <conditionalFormatting sqref="YD7:YG55 YD56">
    <cfRule type="colorScale" priority="31">
      <colorScale>
        <cfvo type="num" val="0"/>
        <cfvo type="num" val="1"/>
        <color rgb="FFF8696B"/>
        <color rgb="FF63BE7B"/>
      </colorScale>
    </cfRule>
  </conditionalFormatting>
  <conditionalFormatting sqref="YI7:YL55 YI56">
    <cfRule type="colorScale" priority="30">
      <colorScale>
        <cfvo type="num" val="0"/>
        <cfvo type="num" val="1"/>
        <color rgb="FFF8696B"/>
        <color rgb="FF63BE7B"/>
      </colorScale>
    </cfRule>
  </conditionalFormatting>
  <conditionalFormatting sqref="YN7:YQ55 YN56">
    <cfRule type="colorScale" priority="29">
      <colorScale>
        <cfvo type="num" val="0"/>
        <cfvo type="num" val="1"/>
        <color rgb="FFF8696B"/>
        <color rgb="FF63BE7B"/>
      </colorScale>
    </cfRule>
  </conditionalFormatting>
  <conditionalFormatting sqref="YS7:YV55 YS56">
    <cfRule type="colorScale" priority="28">
      <colorScale>
        <cfvo type="num" val="0"/>
        <cfvo type="num" val="1"/>
        <color rgb="FFF8696B"/>
        <color rgb="FF63BE7B"/>
      </colorScale>
    </cfRule>
  </conditionalFormatting>
  <conditionalFormatting sqref="YX7:ZA55 YX56">
    <cfRule type="colorScale" priority="27">
      <colorScale>
        <cfvo type="num" val="0"/>
        <cfvo type="num" val="1"/>
        <color rgb="FFF8696B"/>
        <color rgb="FF63BE7B"/>
      </colorScale>
    </cfRule>
  </conditionalFormatting>
  <conditionalFormatting sqref="ZC7:ZF55 ZC56">
    <cfRule type="colorScale" priority="26">
      <colorScale>
        <cfvo type="num" val="0"/>
        <cfvo type="num" val="1"/>
        <color rgb="FFF8696B"/>
        <color rgb="FF63BE7B"/>
      </colorScale>
    </cfRule>
  </conditionalFormatting>
  <conditionalFormatting sqref="ZH7:ZK55 ZH56">
    <cfRule type="colorScale" priority="25">
      <colorScale>
        <cfvo type="num" val="0"/>
        <cfvo type="num" val="1"/>
        <color rgb="FFF8696B"/>
        <color rgb="FF63BE7B"/>
      </colorScale>
    </cfRule>
  </conditionalFormatting>
  <conditionalFormatting sqref="W7:W72 S57:V72">
    <cfRule type="colorScale" priority="10">
      <colorScale>
        <cfvo type="num" val="0"/>
        <cfvo type="num" val="1"/>
        <color rgb="FFF8696B"/>
        <color rgb="FF63BE7B"/>
      </colorScale>
    </cfRule>
  </conditionalFormatting>
  <conditionalFormatting sqref="S7:V55 S56">
    <cfRule type="colorScale" priority="9">
      <colorScale>
        <cfvo type="num" val="0"/>
        <cfvo type="num" val="1"/>
        <color rgb="FFF8696B"/>
        <color rgb="FF63BE7B"/>
      </colorScale>
    </cfRule>
  </conditionalFormatting>
  <conditionalFormatting sqref="D7:H26 D57:H72 D29:H30 H27:H28 D42:H53 H31:H41 H54:H56">
    <cfRule type="colorScale" priority="8">
      <colorScale>
        <cfvo type="num" val="0"/>
        <cfvo type="num" val="1"/>
        <color rgb="FFF8696B"/>
        <color rgb="FF63BE7B"/>
      </colorScale>
    </cfRule>
  </conditionalFormatting>
  <conditionalFormatting sqref="D27:G28">
    <cfRule type="colorScale" priority="7">
      <colorScale>
        <cfvo type="num" val="0"/>
        <cfvo type="num" val="1"/>
        <color rgb="FFF8696B"/>
        <color rgb="FF63BE7B"/>
      </colorScale>
    </cfRule>
  </conditionalFormatting>
  <conditionalFormatting sqref="D31:G41">
    <cfRule type="colorScale" priority="6">
      <colorScale>
        <cfvo type="num" val="0"/>
        <cfvo type="num" val="1"/>
        <color rgb="FFF8696B"/>
        <color rgb="FF63BE7B"/>
      </colorScale>
    </cfRule>
  </conditionalFormatting>
  <conditionalFormatting sqref="D54:G55 D56">
    <cfRule type="colorScale" priority="5">
      <colorScale>
        <cfvo type="num" val="0"/>
        <cfvo type="num" val="1"/>
        <color rgb="FFF8696B"/>
        <color rgb="FF63BE7B"/>
      </colorScale>
    </cfRule>
  </conditionalFormatting>
  <conditionalFormatting sqref="FQ7:FQ72 FM57:FP72">
    <cfRule type="colorScale" priority="4">
      <colorScale>
        <cfvo type="num" val="0"/>
        <cfvo type="num" val="1"/>
        <color rgb="FFF8696B"/>
        <color rgb="FF63BE7B"/>
      </colorScale>
    </cfRule>
  </conditionalFormatting>
  <conditionalFormatting sqref="FM7:FP55 FM56">
    <cfRule type="colorScale" priority="3">
      <colorScale>
        <cfvo type="num" val="0"/>
        <cfvo type="num" val="1"/>
        <color rgb="FFF8696B"/>
        <color rgb="FF63BE7B"/>
      </colorScale>
    </cfRule>
  </conditionalFormatting>
  <conditionalFormatting sqref="CY7:CY72 CU57:CX72">
    <cfRule type="colorScale" priority="2">
      <colorScale>
        <cfvo type="num" val="0"/>
        <cfvo type="num" val="1"/>
        <color rgb="FFF8696B"/>
        <color rgb="FF63BE7B"/>
      </colorScale>
    </cfRule>
  </conditionalFormatting>
  <conditionalFormatting sqref="CU7:CX55 CU56">
    <cfRule type="colorScale" priority="1">
      <colorScale>
        <cfvo type="num" val="0"/>
        <cfvo type="num" val="1"/>
        <color rgb="FFF8696B"/>
        <color rgb="FF63BE7B"/>
      </colorScale>
    </cfRule>
  </conditionalFormatting>
  <hyperlinks>
    <hyperlink ref="D4" r:id="rId1"/>
    <hyperlink ref="I4" r:id="rId2"/>
    <hyperlink ref="N4" r:id="rId3"/>
    <hyperlink ref="S4" r:id="rId4"/>
    <hyperlink ref="X4" r:id="rId5"/>
    <hyperlink ref="AC4" r:id="rId6"/>
    <hyperlink ref="AH4" r:id="rId7"/>
    <hyperlink ref="AM4" r:id="rId8"/>
    <hyperlink ref="AR4" r:id="rId9"/>
    <hyperlink ref="AW4" r:id="rId10"/>
    <hyperlink ref="BB4" r:id="rId11"/>
    <hyperlink ref="BG4" r:id="rId12"/>
    <hyperlink ref="BL4" r:id="rId13"/>
    <hyperlink ref="BQ4" r:id="rId14"/>
    <hyperlink ref="BV4" r:id="rId15"/>
    <hyperlink ref="CA4" r:id="rId16"/>
    <hyperlink ref="CF4" r:id="rId17"/>
    <hyperlink ref="CP4" r:id="rId18"/>
    <hyperlink ref="CU4" r:id="rId19"/>
    <hyperlink ref="CZ4" r:id="rId20"/>
    <hyperlink ref="DE4" r:id="rId21"/>
    <hyperlink ref="DJ4" r:id="rId22"/>
    <hyperlink ref="DO4" r:id="rId23"/>
    <hyperlink ref="DT4" r:id="rId24"/>
    <hyperlink ref="DY4" r:id="rId25"/>
    <hyperlink ref="ED4" r:id="rId26"/>
    <hyperlink ref="EI4" r:id="rId27"/>
    <hyperlink ref="EN4" r:id="rId28"/>
    <hyperlink ref="ES4" r:id="rId29"/>
    <hyperlink ref="EX4" r:id="rId30"/>
    <hyperlink ref="FC4" r:id="rId31"/>
    <hyperlink ref="FH4" r:id="rId32"/>
    <hyperlink ref="FM4" r:id="rId33"/>
    <hyperlink ref="FR4" r:id="rId34"/>
    <hyperlink ref="FW4" r:id="rId35"/>
    <hyperlink ref="GB4" r:id="rId36"/>
    <hyperlink ref="GG4" r:id="rId37"/>
    <hyperlink ref="GL4" r:id="rId38"/>
    <hyperlink ref="GQ4" r:id="rId39"/>
    <hyperlink ref="GV4" r:id="rId40"/>
    <hyperlink ref="HA4" r:id="rId41"/>
    <hyperlink ref="HF4" r:id="rId42"/>
    <hyperlink ref="HK4" r:id="rId43"/>
    <hyperlink ref="HP4" r:id="rId44"/>
    <hyperlink ref="HU4" r:id="rId45"/>
    <hyperlink ref="HZ4" r:id="rId46"/>
    <hyperlink ref="IE4" r:id="rId47"/>
    <hyperlink ref="IJ4" r:id="rId48"/>
    <hyperlink ref="IO4" r:id="rId49"/>
    <hyperlink ref="IT4" r:id="rId50"/>
    <hyperlink ref="IY4" r:id="rId51"/>
    <hyperlink ref="JD4" r:id="rId52"/>
    <hyperlink ref="JI4" r:id="rId53"/>
    <hyperlink ref="JN4" r:id="rId54"/>
    <hyperlink ref="JS4" r:id="rId55"/>
    <hyperlink ref="JX4" r:id="rId56"/>
    <hyperlink ref="KC4" r:id="rId57"/>
    <hyperlink ref="KH4" r:id="rId58"/>
    <hyperlink ref="KM4" r:id="rId59"/>
    <hyperlink ref="KR4" r:id="rId60"/>
    <hyperlink ref="KW4" r:id="rId61"/>
    <hyperlink ref="LB4" r:id="rId62"/>
    <hyperlink ref="LG4" r:id="rId63"/>
    <hyperlink ref="LL4" r:id="rId64"/>
    <hyperlink ref="LQ4" r:id="rId65"/>
    <hyperlink ref="LV4" r:id="rId66"/>
    <hyperlink ref="MA4" r:id="rId67"/>
    <hyperlink ref="MF4" r:id="rId68"/>
    <hyperlink ref="MK4" r:id="rId69"/>
    <hyperlink ref="MP4" r:id="rId70"/>
    <hyperlink ref="MU4" r:id="rId71"/>
    <hyperlink ref="MZ4" r:id="rId72"/>
    <hyperlink ref="NE4" r:id="rId73"/>
    <hyperlink ref="NJ4" r:id="rId74"/>
    <hyperlink ref="NO4" r:id="rId75"/>
    <hyperlink ref="NT4" r:id="rId76"/>
    <hyperlink ref="NY4" r:id="rId77"/>
    <hyperlink ref="OD4" r:id="rId78"/>
    <hyperlink ref="OI4" r:id="rId79"/>
    <hyperlink ref="ON4" r:id="rId80"/>
    <hyperlink ref="OS4" r:id="rId81"/>
    <hyperlink ref="OX4" r:id="rId82"/>
    <hyperlink ref="PC4" r:id="rId83"/>
    <hyperlink ref="PH4" r:id="rId84"/>
    <hyperlink ref="PM4" r:id="rId85"/>
    <hyperlink ref="PR4" r:id="rId86"/>
    <hyperlink ref="PW4" r:id="rId87"/>
    <hyperlink ref="QB4" r:id="rId88"/>
    <hyperlink ref="QG4" r:id="rId89"/>
    <hyperlink ref="QL4" r:id="rId90"/>
    <hyperlink ref="QQ4" r:id="rId91"/>
    <hyperlink ref="QV4" r:id="rId92"/>
    <hyperlink ref="RA4" r:id="rId93"/>
    <hyperlink ref="RF4" r:id="rId94"/>
    <hyperlink ref="RK4" r:id="rId95"/>
    <hyperlink ref="RP4" r:id="rId96"/>
    <hyperlink ref="RU4" r:id="rId97"/>
    <hyperlink ref="RZ4" r:id="rId98"/>
    <hyperlink ref="SE4" r:id="rId99"/>
    <hyperlink ref="SJ4" r:id="rId100"/>
    <hyperlink ref="SO4" r:id="rId101"/>
    <hyperlink ref="ST4" r:id="rId102"/>
    <hyperlink ref="SY4" r:id="rId103"/>
    <hyperlink ref="TD4" r:id="rId104"/>
    <hyperlink ref="TI4" r:id="rId105"/>
    <hyperlink ref="TN4" r:id="rId106"/>
    <hyperlink ref="TS4" r:id="rId107"/>
    <hyperlink ref="TX4" r:id="rId108"/>
    <hyperlink ref="UC4" r:id="rId109"/>
    <hyperlink ref="UH4" r:id="rId110"/>
    <hyperlink ref="UM4" r:id="rId111"/>
    <hyperlink ref="UR4" r:id="rId112"/>
    <hyperlink ref="UW4" r:id="rId113"/>
    <hyperlink ref="VB4" r:id="rId114"/>
    <hyperlink ref="VG4" r:id="rId115"/>
    <hyperlink ref="VL4" r:id="rId116"/>
    <hyperlink ref="VQ4" r:id="rId117"/>
    <hyperlink ref="VV4" r:id="rId118"/>
    <hyperlink ref="WA4" r:id="rId119"/>
    <hyperlink ref="WF4" r:id="rId120"/>
    <hyperlink ref="WK4" r:id="rId121"/>
    <hyperlink ref="WP4" r:id="rId122"/>
    <hyperlink ref="WU4" r:id="rId123"/>
    <hyperlink ref="WZ4" r:id="rId124"/>
    <hyperlink ref="XE4" r:id="rId125"/>
    <hyperlink ref="XJ4" r:id="rId126"/>
    <hyperlink ref="XO4" r:id="rId127"/>
    <hyperlink ref="XT4" r:id="rId128"/>
    <hyperlink ref="XY4" r:id="rId129"/>
    <hyperlink ref="YD4" r:id="rId130"/>
    <hyperlink ref="YI4" r:id="rId131"/>
    <hyperlink ref="YN4" r:id="rId132"/>
    <hyperlink ref="YS4" r:id="rId133"/>
    <hyperlink ref="YX4" r:id="rId134"/>
    <hyperlink ref="ZC4" r:id="rId135"/>
    <hyperlink ref="ZH4" r:id="rId136"/>
    <hyperlink ref="ZM4" r:id="rId137"/>
    <hyperlink ref="ZR4" r:id="rId138"/>
    <hyperlink ref="ZW4" r:id="rId139"/>
    <hyperlink ref="AAB4" r:id="rId140"/>
    <hyperlink ref="AAG4" r:id="rId141"/>
    <hyperlink ref="AAL4" r:id="rId142"/>
    <hyperlink ref="AAQ4" r:id="rId143"/>
    <hyperlink ref="AAV4" r:id="rId144"/>
    <hyperlink ref="ABA4" r:id="rId145"/>
    <hyperlink ref="H7" r:id="rId146"/>
    <hyperlink ref="M7" r:id="rId147"/>
    <hyperlink ref="R7" r:id="rId148"/>
    <hyperlink ref="W7" r:id="rId149"/>
    <hyperlink ref="AB7" r:id="rId150"/>
    <hyperlink ref="AG7" r:id="rId151"/>
    <hyperlink ref="AL7" r:id="rId152"/>
    <hyperlink ref="AQ7" r:id="rId153" location="69329--"/>
    <hyperlink ref="AV7" r:id="rId154"/>
    <hyperlink ref="BF7" r:id="rId155"/>
    <hyperlink ref="BK7" r:id="rId156"/>
    <hyperlink ref="BP7" r:id="rId157"/>
    <hyperlink ref="BU7" r:id="rId158"/>
    <hyperlink ref="BZ7" r:id="rId159"/>
    <hyperlink ref="CJ7" r:id="rId160"/>
    <hyperlink ref="CO7" r:id="rId161"/>
    <hyperlink ref="CT7" r:id="rId162"/>
    <hyperlink ref="CY7" r:id="rId163"/>
    <hyperlink ref="DN7" r:id="rId164"/>
    <hyperlink ref="DS7" r:id="rId165"/>
    <hyperlink ref="DX7" r:id="rId166"/>
    <hyperlink ref="EC7" r:id="rId167"/>
    <hyperlink ref="EH7" r:id="rId168"/>
    <hyperlink ref="EM7" r:id="rId169"/>
    <hyperlink ref="EW7" r:id="rId170"/>
    <hyperlink ref="FB7" r:id="rId171"/>
    <hyperlink ref="FG7" r:id="rId172"/>
    <hyperlink ref="FL7" r:id="rId173"/>
    <hyperlink ref="FQ7" r:id="rId174" location="gp3"/>
    <hyperlink ref="FV7" r:id="rId175"/>
    <hyperlink ref="GA7" r:id="rId176"/>
    <hyperlink ref="GP7" r:id="rId177"/>
    <hyperlink ref="GU7" r:id="rId178"/>
    <hyperlink ref="GZ7" r:id="rId179"/>
    <hyperlink ref="HE7" r:id="rId180"/>
    <hyperlink ref="HJ7" r:id="rId181" location="a"/>
    <hyperlink ref="HO7" r:id="rId182"/>
    <hyperlink ref="HT7" r:id="rId183"/>
    <hyperlink ref="HY7" r:id="rId184" location="komite1"/>
    <hyperlink ref="ID7" r:id="rId185"/>
    <hyperlink ref="II7" r:id="rId186"/>
    <hyperlink ref="IN7" r:id="rId187"/>
    <hyperlink ref="IS7" r:id="rId188"/>
    <hyperlink ref="JM7" r:id="rId189"/>
    <hyperlink ref="JR7" r:id="rId190"/>
    <hyperlink ref="JW7" r:id="rId191"/>
    <hyperlink ref="KB7" r:id="rId192"/>
    <hyperlink ref="KG7" r:id="rId193"/>
    <hyperlink ref="KL7" r:id="rId194"/>
    <hyperlink ref="KQ7" r:id="rId195"/>
    <hyperlink ref="KV7" r:id="rId196"/>
    <hyperlink ref="LA7" r:id="rId197"/>
    <hyperlink ref="LF7" r:id="rId198"/>
    <hyperlink ref="LK7" r:id="rId199"/>
    <hyperlink ref="LP7" r:id="rId200"/>
    <hyperlink ref="LU7" r:id="rId201"/>
    <hyperlink ref="LZ7" r:id="rId202"/>
    <hyperlink ref="ME7" r:id="rId203"/>
    <hyperlink ref="MJ7" r:id="rId204"/>
    <hyperlink ref="MO7" r:id="rId205"/>
    <hyperlink ref="MT7" r:id="rId206"/>
    <hyperlink ref="ND7" r:id="rId207"/>
    <hyperlink ref="NI7" r:id="rId208"/>
    <hyperlink ref="NN7" r:id="rId209"/>
    <hyperlink ref="NS7" r:id="rId210"/>
    <hyperlink ref="NX7" r:id="rId211"/>
    <hyperlink ref="OC7" r:id="rId212"/>
    <hyperlink ref="OH7" r:id="rId213"/>
    <hyperlink ref="OM7" r:id="rId214"/>
    <hyperlink ref="OR7" r:id="rId215"/>
    <hyperlink ref="OW7" r:id="rId216"/>
    <hyperlink ref="PB7" r:id="rId217"/>
    <hyperlink ref="PG7" r:id="rId218"/>
    <hyperlink ref="PQ7" r:id="rId219"/>
    <hyperlink ref="PV7" r:id="rId220"/>
    <hyperlink ref="QA7" r:id="rId221"/>
    <hyperlink ref="QF7" r:id="rId222"/>
    <hyperlink ref="QK7" r:id="rId223"/>
    <hyperlink ref="QP7" r:id="rId224"/>
    <hyperlink ref="QU7" r:id="rId225"/>
    <hyperlink ref="RE7" r:id="rId226"/>
    <hyperlink ref="RJ7" r:id="rId227"/>
    <hyperlink ref="RO7" r:id="rId228"/>
    <hyperlink ref="RT7" r:id="rId229"/>
    <hyperlink ref="RY7" r:id="rId230"/>
    <hyperlink ref="SD7" r:id="rId231"/>
    <hyperlink ref="SI7" r:id="rId232"/>
    <hyperlink ref="SN7" r:id="rId233"/>
    <hyperlink ref="SS7" r:id="rId234"/>
    <hyperlink ref="SX7" r:id="rId235"/>
    <hyperlink ref="TC7" r:id="rId236"/>
    <hyperlink ref="TH7" r:id="rId237"/>
    <hyperlink ref="TM7" r:id="rId238"/>
    <hyperlink ref="TR7" r:id="rId239"/>
    <hyperlink ref="TW7" r:id="rId240"/>
    <hyperlink ref="UG7" r:id="rId241"/>
    <hyperlink ref="UQ7" r:id="rId242"/>
    <hyperlink ref="VK7" r:id="rId243"/>
    <hyperlink ref="VP7" r:id="rId244"/>
    <hyperlink ref="VZ7" r:id="rId245"/>
    <hyperlink ref="WE7" r:id="rId246"/>
    <hyperlink ref="WO7" r:id="rId247"/>
    <hyperlink ref="WY7" r:id="rId248"/>
    <hyperlink ref="XD7" r:id="rId249"/>
    <hyperlink ref="XI7" r:id="rId250"/>
    <hyperlink ref="XN7" r:id="rId251"/>
    <hyperlink ref="XS7" r:id="rId252"/>
    <hyperlink ref="XX7" r:id="rId253"/>
    <hyperlink ref="YC7" r:id="rId254"/>
    <hyperlink ref="YH7" r:id="rId255"/>
    <hyperlink ref="YM7" r:id="rId256"/>
    <hyperlink ref="YR7" r:id="rId257"/>
    <hyperlink ref="YW7" r:id="rId258"/>
    <hyperlink ref="ZG7" r:id="rId259"/>
    <hyperlink ref="ZL7" display="http://www.satba.gov.ir/fa/aboutorganization/directcontactwithmanagers-%DA%86%D8%A7%D8%B1%D8%AA-%D8%B3%D8%A7%D8%B2%D9%85%D8%A7%D9%86%DB%8C-%D9%88-%D8%A7%D8%B1%D8%AA%D8%A8%D8%A7%D8%B7-%D8%A8%D8%A7-%D9%85%D8%AF%DB%8C%D8%B1%D8%A7%D9%86?groupid=1&amp;occupationid"/>
    <hyperlink ref="ZQ7" r:id="rId260"/>
    <hyperlink ref="ZV7" r:id="rId261"/>
    <hyperlink ref="AAA7" r:id="rId262"/>
    <hyperlink ref="AAF7" r:id="rId263"/>
    <hyperlink ref="AAK7" r:id="rId264"/>
    <hyperlink ref="AAP7" r:id="rId265"/>
    <hyperlink ref="AAZ7" r:id="rId266"/>
    <hyperlink ref="H8" r:id="rId267"/>
    <hyperlink ref="M8" r:id="rId268"/>
    <hyperlink ref="AG8" r:id="rId269"/>
    <hyperlink ref="AL8" r:id="rId270"/>
    <hyperlink ref="AV8" r:id="rId271"/>
    <hyperlink ref="BA8" r:id="rId272"/>
    <hyperlink ref="BU8" r:id="rId273"/>
    <hyperlink ref="BZ8" r:id="rId274"/>
    <hyperlink ref="CE8" r:id="rId275"/>
    <hyperlink ref="CY8" r:id="rId276"/>
    <hyperlink ref="DN8" r:id="rId277"/>
    <hyperlink ref="EH8" r:id="rId278"/>
    <hyperlink ref="ER8" r:id="rId279"/>
    <hyperlink ref="EW8" r:id="rId280"/>
    <hyperlink ref="FG8" r:id="rId281"/>
    <hyperlink ref="FQ8" r:id="rId282"/>
    <hyperlink ref="GF8" r:id="rId283"/>
    <hyperlink ref="GP8" r:id="rId284"/>
    <hyperlink ref="GU8" r:id="rId285"/>
    <hyperlink ref="GZ8" r:id="rId286"/>
    <hyperlink ref="HE8" r:id="rId287"/>
    <hyperlink ref="IN8" r:id="rId288"/>
    <hyperlink ref="IS8" r:id="rId289"/>
    <hyperlink ref="KB8" r:id="rId290"/>
    <hyperlink ref="KG8" r:id="rId291" location="Operational-goals"/>
    <hyperlink ref="KL8" r:id="rId292"/>
    <hyperlink ref="ME8" r:id="rId293"/>
    <hyperlink ref="MT8" r:id="rId294"/>
    <hyperlink ref="NI8" r:id="rId295"/>
    <hyperlink ref="NS8" r:id="rId296"/>
    <hyperlink ref="OW8" r:id="rId297"/>
    <hyperlink ref="PB8" r:id="rId298"/>
    <hyperlink ref="QA8" r:id="rId299"/>
    <hyperlink ref="QF8" r:id="rId300"/>
    <hyperlink ref="QK8" r:id="rId301"/>
    <hyperlink ref="QP8" r:id="rId302"/>
    <hyperlink ref="QU8" r:id="rId303"/>
    <hyperlink ref="QZ8" r:id="rId304" location="content_form"/>
    <hyperlink ref="RO8" r:id="rId305"/>
    <hyperlink ref="RT8" r:id="rId306"/>
    <hyperlink ref="SD8" r:id="rId307"/>
    <hyperlink ref="SN8" r:id="rId308"/>
    <hyperlink ref="TC8" r:id="rId309"/>
    <hyperlink ref="TH8" r:id="rId310"/>
    <hyperlink ref="TM8" r:id="rId311"/>
    <hyperlink ref="TR8" r:id="rId312"/>
    <hyperlink ref="TW8" r:id="rId313"/>
    <hyperlink ref="UB8" r:id="rId314"/>
    <hyperlink ref="UG8" r:id="rId315"/>
    <hyperlink ref="VK8" r:id="rId316"/>
    <hyperlink ref="VP8" r:id="rId317"/>
    <hyperlink ref="VZ8" r:id="rId318"/>
    <hyperlink ref="WE8" r:id="rId319"/>
    <hyperlink ref="WO8" r:id="rId320"/>
    <hyperlink ref="WT8" r:id="rId321"/>
    <hyperlink ref="WY8" r:id="rId322"/>
    <hyperlink ref="XI8" r:id="rId323"/>
    <hyperlink ref="XN8" r:id="rId324"/>
    <hyperlink ref="XS8" r:id="rId325"/>
    <hyperlink ref="XX8" r:id="rId326"/>
    <hyperlink ref="YH8" r:id="rId327"/>
    <hyperlink ref="YM8" r:id="rId328"/>
    <hyperlink ref="YR8" r:id="rId329"/>
    <hyperlink ref="YW8" r:id="rId330"/>
    <hyperlink ref="ZQ8" r:id="rId331"/>
    <hyperlink ref="ZV8" r:id="rId332"/>
    <hyperlink ref="AAA8" r:id="rId333"/>
    <hyperlink ref="AAK8" r:id="rId334"/>
    <hyperlink ref="AAP8" r:id="rId335"/>
    <hyperlink ref="AG9" r:id="rId336"/>
    <hyperlink ref="BZ9" r:id="rId337"/>
    <hyperlink ref="CY9" r:id="rId338"/>
    <hyperlink ref="DX9" r:id="rId339"/>
    <hyperlink ref="GP9" r:id="rId340"/>
    <hyperlink ref="GU9" r:id="rId341"/>
    <hyperlink ref="HY9" r:id="rId342"/>
    <hyperlink ref="JW9" r:id="rId343"/>
    <hyperlink ref="MT9" r:id="rId344"/>
    <hyperlink ref="NI9" r:id="rId345"/>
    <hyperlink ref="NS9" r:id="rId346"/>
    <hyperlink ref="QK9" r:id="rId347"/>
    <hyperlink ref="RO9" r:id="rId348"/>
    <hyperlink ref="SS9" r:id="rId349"/>
    <hyperlink ref="TH9" r:id="rId350"/>
    <hyperlink ref="TM9" r:id="rId351"/>
    <hyperlink ref="UB9" r:id="rId352"/>
    <hyperlink ref="VK9" r:id="rId353"/>
    <hyperlink ref="VP9" r:id="rId354"/>
    <hyperlink ref="VZ9" r:id="rId355"/>
    <hyperlink ref="WY9" r:id="rId356"/>
    <hyperlink ref="XI9" r:id="rId357"/>
    <hyperlink ref="YM9" r:id="rId358"/>
    <hyperlink ref="YR9" r:id="rId359"/>
    <hyperlink ref="YW9" r:id="rId360"/>
    <hyperlink ref="ZB9" r:id="rId361"/>
    <hyperlink ref="ZQ9" r:id="rId362"/>
    <hyperlink ref="AAK9" r:id="rId363"/>
    <hyperlink ref="AAP9" r:id="rId364"/>
    <hyperlink ref="EH10" r:id="rId365"/>
    <hyperlink ref="JW10" r:id="rId366"/>
    <hyperlink ref="MT10" r:id="rId367"/>
    <hyperlink ref="UV10" r:id="rId368"/>
    <hyperlink ref="WO10" r:id="rId369"/>
    <hyperlink ref="WY10" r:id="rId370"/>
    <hyperlink ref="XS10" r:id="rId371"/>
    <hyperlink ref="YW10" r:id="rId372"/>
    <hyperlink ref="AAP10" r:id="rId373"/>
    <hyperlink ref="H11" r:id="rId374"/>
    <hyperlink ref="M11" r:id="rId375"/>
    <hyperlink ref="W11" r:id="rId376"/>
    <hyperlink ref="AB11" r:id="rId377"/>
    <hyperlink ref="AG11" r:id="rId378"/>
    <hyperlink ref="AV11" r:id="rId379"/>
    <hyperlink ref="BK11" r:id="rId380"/>
    <hyperlink ref="BP11" r:id="rId381"/>
    <hyperlink ref="BU11" r:id="rId382"/>
    <hyperlink ref="BZ11" r:id="rId383"/>
    <hyperlink ref="CT11" r:id="rId384"/>
    <hyperlink ref="CY11" r:id="rId385"/>
    <hyperlink ref="EM11" r:id="rId386"/>
    <hyperlink ref="ER11" r:id="rId387"/>
    <hyperlink ref="FG11" r:id="rId388"/>
    <hyperlink ref="FQ11" r:id="rId389"/>
    <hyperlink ref="GA11" r:id="rId390"/>
    <hyperlink ref="GF11" r:id="rId391"/>
    <hyperlink ref="GK11" r:id="rId392"/>
    <hyperlink ref="GP11" r:id="rId393"/>
    <hyperlink ref="GU11" r:id="rId394"/>
    <hyperlink ref="HJ11" r:id="rId395"/>
    <hyperlink ref="HT11" r:id="rId396"/>
    <hyperlink ref="IN11" r:id="rId397"/>
    <hyperlink ref="JC11" r:id="rId398"/>
    <hyperlink ref="JM11" r:id="rId399"/>
    <hyperlink ref="JR11" r:id="rId400"/>
    <hyperlink ref="KG11" r:id="rId401" location="Operational-goals"/>
    <hyperlink ref="LA11" r:id="rId402"/>
    <hyperlink ref="LK11" r:id="rId403"/>
    <hyperlink ref="LP11" r:id="rId404"/>
    <hyperlink ref="LU11" r:id="rId405"/>
    <hyperlink ref="ME11" r:id="rId406"/>
    <hyperlink ref="PG11" r:id="rId407"/>
    <hyperlink ref="PQ11" r:id="rId408"/>
    <hyperlink ref="QA11" r:id="rId409"/>
    <hyperlink ref="RJ11" r:id="rId410"/>
    <hyperlink ref="RO11" r:id="rId411"/>
    <hyperlink ref="RT11" r:id="rId412"/>
    <hyperlink ref="RY11" r:id="rId413"/>
    <hyperlink ref="SD11" r:id="rId414"/>
    <hyperlink ref="TR11" r:id="rId415"/>
    <hyperlink ref="UB11" r:id="rId416"/>
    <hyperlink ref="VP11" r:id="rId417"/>
    <hyperlink ref="VZ11" r:id="rId418"/>
    <hyperlink ref="WO11" r:id="rId419"/>
    <hyperlink ref="XD11" r:id="rId420"/>
    <hyperlink ref="XI11" r:id="rId421"/>
    <hyperlink ref="YM11" r:id="rId422"/>
    <hyperlink ref="ZL11" display="http://www.satba.gov.ir/fa/officeperformance/officeofsupervisionqualificationandprojectcontrol/officeprograms-%D8%A8%D8%B1%D9%86%D8%A7%D9%85%D9%87-%D9%88-%D8%A7%D9%82%D8%AF%D8%A7%D9%85%D8%A7%D8%AA-%D8%B9%D9%85%D9%84%DB%8C%D8%A7%D8%AA%DB%8C-%D8%AF%D9%81%D8"/>
    <hyperlink ref="M12" r:id="rId423"/>
    <hyperlink ref="AG12" r:id="rId424"/>
    <hyperlink ref="BK12" r:id="rId425"/>
    <hyperlink ref="CY12" r:id="rId426"/>
    <hyperlink ref="GF12" r:id="rId427"/>
    <hyperlink ref="VZ12" r:id="rId428"/>
    <hyperlink ref="WO12" r:id="rId429"/>
    <hyperlink ref="ZQ12" r:id="rId430"/>
    <hyperlink ref="ZQ13" r:id="rId431"/>
    <hyperlink ref="M14" r:id="rId432"/>
    <hyperlink ref="W14" r:id="rId433"/>
    <hyperlink ref="AG14" r:id="rId434"/>
    <hyperlink ref="BP14" r:id="rId435"/>
    <hyperlink ref="CY14" r:id="rId436"/>
    <hyperlink ref="FQ14" r:id="rId437"/>
    <hyperlink ref="GP14" r:id="rId438"/>
    <hyperlink ref="LK14" r:id="rId439"/>
    <hyperlink ref="VF14" r:id="rId440"/>
    <hyperlink ref="WJ14" r:id="rId441"/>
    <hyperlink ref="AAP14" r:id="rId442"/>
    <hyperlink ref="M15" r:id="rId443"/>
    <hyperlink ref="ZQ15" r:id="rId444"/>
    <hyperlink ref="H16" r:id="rId445"/>
    <hyperlink ref="M16" r:id="rId446"/>
    <hyperlink ref="W16" r:id="rId447"/>
    <hyperlink ref="AG16" r:id="rId448"/>
    <hyperlink ref="BF16" r:id="rId449"/>
    <hyperlink ref="BP16" r:id="rId450"/>
    <hyperlink ref="BZ16" r:id="rId451"/>
    <hyperlink ref="CE16" r:id="rId452"/>
    <hyperlink ref="CY16" r:id="rId453"/>
    <hyperlink ref="FG16" r:id="rId454"/>
    <hyperlink ref="FQ16" r:id="rId455"/>
    <hyperlink ref="GP16" r:id="rId456"/>
    <hyperlink ref="ID16" r:id="rId457"/>
    <hyperlink ref="IS16" r:id="rId458"/>
    <hyperlink ref="JR16" r:id="rId459"/>
    <hyperlink ref="KG16" r:id="rId460"/>
    <hyperlink ref="KV16" r:id="rId461"/>
    <hyperlink ref="LA16" r:id="rId462"/>
    <hyperlink ref="LK16" r:id="rId463"/>
    <hyperlink ref="LP16" r:id="rId464"/>
    <hyperlink ref="PG16" r:id="rId465"/>
    <hyperlink ref="RT16" r:id="rId466"/>
    <hyperlink ref="VP16" r:id="rId467"/>
    <hyperlink ref="XD16" r:id="rId468"/>
    <hyperlink ref="AAK16" r:id="rId469"/>
    <hyperlink ref="AAP16" r:id="rId470"/>
    <hyperlink ref="AAU16" r:id="rId471"/>
    <hyperlink ref="AAZ16" r:id="rId472"/>
    <hyperlink ref="M17" r:id="rId473"/>
    <hyperlink ref="BP17" r:id="rId474"/>
    <hyperlink ref="AAP17" r:id="rId475"/>
    <hyperlink ref="AAP18" r:id="rId476"/>
    <hyperlink ref="H19" r:id="rId477"/>
    <hyperlink ref="M19" r:id="rId478"/>
    <hyperlink ref="W19" r:id="rId479"/>
    <hyperlink ref="AG19" r:id="rId480"/>
    <hyperlink ref="BF19" r:id="rId481"/>
    <hyperlink ref="BP19" r:id="rId482"/>
    <hyperlink ref="CY19" r:id="rId483"/>
    <hyperlink ref="FQ19" r:id="rId484"/>
    <hyperlink ref="GZ19" r:id="rId485"/>
    <hyperlink ref="JR19" r:id="rId486"/>
    <hyperlink ref="JW19" r:id="rId487"/>
    <hyperlink ref="KV19" r:id="rId488"/>
    <hyperlink ref="LA19" r:id="rId489"/>
    <hyperlink ref="LK19" r:id="rId490"/>
    <hyperlink ref="ME19" r:id="rId491"/>
    <hyperlink ref="PG19" r:id="rId492"/>
    <hyperlink ref="QZ19" r:id="rId493"/>
    <hyperlink ref="WJ19" r:id="rId494"/>
    <hyperlink ref="WO19" r:id="rId495"/>
    <hyperlink ref="YC19" r:id="rId496"/>
    <hyperlink ref="YH19" r:id="rId497"/>
    <hyperlink ref="ZG19" r:id="rId498"/>
    <hyperlink ref="M20" r:id="rId499"/>
    <hyperlink ref="GZ20" r:id="rId500"/>
    <hyperlink ref="YC20" r:id="rId501"/>
    <hyperlink ref="BF23" r:id="rId502"/>
    <hyperlink ref="H27" r:id="rId503"/>
    <hyperlink ref="M27" r:id="rId504"/>
    <hyperlink ref="W27" r:id="rId505"/>
    <hyperlink ref="AG27" r:id="rId506"/>
    <hyperlink ref="AQ27" r:id="rId507" location="854212-"/>
    <hyperlink ref="AV27" r:id="rId508"/>
    <hyperlink ref="BK27" r:id="rId509"/>
    <hyperlink ref="BP27" r:id="rId510"/>
    <hyperlink ref="BZ27" r:id="rId511"/>
    <hyperlink ref="CE27" r:id="rId512"/>
    <hyperlink ref="CO27" r:id="rId513"/>
    <hyperlink ref="CY27" r:id="rId514"/>
    <hyperlink ref="EC27" r:id="rId515"/>
    <hyperlink ref="ER27" r:id="rId516"/>
    <hyperlink ref="FG27" r:id="rId517"/>
    <hyperlink ref="FL27" r:id="rId518"/>
    <hyperlink ref="FQ27" r:id="rId519"/>
    <hyperlink ref="FV27" r:id="rId520"/>
    <hyperlink ref="GA27" r:id="rId521"/>
    <hyperlink ref="GK27" r:id="rId522"/>
    <hyperlink ref="GP27" r:id="rId523"/>
    <hyperlink ref="GU27" r:id="rId524"/>
    <hyperlink ref="GZ27" r:id="rId525"/>
    <hyperlink ref="HE27" r:id="rId526"/>
    <hyperlink ref="HJ27" r:id="rId527"/>
    <hyperlink ref="HO27" r:id="rId528"/>
    <hyperlink ref="HT27" r:id="rId529"/>
    <hyperlink ref="JM27" r:id="rId530"/>
    <hyperlink ref="JR27" r:id="rId531" location="1331330----"/>
    <hyperlink ref="KB27" r:id="rId532"/>
    <hyperlink ref="KV27" r:id="rId533"/>
    <hyperlink ref="LA27" r:id="rId534"/>
    <hyperlink ref="LK27" r:id="rId535"/>
    <hyperlink ref="ME27" r:id="rId536" location="35_14597"/>
    <hyperlink ref="MO27" r:id="rId537"/>
    <hyperlink ref="MT27" r:id="rId538" location="tabcontrol_13"/>
    <hyperlink ref="NI27" r:id="rId539"/>
    <hyperlink ref="NN27" r:id="rId540"/>
    <hyperlink ref="NS27" r:id="rId541"/>
    <hyperlink ref="NX27" r:id="rId542"/>
    <hyperlink ref="OC27" r:id="rId543"/>
    <hyperlink ref="OH27" r:id="rId544"/>
    <hyperlink ref="OR27" r:id="rId545"/>
    <hyperlink ref="OW27" r:id="rId546"/>
    <hyperlink ref="PB27" r:id="rId547" location="tabcontrol_12"/>
    <hyperlink ref="PG27" r:id="rId548"/>
    <hyperlink ref="PQ27" r:id="rId549"/>
    <hyperlink ref="PV27" r:id="rId550"/>
    <hyperlink ref="QA27" r:id="rId551"/>
    <hyperlink ref="QF27" r:id="rId552"/>
    <hyperlink ref="QK27" r:id="rId553"/>
    <hyperlink ref="QP27" r:id="rId554"/>
    <hyperlink ref="QZ27" r:id="rId555"/>
    <hyperlink ref="RE27" r:id="rId556"/>
    <hyperlink ref="RJ27" r:id="rId557"/>
    <hyperlink ref="RT27" r:id="rId558"/>
    <hyperlink ref="RY27" r:id="rId559"/>
    <hyperlink ref="SN27" r:id="rId560"/>
    <hyperlink ref="VF27" r:id="rId561"/>
    <hyperlink ref="VP27" r:id="rId562"/>
    <hyperlink ref="VZ27" r:id="rId563"/>
    <hyperlink ref="WE27" r:id="rId564"/>
    <hyperlink ref="WJ27" r:id="rId565"/>
    <hyperlink ref="WO27" r:id="rId566"/>
    <hyperlink ref="WT27" r:id="rId567"/>
    <hyperlink ref="WY27" r:id="rId568"/>
    <hyperlink ref="XD27" r:id="rId569"/>
    <hyperlink ref="XI27" r:id="rId570"/>
    <hyperlink ref="XN27" r:id="rId571"/>
    <hyperlink ref="XS27" r:id="rId572"/>
    <hyperlink ref="XX27" r:id="rId573"/>
    <hyperlink ref="YC27" r:id="rId574"/>
    <hyperlink ref="YH27" r:id="rId575"/>
    <hyperlink ref="YM27" r:id="rId576"/>
    <hyperlink ref="YR27" r:id="rId577"/>
    <hyperlink ref="YW27" r:id="rId578"/>
    <hyperlink ref="ZB27" r:id="rId579"/>
    <hyperlink ref="ZG27" r:id="rId580"/>
    <hyperlink ref="ZQ27" r:id="rId581"/>
    <hyperlink ref="ZV27" r:id="rId582"/>
    <hyperlink ref="AAA27" r:id="rId583"/>
    <hyperlink ref="AAK27" r:id="rId584"/>
    <hyperlink ref="H28" r:id="rId585"/>
    <hyperlink ref="M28" r:id="rId586"/>
    <hyperlink ref="CY28" r:id="rId587"/>
    <hyperlink ref="HT28" r:id="rId588"/>
    <hyperlink ref="LK28" r:id="rId589"/>
    <hyperlink ref="WY28" r:id="rId590"/>
    <hyperlink ref="XI28" r:id="rId591"/>
    <hyperlink ref="XS28" r:id="rId592"/>
    <hyperlink ref="YR28" r:id="rId593"/>
    <hyperlink ref="CY29" r:id="rId594"/>
    <hyperlink ref="XS29" r:id="rId595"/>
    <hyperlink ref="H31" r:id="rId596"/>
    <hyperlink ref="M31" r:id="rId597"/>
    <hyperlink ref="W31" r:id="rId598"/>
    <hyperlink ref="AG31" r:id="rId599"/>
    <hyperlink ref="AL31" r:id="rId600"/>
    <hyperlink ref="CJ31" r:id="rId601"/>
    <hyperlink ref="CY31" r:id="rId602"/>
    <hyperlink ref="DN31" r:id="rId603"/>
    <hyperlink ref="DS31" r:id="rId604"/>
    <hyperlink ref="DX31" r:id="rId605"/>
    <hyperlink ref="FQ31" r:id="rId606"/>
    <hyperlink ref="HJ31" r:id="rId607"/>
    <hyperlink ref="HO31" r:id="rId608"/>
    <hyperlink ref="ID31" r:id="rId609"/>
    <hyperlink ref="IS31" r:id="rId610"/>
    <hyperlink ref="JR31" r:id="rId611"/>
    <hyperlink ref="KV31" r:id="rId612"/>
    <hyperlink ref="LA31" r:id="rId613" location="box191"/>
    <hyperlink ref="LP31" r:id="rId614"/>
    <hyperlink ref="LU31" r:id="rId615"/>
    <hyperlink ref="ME31" r:id="rId616"/>
    <hyperlink ref="MO31" r:id="rId617"/>
    <hyperlink ref="MY31" r:id="rId618"/>
    <hyperlink ref="ND31" r:id="rId619"/>
    <hyperlink ref="OH31" r:id="rId620"/>
    <hyperlink ref="OW31" r:id="rId621"/>
    <hyperlink ref="PB31" r:id="rId622"/>
    <hyperlink ref="RO31" r:id="rId623"/>
    <hyperlink ref="SD31" r:id="rId624"/>
    <hyperlink ref="TR31" r:id="rId625"/>
    <hyperlink ref="VP31" r:id="rId626"/>
    <hyperlink ref="WO31" r:id="rId627"/>
    <hyperlink ref="M32" r:id="rId628"/>
    <hyperlink ref="DX32" r:id="rId629"/>
    <hyperlink ref="LP32" r:id="rId630"/>
    <hyperlink ref="ME32" r:id="rId631"/>
    <hyperlink ref="MJ32" r:id="rId632"/>
    <hyperlink ref="QU32" r:id="rId633"/>
    <hyperlink ref="WO32" r:id="rId634"/>
    <hyperlink ref="DX33" r:id="rId635"/>
    <hyperlink ref="LP33" r:id="rId636"/>
    <hyperlink ref="ME33" r:id="rId637"/>
    <hyperlink ref="MJ33" r:id="rId638"/>
    <hyperlink ref="LP34" r:id="rId639"/>
    <hyperlink ref="H42" r:id="rId640"/>
    <hyperlink ref="M42" r:id="rId641"/>
    <hyperlink ref="W42" r:id="rId642"/>
    <hyperlink ref="AG42" r:id="rId643"/>
    <hyperlink ref="BF42" r:id="rId644"/>
    <hyperlink ref="BP42" r:id="rId645"/>
    <hyperlink ref="BZ42" r:id="rId646"/>
    <hyperlink ref="CE42" r:id="rId647"/>
    <hyperlink ref="CY42" r:id="rId648"/>
    <hyperlink ref="FQ42" r:id="rId649"/>
    <hyperlink ref="GP42" r:id="rId650"/>
    <hyperlink ref="ID42" r:id="rId651"/>
    <hyperlink ref="JR42" r:id="rId652"/>
    <hyperlink ref="KG42" r:id="rId653"/>
    <hyperlink ref="LA42" r:id="rId654"/>
    <hyperlink ref="LK42" r:id="rId655"/>
    <hyperlink ref="LP42" r:id="rId656"/>
    <hyperlink ref="VP42" r:id="rId657"/>
    <hyperlink ref="XD42" r:id="rId658"/>
    <hyperlink ref="AAK42" r:id="rId659"/>
    <hyperlink ref="M43" r:id="rId660"/>
    <hyperlink ref="GP43" r:id="rId661"/>
    <hyperlink ref="LK43" r:id="rId662"/>
    <hyperlink ref="VP43" r:id="rId663"/>
    <hyperlink ref="H46" r:id="rId664"/>
    <hyperlink ref="M46" r:id="rId665"/>
    <hyperlink ref="W46" r:id="rId666"/>
    <hyperlink ref="AB46" r:id="rId667"/>
    <hyperlink ref="AG46" r:id="rId668"/>
    <hyperlink ref="AQ46" r:id="rId669" display="https://rms.bhrc.ac.ir/"/>
    <hyperlink ref="BP46" r:id="rId670"/>
    <hyperlink ref="BU46" r:id="rId671"/>
    <hyperlink ref="BZ46" r:id="rId672"/>
    <hyperlink ref="CE46" r:id="rId673"/>
    <hyperlink ref="CJ46" r:id="rId674"/>
    <hyperlink ref="CO46" r:id="rId675"/>
    <hyperlink ref="CT46" r:id="rId676" location="43313------"/>
    <hyperlink ref="CY46" r:id="rId677"/>
    <hyperlink ref="DI46" r:id="rId678"/>
    <hyperlink ref="DN46" r:id="rId679"/>
    <hyperlink ref="DS46" r:id="rId680"/>
    <hyperlink ref="DX46" r:id="rId681"/>
    <hyperlink ref="EH46" r:id="rId682"/>
    <hyperlink ref="EM46" r:id="rId683"/>
    <hyperlink ref="ER46" r:id="rId684"/>
    <hyperlink ref="EW46" r:id="rId685"/>
    <hyperlink ref="FL46" r:id="rId686"/>
    <hyperlink ref="FQ46" r:id="rId687"/>
    <hyperlink ref="GP46" r:id="rId688"/>
    <hyperlink ref="GU46" r:id="rId689"/>
    <hyperlink ref="GZ46" r:id="rId690"/>
    <hyperlink ref="HJ46" r:id="rId691"/>
    <hyperlink ref="HY46" r:id="rId692"/>
    <hyperlink ref="IN46" r:id="rId693"/>
    <hyperlink ref="IS46" r:id="rId694"/>
    <hyperlink ref="JC46" r:id="rId695"/>
    <hyperlink ref="JH46" r:id="rId696"/>
    <hyperlink ref="JM46" r:id="rId697"/>
    <hyperlink ref="JR46" r:id="rId698"/>
    <hyperlink ref="JW46" r:id="rId699"/>
    <hyperlink ref="KB46" r:id="rId700"/>
    <hyperlink ref="LA46" r:id="rId701"/>
    <hyperlink ref="LK46" r:id="rId702"/>
    <hyperlink ref="LP46" r:id="rId703"/>
    <hyperlink ref="LU46" r:id="rId704"/>
    <hyperlink ref="LZ46" r:id="rId705"/>
    <hyperlink ref="ND46" r:id="rId706"/>
    <hyperlink ref="NI46" r:id="rId707"/>
    <hyperlink ref="NS46" r:id="rId708"/>
    <hyperlink ref="OW46" r:id="rId709"/>
    <hyperlink ref="PB46" r:id="rId710"/>
    <hyperlink ref="QA46" r:id="rId711"/>
    <hyperlink ref="QK46" r:id="rId712"/>
    <hyperlink ref="QP46" r:id="rId713"/>
    <hyperlink ref="QU46" r:id="rId714"/>
    <hyperlink ref="QZ46" r:id="rId715"/>
    <hyperlink ref="RE46" r:id="rId716"/>
    <hyperlink ref="RJ46" r:id="rId717"/>
    <hyperlink ref="RO46" r:id="rId718"/>
    <hyperlink ref="RY46" r:id="rId719"/>
    <hyperlink ref="SI46" r:id="rId720"/>
    <hyperlink ref="TC46" r:id="rId721"/>
    <hyperlink ref="TH46" r:id="rId722"/>
    <hyperlink ref="TR46" r:id="rId723"/>
    <hyperlink ref="UB46" r:id="rId724"/>
    <hyperlink ref="UG46" r:id="rId725"/>
    <hyperlink ref="UQ46" r:id="rId726"/>
    <hyperlink ref="VP46" r:id="rId727"/>
    <hyperlink ref="VU46" r:id="rId728"/>
    <hyperlink ref="VZ46" r:id="rId729"/>
    <hyperlink ref="WJ46" r:id="rId730"/>
    <hyperlink ref="WT46" r:id="rId731"/>
    <hyperlink ref="XN46" r:id="rId732"/>
    <hyperlink ref="XX46" r:id="rId733"/>
    <hyperlink ref="YC46" r:id="rId734"/>
    <hyperlink ref="YH46" r:id="rId735"/>
    <hyperlink ref="YM46" r:id="rId736"/>
    <hyperlink ref="YW46" r:id="rId737"/>
    <hyperlink ref="ZB46" r:id="rId738"/>
    <hyperlink ref="ZL46" r:id="rId739"/>
    <hyperlink ref="ZQ46" r:id="rId740"/>
    <hyperlink ref="ZV46" r:id="rId741"/>
    <hyperlink ref="AAA46" r:id="rId742"/>
    <hyperlink ref="AAK46" r:id="rId743"/>
    <hyperlink ref="AAP46" r:id="rId744"/>
    <hyperlink ref="AAZ46" r:id="rId745"/>
    <hyperlink ref="AB47" r:id="rId746"/>
    <hyperlink ref="AG47" r:id="rId747"/>
    <hyperlink ref="BP47" r:id="rId748"/>
    <hyperlink ref="BU47" r:id="rId749"/>
    <hyperlink ref="BZ47" r:id="rId750"/>
    <hyperlink ref="CE47" r:id="rId751"/>
    <hyperlink ref="CJ47" r:id="rId752"/>
    <hyperlink ref="DI47" r:id="rId753"/>
    <hyperlink ref="ER47" r:id="rId754"/>
    <hyperlink ref="EW47" r:id="rId755"/>
    <hyperlink ref="GK47" r:id="rId756"/>
    <hyperlink ref="GP47" r:id="rId757"/>
    <hyperlink ref="IN47" r:id="rId758"/>
    <hyperlink ref="JC47" r:id="rId759"/>
    <hyperlink ref="JH47" r:id="rId760"/>
    <hyperlink ref="JR47" r:id="rId761"/>
    <hyperlink ref="KB47" r:id="rId762"/>
    <hyperlink ref="LP47" r:id="rId763"/>
    <hyperlink ref="NI47" r:id="rId764"/>
    <hyperlink ref="NS47" r:id="rId765"/>
    <hyperlink ref="QK47" r:id="rId766"/>
    <hyperlink ref="QP47" r:id="rId767"/>
    <hyperlink ref="QZ47" r:id="rId768"/>
    <hyperlink ref="RE47" r:id="rId769"/>
    <hyperlink ref="RJ47" r:id="rId770"/>
    <hyperlink ref="RO47" r:id="rId771"/>
    <hyperlink ref="RY47" r:id="rId772"/>
    <hyperlink ref="TC47" r:id="rId773"/>
    <hyperlink ref="TH47" r:id="rId774"/>
    <hyperlink ref="TR47" r:id="rId775"/>
    <hyperlink ref="UB47" r:id="rId776"/>
    <hyperlink ref="UG47" r:id="rId777"/>
    <hyperlink ref="VF47" r:id="rId778"/>
    <hyperlink ref="VK47" r:id="rId779"/>
    <hyperlink ref="VZ47" r:id="rId780"/>
    <hyperlink ref="WJ47" r:id="rId781"/>
    <hyperlink ref="WT47" r:id="rId782"/>
    <hyperlink ref="XN47" r:id="rId783"/>
    <hyperlink ref="YC47" r:id="rId784"/>
    <hyperlink ref="YH47" r:id="rId785"/>
    <hyperlink ref="YM47" r:id="rId786"/>
    <hyperlink ref="ZL47" display="http://www.satba.gov.ir/fa/officeperformance/officeofsupervisionqualificationandprojectcontrol/reports/titlesofproposedresearchprojectsinthefieldofrenewab-%D8%B9%D9%86%D8%A7%D9%88%DB%8C%D9%86-%D8%B7%D8%B1%D8%AD-%D9%87%D8%A7%DB%8C-%D9%BE%DA%98%D9%88%D9%87%"/>
    <hyperlink ref="ZQ47" r:id="rId787"/>
    <hyperlink ref="AAA47" r:id="rId788"/>
    <hyperlink ref="AAF47" r:id="rId789"/>
    <hyperlink ref="AAP47" r:id="rId790"/>
    <hyperlink ref="AAZ47" r:id="rId791"/>
    <hyperlink ref="BP48" r:id="rId792"/>
    <hyperlink ref="BZ48" r:id="rId793"/>
    <hyperlink ref="CJ48" r:id="rId794"/>
    <hyperlink ref="ER48" r:id="rId795"/>
    <hyperlink ref="EW48" r:id="rId796"/>
    <hyperlink ref="GK48" r:id="rId797"/>
    <hyperlink ref="GZ48" r:id="rId798"/>
    <hyperlink ref="JH48" r:id="rId799"/>
    <hyperlink ref="JR48" r:id="rId800"/>
    <hyperlink ref="KB48" r:id="rId801"/>
    <hyperlink ref="LP48" r:id="rId802"/>
    <hyperlink ref="NS48" r:id="rId803"/>
    <hyperlink ref="RJ48" r:id="rId804"/>
    <hyperlink ref="RO48" r:id="rId805"/>
    <hyperlink ref="TC48" r:id="rId806"/>
    <hyperlink ref="TH48" r:id="rId807"/>
    <hyperlink ref="TR48" r:id="rId808"/>
    <hyperlink ref="UB48" r:id="rId809"/>
    <hyperlink ref="UG48" r:id="rId810"/>
    <hyperlink ref="VK48" r:id="rId811"/>
    <hyperlink ref="WJ48" r:id="rId812"/>
    <hyperlink ref="XN48" r:id="rId813"/>
    <hyperlink ref="YC48" r:id="rId814"/>
    <hyperlink ref="YM48" r:id="rId815"/>
    <hyperlink ref="AAA48" r:id="rId816"/>
    <hyperlink ref="AAP48" r:id="rId817"/>
    <hyperlink ref="AAZ48" r:id="rId818"/>
    <hyperlink ref="BP49" r:id="rId819"/>
    <hyperlink ref="ER49" r:id="rId820"/>
    <hyperlink ref="GK49" r:id="rId821"/>
    <hyperlink ref="JH49" r:id="rId822"/>
    <hyperlink ref="NS49" r:id="rId823"/>
    <hyperlink ref="TC49" r:id="rId824"/>
    <hyperlink ref="TR49" r:id="rId825"/>
    <hyperlink ref="UG49" r:id="rId826"/>
    <hyperlink ref="VK49" r:id="rId827"/>
    <hyperlink ref="WJ49" r:id="rId828"/>
    <hyperlink ref="ER50" r:id="rId829" location="InplviewHash3b45922b-d223-4b88-b775-17ebcbfeebcb=SortField%3DProposalCreator-SortDir%3DAsc-WebPartID%3D%7BD69D272F--864A--4479--9972--8E756058784E%7D" display="http://pajouhesh.nlai.ir/Pages/ArchiveProposal.aspx#InplviewHash3b45922b-d223-4b88-b775-17ebcbfeebcb=SortField%3DProposalCreator-SortDir%3DAsc-WebPartID%3D%7BD69D272F--864A--4479--9972--8E756058784E%7D"/>
    <hyperlink ref="GK50" r:id="rId830"/>
    <hyperlink ref="JH50" r:id="rId831"/>
    <hyperlink ref="NS50" r:id="rId832"/>
    <hyperlink ref="TH50" r:id="rId833"/>
    <hyperlink ref="TR50" r:id="rId834"/>
    <hyperlink ref="VK50" r:id="rId835"/>
    <hyperlink ref="WJ50" r:id="rId836"/>
    <hyperlink ref="H51" r:id="rId837"/>
    <hyperlink ref="M51" r:id="rId838"/>
    <hyperlink ref="W51" r:id="rId839"/>
    <hyperlink ref="AB51" r:id="rId840"/>
    <hyperlink ref="AG51" r:id="rId841"/>
    <hyperlink ref="AQ51" r:id="rId842"/>
    <hyperlink ref="BF51" r:id="rId843"/>
    <hyperlink ref="BK51" r:id="rId844"/>
    <hyperlink ref="BP51" r:id="rId845"/>
    <hyperlink ref="CJ51" r:id="rId846"/>
    <hyperlink ref="CY51" r:id="rId847"/>
    <hyperlink ref="DN51" r:id="rId848"/>
    <hyperlink ref="DS51" r:id="rId849"/>
    <hyperlink ref="DX51" r:id="rId850"/>
    <hyperlink ref="ER51" r:id="rId851" location="slide-7"/>
    <hyperlink ref="FQ51" r:id="rId852"/>
    <hyperlink ref="FV51" r:id="rId853"/>
    <hyperlink ref="GP51" r:id="rId854"/>
    <hyperlink ref="GU51" r:id="rId855"/>
    <hyperlink ref="GZ51" r:id="rId856"/>
    <hyperlink ref="HT51" r:id="rId857"/>
    <hyperlink ref="IS51" r:id="rId858"/>
    <hyperlink ref="JC51" r:id="rId859"/>
    <hyperlink ref="JR51" r:id="rId860"/>
    <hyperlink ref="JW51" r:id="rId861"/>
    <hyperlink ref="KL51" r:id="rId862"/>
    <hyperlink ref="KV51" r:id="rId863"/>
    <hyperlink ref="LK51" r:id="rId864"/>
    <hyperlink ref="LP51" r:id="rId865"/>
    <hyperlink ref="LU51" r:id="rId866"/>
    <hyperlink ref="ME51" r:id="rId867"/>
    <hyperlink ref="MO51" r:id="rId868"/>
    <hyperlink ref="OC51" r:id="rId869"/>
    <hyperlink ref="OM51" r:id="rId870"/>
    <hyperlink ref="OW51" r:id="rId871"/>
    <hyperlink ref="PQ51" r:id="rId872"/>
    <hyperlink ref="QA51" r:id="rId873"/>
    <hyperlink ref="QZ51" r:id="rId874"/>
    <hyperlink ref="RE51" r:id="rId875"/>
    <hyperlink ref="RJ51" r:id="rId876"/>
    <hyperlink ref="SD51" r:id="rId877"/>
    <hyperlink ref="SI51" r:id="rId878"/>
    <hyperlink ref="SN51" r:id="rId879"/>
    <hyperlink ref="UG51" r:id="rId880"/>
    <hyperlink ref="VF51" r:id="rId881"/>
    <hyperlink ref="VP51" r:id="rId882"/>
    <hyperlink ref="WJ51" r:id="rId883"/>
    <hyperlink ref="ZV51" r:id="rId884"/>
    <hyperlink ref="AAP51" r:id="rId885"/>
    <hyperlink ref="AAZ51" r:id="rId886"/>
    <hyperlink ref="AG52" r:id="rId887"/>
    <hyperlink ref="BK52" r:id="rId888"/>
    <hyperlink ref="BU52" r:id="rId889"/>
    <hyperlink ref="BZ52" r:id="rId890"/>
    <hyperlink ref="CJ52" r:id="rId891"/>
    <hyperlink ref="EW52" r:id="rId892"/>
    <hyperlink ref="FQ52" r:id="rId893"/>
    <hyperlink ref="GP52" r:id="rId894" display="https://shafaf.postbank.ir/documents/174658/714098/%D9%85%D8%AC%D9%85%D8%B9+1398.pdf/67000a69-8a4d-171c-72d6-bbbbf0a67df1?t=1622808276959&amp;download=true"/>
    <hyperlink ref="GZ52" r:id="rId895"/>
    <hyperlink ref="RJ52" r:id="rId896"/>
    <hyperlink ref="SI52" r:id="rId897"/>
    <hyperlink ref="SN52" r:id="rId898"/>
    <hyperlink ref="VP52" r:id="rId899"/>
    <hyperlink ref="ZV52" r:id="rId900"/>
    <hyperlink ref="AAK52" r:id="rId901"/>
    <hyperlink ref="AAP52" r:id="rId902"/>
    <hyperlink ref="AAZ52" r:id="rId903"/>
    <hyperlink ref="AV53" r:id="rId904"/>
    <hyperlink ref="GP53" r:id="rId905"/>
    <hyperlink ref="GZ53" r:id="rId906"/>
    <hyperlink ref="VP53" r:id="rId907"/>
    <hyperlink ref="H54" r:id="rId908"/>
    <hyperlink ref="M54" r:id="rId909"/>
    <hyperlink ref="R54" r:id="rId910"/>
    <hyperlink ref="W54" r:id="rId911"/>
    <hyperlink ref="AG54" r:id="rId912"/>
    <hyperlink ref="AL54" r:id="rId913"/>
    <hyperlink ref="AQ54" r:id="rId914"/>
    <hyperlink ref="AV54" r:id="rId915"/>
    <hyperlink ref="BA54" r:id="rId916"/>
    <hyperlink ref="BF54" r:id="rId917" display="https://www.farhang.gov.ir/fa/intro/rules"/>
    <hyperlink ref="BK54" r:id="rId918"/>
    <hyperlink ref="BP54" r:id="rId919"/>
    <hyperlink ref="BU54" r:id="rId920"/>
    <hyperlink ref="BZ54" r:id="rId921"/>
    <hyperlink ref="CE54" r:id="rId922"/>
    <hyperlink ref="CO54" r:id="rId923"/>
    <hyperlink ref="CT54" r:id="rId924" location="44121----"/>
    <hyperlink ref="CY54" r:id="rId925"/>
    <hyperlink ref="DN54" r:id="rId926"/>
    <hyperlink ref="DS54" r:id="rId927"/>
    <hyperlink ref="DX54" r:id="rId928"/>
    <hyperlink ref="EC54" r:id="rId929"/>
    <hyperlink ref="EM54" r:id="rId930"/>
    <hyperlink ref="ER54" r:id="rId931"/>
    <hyperlink ref="EW54" r:id="rId932"/>
    <hyperlink ref="FB54" r:id="rId933"/>
    <hyperlink ref="FG54" r:id="rId934"/>
    <hyperlink ref="FL54" r:id="rId935"/>
    <hyperlink ref="FQ54" r:id="rId936"/>
    <hyperlink ref="FV54" r:id="rId937"/>
    <hyperlink ref="GA54" r:id="rId938"/>
    <hyperlink ref="GF54" r:id="rId939"/>
    <hyperlink ref="GP54" r:id="rId940"/>
    <hyperlink ref="GU54" r:id="rId941"/>
    <hyperlink ref="GZ54" r:id="rId942"/>
    <hyperlink ref="HE54" r:id="rId943"/>
    <hyperlink ref="HJ54" r:id="rId944"/>
    <hyperlink ref="HO54" r:id="rId945"/>
    <hyperlink ref="HT54" r:id="rId946"/>
    <hyperlink ref="ID54" r:id="rId947" location="3903---"/>
    <hyperlink ref="IS54" r:id="rId948"/>
    <hyperlink ref="JC54" r:id="rId949"/>
    <hyperlink ref="JM54" r:id="rId950"/>
    <hyperlink ref="JR54" r:id="rId951"/>
    <hyperlink ref="JW54" r:id="rId952"/>
    <hyperlink ref="KB54" r:id="rId953"/>
    <hyperlink ref="KQ54" r:id="rId954"/>
    <hyperlink ref="LA54" r:id="rId955" location="box191"/>
    <hyperlink ref="LF54" r:id="rId956"/>
    <hyperlink ref="LK54" r:id="rId957"/>
    <hyperlink ref="LP54" r:id="rId958"/>
    <hyperlink ref="LU54" r:id="rId959"/>
    <hyperlink ref="LZ54" r:id="rId960"/>
    <hyperlink ref="ME54" r:id="rId961"/>
    <hyperlink ref="MJ54" r:id="rId962"/>
    <hyperlink ref="MO54" r:id="rId963"/>
    <hyperlink ref="MY54" r:id="rId964"/>
    <hyperlink ref="ND54" r:id="rId965"/>
    <hyperlink ref="NI54" r:id="rId966"/>
    <hyperlink ref="NN54" r:id="rId967"/>
    <hyperlink ref="NS54" r:id="rId968"/>
    <hyperlink ref="NX54" r:id="rId969"/>
    <hyperlink ref="OC54" r:id="rId970"/>
    <hyperlink ref="OH54" r:id="rId971"/>
    <hyperlink ref="OM54" r:id="rId972"/>
    <hyperlink ref="PB54" r:id="rId973"/>
    <hyperlink ref="PG54" r:id="rId974"/>
    <hyperlink ref="PL54" r:id="rId975"/>
    <hyperlink ref="PQ54" r:id="rId976"/>
    <hyperlink ref="QA54" r:id="rId977"/>
    <hyperlink ref="QK54" r:id="rId978"/>
    <hyperlink ref="QP54" r:id="rId979"/>
    <hyperlink ref="RE54" r:id="rId980"/>
    <hyperlink ref="RJ54" r:id="rId981"/>
    <hyperlink ref="RO54" r:id="rId982"/>
    <hyperlink ref="RT54" r:id="rId983"/>
    <hyperlink ref="RY54" r:id="rId984"/>
    <hyperlink ref="SD54" r:id="rId985"/>
    <hyperlink ref="SN54" r:id="rId986"/>
    <hyperlink ref="TR54" r:id="rId987"/>
    <hyperlink ref="UQ54" r:id="rId988"/>
    <hyperlink ref="VF54" r:id="rId989"/>
    <hyperlink ref="VK54" r:id="rId990"/>
    <hyperlink ref="VP54" r:id="rId991"/>
    <hyperlink ref="VU54" r:id="rId992"/>
    <hyperlink ref="XN54" r:id="rId993"/>
    <hyperlink ref="YH54" r:id="rId994"/>
    <hyperlink ref="ZL54" r:id="rId995"/>
    <hyperlink ref="ZQ54" r:id="rId996"/>
    <hyperlink ref="ZV54" r:id="rId997"/>
    <hyperlink ref="AAF54" r:id="rId998"/>
    <hyperlink ref="AAK54" r:id="rId999"/>
    <hyperlink ref="AAP54" r:id="rId1000"/>
    <hyperlink ref="AAU54" r:id="rId1001"/>
    <hyperlink ref="AAZ54" r:id="rId1002"/>
    <hyperlink ref="H55" r:id="rId1003"/>
    <hyperlink ref="M55" r:id="rId1004"/>
    <hyperlink ref="R55" r:id="rId1005"/>
    <hyperlink ref="AV55" r:id="rId1006"/>
    <hyperlink ref="BU55" r:id="rId1007"/>
    <hyperlink ref="DN55" r:id="rId1008"/>
    <hyperlink ref="EC55" r:id="rId1009"/>
    <hyperlink ref="EM55" r:id="rId1010"/>
    <hyperlink ref="FV55" r:id="rId1011"/>
    <hyperlink ref="HY55" r:id="rId1012"/>
    <hyperlink ref="JC55" r:id="rId1013"/>
    <hyperlink ref="JW55" r:id="rId1014"/>
    <hyperlink ref="KB55" r:id="rId1015"/>
    <hyperlink ref="KL55" r:id="rId1016"/>
    <hyperlink ref="LF55" r:id="rId1017"/>
    <hyperlink ref="LK55" r:id="rId1018"/>
    <hyperlink ref="MY55" r:id="rId1019"/>
    <hyperlink ref="ND55" r:id="rId1020"/>
    <hyperlink ref="NN55" r:id="rId1021"/>
    <hyperlink ref="QU55" r:id="rId1022"/>
    <hyperlink ref="TM55" r:id="rId1023"/>
    <hyperlink ref="TW55" r:id="rId1024" location="1574669734161-40aebbd4-5e6b"/>
    <hyperlink ref="UQ55" r:id="rId1025"/>
    <hyperlink ref="VP55" r:id="rId1026"/>
    <hyperlink ref="YH55" r:id="rId1027"/>
    <hyperlink ref="AAK55" r:id="rId1028"/>
    <hyperlink ref="AAP55" r:id="rId1029"/>
    <hyperlink ref="HY56" r:id="rId1030"/>
    <hyperlink ref="JC56" r:id="rId1031"/>
    <hyperlink ref="JW56" r:id="rId1032" display="http://fa.pasteur.ac.ir/%D9%82%D9%88%D8%A7%D9%86%DB%8C%D9%86%D8%8C%D8%AF%D8%B3%D8%AA%D9%88%D8%A7%D9%84%D8%B9%D9%85%D9%84%20%D9%87%D8%A7%20%D9%88%20%D8%B6%D9%88%D8%A7%D8%A8%D8%B7%20%D8%A8%D9%88%D8%AF%D8%AC%D9%87"/>
    <hyperlink ref="KL56" r:id="rId1033"/>
    <hyperlink ref="MY56" r:id="rId1034"/>
    <hyperlink ref="ND56" r:id="rId1035"/>
    <hyperlink ref="NN56" r:id="rId1036"/>
    <hyperlink ref="TM56" r:id="rId1037"/>
    <hyperlink ref="UV56" r:id="rId1038"/>
    <hyperlink ref="VP56" r:id="rId1039"/>
    <hyperlink ref="AAP56" r:id="rId1040"/>
    <hyperlink ref="M57" r:id="rId1041"/>
    <hyperlink ref="R57" r:id="rId1042"/>
    <hyperlink ref="W57" r:id="rId1043"/>
    <hyperlink ref="AV57" r:id="rId1044"/>
    <hyperlink ref="BA57" r:id="rId1045"/>
    <hyperlink ref="BF57" r:id="rId1046" location="/%D8%AE%D8%AF%D9%85%D8%A7%D8%AA%20%D9%88%20%D9%85%D8%AC%D9%88%D8%B2%D9%87%D8%A7"/>
    <hyperlink ref="BZ57" r:id="rId1047"/>
    <hyperlink ref="DN57" r:id="rId1048"/>
    <hyperlink ref="DS57" r:id="rId1049"/>
    <hyperlink ref="DX57" r:id="rId1050"/>
    <hyperlink ref="FG57" r:id="rId1051"/>
    <hyperlink ref="FQ57" r:id="rId1052"/>
    <hyperlink ref="FV57" r:id="rId1053"/>
    <hyperlink ref="ID57" r:id="rId1054"/>
    <hyperlink ref="IS57" r:id="rId1055"/>
    <hyperlink ref="JM57" r:id="rId1056"/>
    <hyperlink ref="KV57" r:id="rId1057"/>
    <hyperlink ref="LA57" r:id="rId1058"/>
    <hyperlink ref="LK57" r:id="rId1059"/>
    <hyperlink ref="LP57" r:id="rId1060"/>
    <hyperlink ref="ME57" r:id="rId1061"/>
    <hyperlink ref="MT57" r:id="rId1062"/>
    <hyperlink ref="NI57" r:id="rId1063"/>
    <hyperlink ref="NS57" r:id="rId1064"/>
    <hyperlink ref="OC57" r:id="rId1065"/>
    <hyperlink ref="QA57" r:id="rId1066"/>
    <hyperlink ref="RY57" r:id="rId1067"/>
    <hyperlink ref="SN57" r:id="rId1068"/>
    <hyperlink ref="VK57" r:id="rId1069"/>
    <hyperlink ref="VP57" r:id="rId1070"/>
    <hyperlink ref="WO57" r:id="rId1071"/>
    <hyperlink ref="ZL57" r:id="rId1072"/>
    <hyperlink ref="AAF57" r:id="rId1073"/>
    <hyperlink ref="AAU57" r:id="rId1074"/>
    <hyperlink ref="M58" r:id="rId1075"/>
    <hyperlink ref="AV58" r:id="rId1076"/>
    <hyperlink ref="BZ58" r:id="rId1077"/>
    <hyperlink ref="FQ58" r:id="rId1078"/>
    <hyperlink ref="LP58" r:id="rId1079"/>
    <hyperlink ref="NI58" r:id="rId1080"/>
    <hyperlink ref="AAU58" r:id="rId1081"/>
    <hyperlink ref="H59" r:id="rId1082"/>
    <hyperlink ref="M59" r:id="rId1083" display="https://www.mefa.ir/fa-IR/mefa/4920/page/%D9%88%D8%A7%D8%AD%D8%AF%D9%87%D8%A7%DB%8C-%D8%B3%D8%AA%D8%A7%D8%AF%DB%8C"/>
    <hyperlink ref="R59" r:id="rId1084"/>
    <hyperlink ref="W59" r:id="rId1085"/>
    <hyperlink ref="AB59" r:id="rId1086"/>
    <hyperlink ref="BA59" r:id="rId1087"/>
    <hyperlink ref="BP59" r:id="rId1088"/>
    <hyperlink ref="BU59" r:id="rId1089"/>
    <hyperlink ref="BZ59" r:id="rId1090"/>
    <hyperlink ref="CE59" r:id="rId1091"/>
    <hyperlink ref="CO59" r:id="rId1092"/>
    <hyperlink ref="CY59" r:id="rId1093"/>
    <hyperlink ref="DS59" r:id="rId1094"/>
    <hyperlink ref="EH59" r:id="rId1095"/>
    <hyperlink ref="EM59" r:id="rId1096"/>
    <hyperlink ref="EW59" r:id="rId1097"/>
    <hyperlink ref="FL59" r:id="rId1098"/>
    <hyperlink ref="GK59" r:id="rId1099"/>
    <hyperlink ref="GP59" r:id="rId1100"/>
    <hyperlink ref="GU59" r:id="rId1101"/>
    <hyperlink ref="HJ59" r:id="rId1102"/>
    <hyperlink ref="HY59" r:id="rId1103"/>
    <hyperlink ref="JR59" r:id="rId1104"/>
    <hyperlink ref="KQ59" r:id="rId1105"/>
    <hyperlink ref="KV59" r:id="rId1106"/>
    <hyperlink ref="LA59" r:id="rId1107"/>
    <hyperlink ref="LF59" r:id="rId1108"/>
    <hyperlink ref="LK59" r:id="rId1109"/>
    <hyperlink ref="LP59" r:id="rId1110"/>
    <hyperlink ref="LU59" r:id="rId1111"/>
    <hyperlink ref="LZ59" r:id="rId1112"/>
    <hyperlink ref="ME59" r:id="rId1113"/>
    <hyperlink ref="ND59" r:id="rId1114"/>
    <hyperlink ref="NS59" r:id="rId1115"/>
    <hyperlink ref="OM59" r:id="rId1116"/>
    <hyperlink ref="PG59" r:id="rId1117"/>
    <hyperlink ref="QA59" r:id="rId1118"/>
    <hyperlink ref="TH59" r:id="rId1119"/>
    <hyperlink ref="UG59" r:id="rId1120"/>
    <hyperlink ref="UV59" r:id="rId1121"/>
    <hyperlink ref="VK59" r:id="rId1122"/>
    <hyperlink ref="VP59" r:id="rId1123"/>
    <hyperlink ref="WJ59" r:id="rId1124"/>
    <hyperlink ref="XI59" r:id="rId1125"/>
    <hyperlink ref="XN59" r:id="rId1126"/>
    <hyperlink ref="XX59" r:id="rId1127"/>
    <hyperlink ref="YH59" r:id="rId1128"/>
    <hyperlink ref="ZQ59" r:id="rId1129"/>
    <hyperlink ref="AAA59" r:id="rId1130"/>
    <hyperlink ref="M60" r:id="rId1131"/>
    <hyperlink ref="AB60" r:id="rId1132"/>
    <hyperlink ref="BP60" r:id="rId1133"/>
    <hyperlink ref="BU60" r:id="rId1134"/>
    <hyperlink ref="CE60" r:id="rId1135" location="!/index"/>
    <hyperlink ref="DS60" r:id="rId1136"/>
    <hyperlink ref="EH60" r:id="rId1137"/>
    <hyperlink ref="EM60" r:id="rId1138"/>
    <hyperlink ref="GP60" r:id="rId1139"/>
    <hyperlink ref="HY60" r:id="rId1140"/>
    <hyperlink ref="LA60" r:id="rId1141"/>
    <hyperlink ref="NS60" r:id="rId1142"/>
    <hyperlink ref="QA60" r:id="rId1143"/>
    <hyperlink ref="TH60" r:id="rId1144"/>
    <hyperlink ref="VK60" r:id="rId1145"/>
    <hyperlink ref="VP60" r:id="rId1146"/>
    <hyperlink ref="M61" r:id="rId1147"/>
    <hyperlink ref="BU61" r:id="rId1148"/>
    <hyperlink ref="DS61" r:id="rId1149"/>
    <hyperlink ref="EM61" r:id="rId1150"/>
    <hyperlink ref="GP61" r:id="rId1151"/>
    <hyperlink ref="NS61" r:id="rId1152"/>
    <hyperlink ref="TH61" r:id="rId1153"/>
    <hyperlink ref="GP62" r:id="rId1154"/>
    <hyperlink ref="H65" r:id="rId1155"/>
    <hyperlink ref="M65" r:id="rId1156"/>
    <hyperlink ref="W65" r:id="rId1157"/>
    <hyperlink ref="AG65" r:id="rId1158"/>
    <hyperlink ref="AV65" r:id="rId1159"/>
    <hyperlink ref="BU65" r:id="rId1160"/>
    <hyperlink ref="CY65" r:id="rId1161"/>
    <hyperlink ref="DN65" r:id="rId1162"/>
    <hyperlink ref="FQ65" r:id="rId1163"/>
    <hyperlink ref="GU65" r:id="rId1164"/>
    <hyperlink ref="IS65" r:id="rId1165"/>
    <hyperlink ref="JW65" r:id="rId1166"/>
    <hyperlink ref="KV65" r:id="rId1167"/>
    <hyperlink ref="LP65" r:id="rId1168"/>
    <hyperlink ref="MT65" r:id="rId1169"/>
    <hyperlink ref="TR65" r:id="rId1170"/>
    <hyperlink ref="ZQ65" r:id="rId1171"/>
    <hyperlink ref="M66" r:id="rId1172"/>
    <hyperlink ref="CY66" r:id="rId1173"/>
    <hyperlink ref="BP67" r:id="rId1174"/>
  </hyperlinks>
  <pageMargins left="0.7" right="0.7" top="0.75" bottom="0.75" header="0.3" footer="0.3"/>
  <pageSetup orientation="portrait"/>
  <legacyDrawing r:id="rId1175"/>
</worksheet>
</file>

<file path=xl/worksheets/sheet5.xml><?xml version="1.0" encoding="utf-8"?>
<worksheet xmlns="http://schemas.openxmlformats.org/spreadsheetml/2006/main" xmlns:mc="http://schemas.openxmlformats.org/markup-compatibility/2006" xmlns:x14ac="http://schemas.microsoft.com/office/spreadsheetml/2009/9/ac">
  <dimension ref="B1:J40"/>
  <sheetViews>
    <sheetView showGridLines="0" rightToLeft="1" zoomScale="55" zoomScaleNormal="55" workbookViewId="0">
      <selection activeCell="AO2" sqref="AE2:AO21"/>
    </sheetView>
  </sheetViews>
  <sheetFormatPr defaultColWidth="9.125" defaultRowHeight="24.75" x14ac:dyDescent="0.25"/>
  <cols>
    <col min="1" max="1" width="9.125" style="30" customWidth="1"/>
    <col min="2" max="2" width="6.375" style="30" customWidth="1"/>
    <col min="3" max="3" width="73.75" style="43" customWidth="1"/>
    <col min="4" max="4" width="51.875" style="30" customWidth="1"/>
    <col min="5" max="5" width="24.25" style="30" customWidth="1"/>
    <col min="6" max="6" width="10.75" style="30" bestFit="1" customWidth="1"/>
    <col min="7" max="32" width="9.125" style="30" customWidth="1"/>
    <col min="33" max="33" width="13.625" style="30" customWidth="1"/>
    <col min="34" max="34" width="9.125" style="30" customWidth="1"/>
    <col min="35" max="35" width="32.75" style="30" customWidth="1"/>
    <col min="36" max="36" width="9.125" style="30" customWidth="1"/>
    <col min="37" max="37" width="14.625" style="30" customWidth="1"/>
    <col min="38" max="38" width="9.125" style="30" customWidth="1"/>
    <col min="39" max="16384" width="9.125" style="30"/>
  </cols>
  <sheetData>
    <row r="1" spans="2:6" ht="25.5" customHeight="1" thickBot="1" x14ac:dyDescent="0.3"/>
    <row r="2" spans="2:6" ht="45" customHeight="1" x14ac:dyDescent="1.1499999999999999">
      <c r="B2" s="185" t="s">
        <v>1584</v>
      </c>
      <c r="C2" s="109" t="s">
        <v>435</v>
      </c>
      <c r="D2" s="31" t="s">
        <v>1585</v>
      </c>
      <c r="E2" s="187" t="s">
        <v>1586</v>
      </c>
    </row>
    <row r="3" spans="2:6" ht="25.5" customHeight="1" thickBot="1" x14ac:dyDescent="0.3">
      <c r="B3" s="186"/>
      <c r="C3" s="51"/>
      <c r="D3" s="32" t="e">
        <f ca="1">_xlfn.IFNA(INDEX(ارزیابی!D3:ABE3,1,MATCH(C2,ارزیابی!D2:ABE2,0)),"کد وارد شده صحیح نیست")</f>
        <v>#NAME?</v>
      </c>
      <c r="E3" s="188"/>
    </row>
    <row r="4" spans="2:6" ht="27" customHeight="1" x14ac:dyDescent="0.25">
      <c r="B4" s="33">
        <v>1</v>
      </c>
      <c r="C4" s="34" t="s">
        <v>3</v>
      </c>
      <c r="D4" s="35" t="e">
        <f ca="1">_xlfn.IFNA(INDEX(ارزیابی!$D$74:$ABE$89,B4,(MATCH($D$3,ارزیابی!$D$3:$ABE$3,0)+3)),"-")</f>
        <v>#NAME?</v>
      </c>
      <c r="E4" s="35" t="str">
        <f ca="1">IFERROR(D4/وزن‌ها!$F$2,"-")</f>
        <v>-</v>
      </c>
      <c r="F4" s="36" t="e">
        <f t="shared" ref="F4:F17" ca="1" si="0">1-E4</f>
        <v>#VALUE!</v>
      </c>
    </row>
    <row r="5" spans="2:6" ht="27" customHeight="1" x14ac:dyDescent="0.25">
      <c r="B5" s="37">
        <v>2</v>
      </c>
      <c r="C5" s="38" t="s">
        <v>8</v>
      </c>
      <c r="D5" s="39" t="e">
        <f ca="1">_xlfn.IFNA(INDEX(ارزیابی!$D$74:$ABE$89,B5,(MATCH($D$3,ارزیابی!$D$3:$ABE$3,0)+3)),"-")</f>
        <v>#NAME?</v>
      </c>
      <c r="E5" s="39" t="str">
        <f ca="1">IFERROR(D5/وزن‌ها!$F$6,"-")</f>
        <v>-</v>
      </c>
      <c r="F5" s="36" t="e">
        <f t="shared" ca="1" si="0"/>
        <v>#VALUE!</v>
      </c>
    </row>
    <row r="6" spans="2:6" ht="27" customHeight="1" x14ac:dyDescent="0.25">
      <c r="B6" s="37">
        <v>3</v>
      </c>
      <c r="C6" s="38" t="s">
        <v>11</v>
      </c>
      <c r="D6" s="39" t="e">
        <f ca="1">_xlfn.IFNA(INDEX(ارزیابی!$D$74:$ABE$89,B6,(MATCH($D$3,ارزیابی!$D$3:$ABE$3,0)+3)),"-")</f>
        <v>#NAME?</v>
      </c>
      <c r="E6" s="39" t="str">
        <f ca="1">IFERROR(D6/وزن‌ها!$F$9,"-")</f>
        <v>-</v>
      </c>
      <c r="F6" s="36" t="e">
        <f t="shared" ca="1" si="0"/>
        <v>#VALUE!</v>
      </c>
    </row>
    <row r="7" spans="2:6" ht="27" customHeight="1" x14ac:dyDescent="0.25">
      <c r="B7" s="37">
        <v>4</v>
      </c>
      <c r="C7" s="38" t="s">
        <v>13</v>
      </c>
      <c r="D7" s="39" t="e">
        <f ca="1">_xlfn.IFNA(INDEX(ارزیابی!$D$74:$ABE$89,B7,(MATCH($D$3,ارزیابی!$D$3:$ABE$3,0)+3)),"-")</f>
        <v>#NAME?</v>
      </c>
      <c r="E7" s="39" t="str">
        <f ca="1">IFERROR(D7/وزن‌ها!$F$11,"-")</f>
        <v>-</v>
      </c>
      <c r="F7" s="36" t="e">
        <f t="shared" ca="1" si="0"/>
        <v>#VALUE!</v>
      </c>
    </row>
    <row r="8" spans="2:6" ht="20.25" customHeight="1" x14ac:dyDescent="0.25">
      <c r="B8" s="37">
        <v>5</v>
      </c>
      <c r="C8" s="38" t="s">
        <v>16</v>
      </c>
      <c r="D8" s="39" t="e">
        <f ca="1">_xlfn.IFNA(INDEX(ارزیابی!$D$74:$ABE$89,B8,(MATCH($D$3,ارزیابی!$D$3:$ABE$3,0)+3)),"-")</f>
        <v>#NAME?</v>
      </c>
      <c r="E8" s="39" t="str">
        <f ca="1">IFERROR(D8/وزن‌ها!$F$14,"-")</f>
        <v>-</v>
      </c>
      <c r="F8" s="36" t="e">
        <f t="shared" ca="1" si="0"/>
        <v>#VALUE!</v>
      </c>
    </row>
    <row r="9" spans="2:6" ht="27" customHeight="1" x14ac:dyDescent="0.25">
      <c r="B9" s="37">
        <v>6</v>
      </c>
      <c r="C9" s="38" t="s">
        <v>24</v>
      </c>
      <c r="D9" s="39" t="e">
        <f ca="1">_xlfn.IFNA(INDEX(ارزیابی!$D$74:$ABE$89,B9,(MATCH($D$3,ارزیابی!$D$3:$ABE$3,0)+3)),"-")</f>
        <v>#NAME?</v>
      </c>
      <c r="E9" s="39" t="str">
        <f ca="1">IFERROR(D9/وزن‌ها!$F$22,"-")</f>
        <v>-</v>
      </c>
      <c r="F9" s="36" t="e">
        <f t="shared" ca="1" si="0"/>
        <v>#VALUE!</v>
      </c>
    </row>
    <row r="10" spans="2:6" ht="27" customHeight="1" x14ac:dyDescent="0.25">
      <c r="B10" s="37">
        <v>7</v>
      </c>
      <c r="C10" s="38" t="s">
        <v>28</v>
      </c>
      <c r="D10" s="39" t="e">
        <f ca="1">_xlfn.IFNA(INDEX(ارزیابی!$D$74:$ABE$89,B10,(MATCH($D$3,ارزیابی!$D$3:$ABE$3,0)+3)),"-")</f>
        <v>#NAME?</v>
      </c>
      <c r="E10" s="39" t="str">
        <f ca="1">IFERROR(D10/وزن‌ها!$F$26,"-")</f>
        <v>-</v>
      </c>
      <c r="F10" s="36" t="e">
        <f t="shared" ca="1" si="0"/>
        <v>#VALUE!</v>
      </c>
    </row>
    <row r="11" spans="2:6" ht="27" customHeight="1" x14ac:dyDescent="0.25">
      <c r="B11" s="37">
        <v>8</v>
      </c>
      <c r="C11" s="38" t="s">
        <v>39</v>
      </c>
      <c r="D11" s="39" t="e">
        <f ca="1">_xlfn.IFNA(INDEX(ارزیابی!$D$74:$ABE$89,B11,(MATCH($D$3,ارزیابی!$D$3:$ABE$3,0)+3)),"-")</f>
        <v>#NAME?</v>
      </c>
      <c r="E11" s="39" t="str">
        <f ca="1">IFERROR(D11/وزن‌ها!$F$37,"-")</f>
        <v>-</v>
      </c>
      <c r="F11" s="36" t="e">
        <f t="shared" ca="1" si="0"/>
        <v>#VALUE!</v>
      </c>
    </row>
    <row r="12" spans="2:6" ht="27" customHeight="1" x14ac:dyDescent="0.25">
      <c r="B12" s="37">
        <v>9</v>
      </c>
      <c r="C12" s="38" t="s">
        <v>1587</v>
      </c>
      <c r="D12" s="39" t="e">
        <f ca="1">_xlfn.IFNA(INDEX(ارزیابی!$D$74:$ABE$89,B12,(MATCH($D$3,ارزیابی!$D$3:$ABE$3,0)+3)),"-")</f>
        <v>#NAME?</v>
      </c>
      <c r="E12" s="39" t="str">
        <f ca="1">IFERROR(D12/وزن‌ها!$F$41,"-")</f>
        <v>-</v>
      </c>
      <c r="F12" s="36" t="e">
        <f t="shared" ca="1" si="0"/>
        <v>#VALUE!</v>
      </c>
    </row>
    <row r="13" spans="2:6" ht="27" customHeight="1" x14ac:dyDescent="0.25">
      <c r="B13" s="37">
        <v>10</v>
      </c>
      <c r="C13" s="38" t="s">
        <v>48</v>
      </c>
      <c r="D13" s="39" t="e">
        <f ca="1">_xlfn.IFNA(INDEX(ارزیابی!$D$74:$ABE$89,B13,(MATCH($D$3,ارزیابی!$D$3:$ABE$3,0)+3)),"-")</f>
        <v>#NAME?</v>
      </c>
      <c r="E13" s="39" t="str">
        <f ca="1">IFERROR(D13/وزن‌ها!$F$46,"-")</f>
        <v>-</v>
      </c>
      <c r="F13" s="36" t="e">
        <f t="shared" ca="1" si="0"/>
        <v>#VALUE!</v>
      </c>
    </row>
    <row r="14" spans="2:6" ht="27" customHeight="1" x14ac:dyDescent="0.25">
      <c r="B14" s="37">
        <v>11</v>
      </c>
      <c r="C14" s="38" t="s">
        <v>51</v>
      </c>
      <c r="D14" s="39" t="e">
        <f ca="1">_xlfn.IFNA(INDEX(ارزیابی!$D$74:$ABE$89,B14,(MATCH($D$3,ارزیابی!$D$3:$ABE$3,0)+3)),"-")</f>
        <v>#NAME?</v>
      </c>
      <c r="E14" s="39" t="str">
        <f ca="1">IFERROR(D14/وزن‌ها!$F$49,"-")</f>
        <v>-</v>
      </c>
      <c r="F14" s="36" t="e">
        <f t="shared" ca="1" si="0"/>
        <v>#VALUE!</v>
      </c>
    </row>
    <row r="15" spans="2:6" ht="27" customHeight="1" x14ac:dyDescent="0.25">
      <c r="B15" s="37">
        <v>12</v>
      </c>
      <c r="C15" s="38" t="s">
        <v>54</v>
      </c>
      <c r="D15" s="39" t="e">
        <f ca="1">_xlfn.IFNA(INDEX(ارزیابی!$D$74:$ABE$89,B15,(MATCH($D$3,ارزیابی!$D$3:$ABE$3,0)+3)),"-")</f>
        <v>#NAME?</v>
      </c>
      <c r="E15" s="39" t="str">
        <f ca="1">IFERROR(D15/وزن‌ها!$F$52,"-")</f>
        <v>-</v>
      </c>
      <c r="F15" s="36" t="e">
        <f t="shared" ca="1" si="0"/>
        <v>#VALUE!</v>
      </c>
    </row>
    <row r="16" spans="2:6" ht="27" customHeight="1" x14ac:dyDescent="0.25">
      <c r="B16" s="37">
        <v>13</v>
      </c>
      <c r="C16" s="38" t="s">
        <v>56</v>
      </c>
      <c r="D16" s="39" t="e">
        <f ca="1">_xlfn.IFNA(INDEX(ارزیابی!$D$74:$ABE$89,B16,(MATCH($D$3,ارزیابی!$D$3:$ABE$3,0)+3)),"-")</f>
        <v>#NAME?</v>
      </c>
      <c r="E16" s="39" t="str">
        <f ca="1">IFERROR(D16/وزن‌ها!$F$54,"-")</f>
        <v>-</v>
      </c>
      <c r="F16" s="36" t="e">
        <f t="shared" ca="1" si="0"/>
        <v>#VALUE!</v>
      </c>
    </row>
    <row r="17" spans="2:10" ht="27.75" customHeight="1" thickBot="1" x14ac:dyDescent="0.3">
      <c r="B17" s="40">
        <v>14</v>
      </c>
      <c r="C17" s="41" t="s">
        <v>62</v>
      </c>
      <c r="D17" s="42" t="e">
        <f ca="1">_xlfn.IFNA(INDEX(ارزیابی!$D$74:$ABE$89,B17,(MATCH($D$3,ارزیابی!$D$3:$ABE$3,0)+3)),"-")</f>
        <v>#NAME?</v>
      </c>
      <c r="E17" s="42" t="str">
        <f ca="1">IFERROR(D17/وزن‌ها!$F$60,"-")</f>
        <v>-</v>
      </c>
      <c r="F17" s="36" t="e">
        <f t="shared" ca="1" si="0"/>
        <v>#VALUE!</v>
      </c>
    </row>
    <row r="18" spans="2:10" ht="25.5" customHeight="1" thickBot="1" x14ac:dyDescent="0.3">
      <c r="D18" s="44"/>
      <c r="E18" s="45"/>
      <c r="F18" s="46"/>
      <c r="G18" s="46">
        <v>0</v>
      </c>
      <c r="H18" s="46">
        <v>1</v>
      </c>
      <c r="I18" s="46"/>
      <c r="J18" s="46"/>
    </row>
    <row r="19" spans="2:10" ht="30.75" customHeight="1" thickBot="1" x14ac:dyDescent="0.3">
      <c r="B19" s="47">
        <v>16</v>
      </c>
      <c r="C19" s="48" t="s">
        <v>1588</v>
      </c>
      <c r="D19" s="49" t="e">
        <f ca="1">_xlfn.IFNA(INDEX(ارزیابی!$D$74:$ABE$89,B19,(MATCH($D$3,ارزیابی!$D$3:$ABE$3,0)+3)),"-")</f>
        <v>#NAME?</v>
      </c>
      <c r="E19" s="50" t="e">
        <f ca="1">1-D19</f>
        <v>#NAME?</v>
      </c>
      <c r="F19" s="46"/>
      <c r="G19" s="46" t="e">
        <f ca="1">SIN(D19*2*PI())</f>
        <v>#NAME?</v>
      </c>
      <c r="H19" s="46" t="e">
        <f ca="1">COS(E19*2*PI())</f>
        <v>#NAME?</v>
      </c>
      <c r="I19" s="46"/>
      <c r="J19" s="46"/>
    </row>
    <row r="20" spans="2:10" x14ac:dyDescent="0.25">
      <c r="E20" s="46"/>
      <c r="F20" s="46"/>
      <c r="G20" s="46"/>
      <c r="H20" s="46"/>
      <c r="I20" s="46"/>
      <c r="J20" s="46"/>
    </row>
    <row r="40" ht="15" customHeight="1" x14ac:dyDescent="0.25"/>
  </sheetData>
  <mergeCells count="2">
    <mergeCell ref="B2:B3"/>
    <mergeCell ref="E2:E3"/>
  </mergeCells>
  <conditionalFormatting sqref="D3">
    <cfRule type="containsText" dxfId="7" priority="1" operator="containsText" text="کد وارد شده صحیح نیست">
      <formula>NOT(ISERROR(SEARCH("کد وارد شده صحیح نیست",D3)))</formula>
    </cfRule>
  </conditionalFormatting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mc="http://schemas.openxmlformats.org/markup-compatibility/2006" xmlns:x14ac="http://schemas.microsoft.com/office/spreadsheetml/2009/9/ac">
  <dimension ref="F3:M71"/>
  <sheetViews>
    <sheetView rightToLeft="1" tabSelected="1" topLeftCell="H46" zoomScale="57" zoomScaleNormal="57" workbookViewId="0">
      <selection activeCell="M58" sqref="M58"/>
    </sheetView>
  </sheetViews>
  <sheetFormatPr defaultColWidth="9.125" defaultRowHeight="15" x14ac:dyDescent="0.25"/>
  <cols>
    <col min="1" max="5" width="9.125" style="19" customWidth="1"/>
    <col min="6" max="6" width="53.375" style="19" bestFit="1" customWidth="1"/>
    <col min="7" max="7" width="43" style="19" bestFit="1" customWidth="1"/>
    <col min="8" max="8" width="10.125" style="19" bestFit="1" customWidth="1"/>
    <col min="9" max="11" width="9.125" style="19" customWidth="1"/>
    <col min="12" max="12" width="104" style="19" customWidth="1"/>
    <col min="13" max="13" width="158.375" style="19" customWidth="1"/>
    <col min="14" max="14" width="9.125" style="19" customWidth="1"/>
    <col min="15" max="16384" width="9.125" style="19"/>
  </cols>
  <sheetData>
    <row r="3" spans="6:13" ht="15.75" customHeight="1" thickBot="1" x14ac:dyDescent="0.3"/>
    <row r="4" spans="6:13" ht="34.5" customHeight="1" x14ac:dyDescent="0.25">
      <c r="F4" s="191" t="s">
        <v>180</v>
      </c>
      <c r="G4" s="192"/>
      <c r="H4" s="200" t="s">
        <v>517</v>
      </c>
      <c r="I4" s="161"/>
      <c r="J4" s="201" t="s">
        <v>1590</v>
      </c>
      <c r="K4" s="160"/>
      <c r="L4" s="161"/>
      <c r="M4" s="189" t="s">
        <v>1589</v>
      </c>
    </row>
    <row r="5" spans="6:13" ht="25.5" customHeight="1" thickBot="1" x14ac:dyDescent="0.3">
      <c r="F5" s="193"/>
      <c r="G5" s="194"/>
      <c r="H5" s="21" t="s">
        <v>537</v>
      </c>
      <c r="I5" s="22" t="s">
        <v>538</v>
      </c>
      <c r="J5" s="22" t="s">
        <v>539</v>
      </c>
      <c r="K5" s="22" t="s">
        <v>540</v>
      </c>
      <c r="L5" s="20" t="s">
        <v>541</v>
      </c>
      <c r="M5" s="190"/>
    </row>
    <row r="6" spans="6:13" ht="27" customHeight="1" x14ac:dyDescent="0.25">
      <c r="F6" s="199" t="s">
        <v>3</v>
      </c>
      <c r="G6" s="15" t="s">
        <v>4</v>
      </c>
      <c r="H6" s="195"/>
      <c r="I6" s="160"/>
      <c r="J6" s="160"/>
      <c r="K6" s="161"/>
      <c r="L6" s="24" t="s">
        <v>179</v>
      </c>
      <c r="M6" s="27" t="s">
        <v>1595</v>
      </c>
    </row>
    <row r="7" spans="6:13" ht="27" customHeight="1" x14ac:dyDescent="0.25">
      <c r="F7" s="131"/>
      <c r="G7" s="16" t="s">
        <v>5</v>
      </c>
      <c r="H7" s="196"/>
      <c r="I7" s="170"/>
      <c r="J7" s="170"/>
      <c r="K7" s="170"/>
      <c r="L7" s="25" t="s">
        <v>179</v>
      </c>
      <c r="M7" s="28"/>
    </row>
    <row r="8" spans="6:13" ht="27" customHeight="1" x14ac:dyDescent="0.25">
      <c r="F8" s="131"/>
      <c r="G8" s="16" t="s">
        <v>6</v>
      </c>
      <c r="H8" s="196"/>
      <c r="I8" s="170"/>
      <c r="J8" s="170"/>
      <c r="K8" s="170"/>
      <c r="L8" s="25" t="s">
        <v>179</v>
      </c>
      <c r="M8" s="28"/>
    </row>
    <row r="9" spans="6:13" ht="27.75" customHeight="1" thickBot="1" x14ac:dyDescent="0.3">
      <c r="F9" s="132"/>
      <c r="G9" s="17" t="s">
        <v>7</v>
      </c>
      <c r="H9" s="17"/>
      <c r="I9" s="17"/>
      <c r="J9" s="17"/>
      <c r="K9" s="128"/>
      <c r="L9" s="26" t="s">
        <v>179</v>
      </c>
      <c r="M9" s="29"/>
    </row>
    <row r="10" spans="6:13" ht="93" customHeight="1" x14ac:dyDescent="0.25">
      <c r="F10" s="199" t="s">
        <v>8</v>
      </c>
      <c r="G10" s="15" t="s">
        <v>4</v>
      </c>
      <c r="H10" s="195"/>
      <c r="I10" s="160"/>
      <c r="J10" s="160"/>
      <c r="K10" s="161"/>
      <c r="L10" s="129" t="s">
        <v>1604</v>
      </c>
      <c r="M10" s="27" t="s">
        <v>1603</v>
      </c>
    </row>
    <row r="11" spans="6:13" ht="27" customHeight="1" x14ac:dyDescent="0.25">
      <c r="F11" s="131"/>
      <c r="G11" s="16" t="s">
        <v>9</v>
      </c>
      <c r="H11" s="196"/>
      <c r="I11" s="170"/>
      <c r="J11" s="170"/>
      <c r="K11" s="170"/>
      <c r="L11" s="25" t="str">
        <f ca="1">IFERROR(_xlfn.IFNA(IF(ISBLANK(INDEX(ارزیابی!$D$7:$ABE$72,ارزیابی!A12,(MATCH('1'!$D$3,ارزیابی!$D$3:$ABE$3,0)+4))),"ندارد",HYPERLINK(INDEX(ارزیابی!$D$7:$ABE$72,ارزیابی!A12,(MATCH('1'!$D$3,ارزیابی!$D$3:$ABE$3,0)+4)),"لینک")),"-"),"لینک نا معتبر")</f>
        <v>لینک نا معتبر</v>
      </c>
      <c r="M11" s="28"/>
    </row>
    <row r="12" spans="6:13" ht="27.75" customHeight="1" thickBot="1" x14ac:dyDescent="0.3">
      <c r="F12" s="132"/>
      <c r="G12" s="17" t="s">
        <v>10</v>
      </c>
      <c r="H12" s="17"/>
      <c r="I12" s="17"/>
      <c r="J12" s="17"/>
      <c r="K12" s="128"/>
      <c r="L12" s="26" t="str">
        <f ca="1">IFERROR(_xlfn.IFNA(IF(ISBLANK(INDEX(ارزیابی!$D$7:$ABE$72,ارزیابی!A13,(MATCH('1'!$D$3,ارزیابی!$D$3:$ABE$3,0)+4))),"ندارد",HYPERLINK(INDEX(ارزیابی!$D$7:$ABE$72,ارزیابی!A13,(MATCH('1'!$D$3,ارزیابی!$D$3:$ABE$3,0)+4)),"لینک")),"-"),"لینک نا معتبر")</f>
        <v>لینک نا معتبر</v>
      </c>
      <c r="M12" s="29"/>
    </row>
    <row r="13" spans="6:13" ht="27" customHeight="1" thickBot="1" x14ac:dyDescent="0.3">
      <c r="F13" s="199" t="s">
        <v>11</v>
      </c>
      <c r="G13" s="15" t="s">
        <v>4</v>
      </c>
      <c r="H13" s="195"/>
      <c r="I13" s="160"/>
      <c r="J13" s="160"/>
      <c r="K13" s="161"/>
      <c r="L13" s="24" t="s">
        <v>1601</v>
      </c>
      <c r="M13" s="27" t="s">
        <v>1605</v>
      </c>
    </row>
    <row r="14" spans="6:13" ht="27.75" customHeight="1" thickBot="1" x14ac:dyDescent="0.3">
      <c r="F14" s="132"/>
      <c r="G14" s="17" t="s">
        <v>12</v>
      </c>
      <c r="H14" s="17"/>
      <c r="I14" s="17"/>
      <c r="J14" s="17"/>
      <c r="K14" s="128"/>
      <c r="L14" s="24" t="s">
        <v>1601</v>
      </c>
      <c r="M14" s="29"/>
    </row>
    <row r="15" spans="6:13" ht="27" customHeight="1" thickBot="1" x14ac:dyDescent="0.3">
      <c r="F15" s="199" t="s">
        <v>13</v>
      </c>
      <c r="G15" s="15" t="s">
        <v>4</v>
      </c>
      <c r="H15" s="195"/>
      <c r="I15" s="160"/>
      <c r="J15" s="160"/>
      <c r="K15" s="161"/>
      <c r="L15" s="24" t="s">
        <v>179</v>
      </c>
      <c r="M15" s="27" t="s">
        <v>1606</v>
      </c>
    </row>
    <row r="16" spans="6:13" ht="27" customHeight="1" thickBot="1" x14ac:dyDescent="0.3">
      <c r="F16" s="131"/>
      <c r="G16" s="16" t="s">
        <v>14</v>
      </c>
      <c r="H16" s="16"/>
      <c r="I16" s="16"/>
      <c r="J16" s="16"/>
      <c r="K16" s="127"/>
      <c r="L16" s="24" t="s">
        <v>179</v>
      </c>
      <c r="M16" s="28"/>
    </row>
    <row r="17" spans="6:13" ht="27.75" customHeight="1" thickBot="1" x14ac:dyDescent="0.3">
      <c r="F17" s="132"/>
      <c r="G17" s="17" t="s">
        <v>15</v>
      </c>
      <c r="H17" s="197"/>
      <c r="I17" s="155"/>
      <c r="J17" s="155"/>
      <c r="K17" s="156"/>
      <c r="L17" s="24" t="s">
        <v>179</v>
      </c>
      <c r="M17" s="29"/>
    </row>
    <row r="18" spans="6:13" ht="27" customHeight="1" thickBot="1" x14ac:dyDescent="0.3">
      <c r="F18" s="200" t="s">
        <v>16</v>
      </c>
      <c r="G18" s="15" t="s">
        <v>4</v>
      </c>
      <c r="H18" s="195"/>
      <c r="I18" s="160"/>
      <c r="J18" s="160"/>
      <c r="K18" s="161"/>
      <c r="L18" s="24" t="s">
        <v>179</v>
      </c>
      <c r="M18" s="27" t="s">
        <v>1591</v>
      </c>
    </row>
    <row r="19" spans="6:13" ht="27" customHeight="1" thickBot="1" x14ac:dyDescent="0.3">
      <c r="F19" s="131"/>
      <c r="G19" s="18" t="s">
        <v>17</v>
      </c>
      <c r="H19" s="16"/>
      <c r="I19" s="16"/>
      <c r="J19" s="16"/>
      <c r="K19" s="127"/>
      <c r="L19" s="24" t="s">
        <v>179</v>
      </c>
      <c r="M19" s="28"/>
    </row>
    <row r="20" spans="6:13" ht="27" customHeight="1" thickBot="1" x14ac:dyDescent="0.3">
      <c r="F20" s="131"/>
      <c r="G20" s="16" t="s">
        <v>18</v>
      </c>
      <c r="H20" s="196"/>
      <c r="I20" s="170"/>
      <c r="J20" s="170"/>
      <c r="K20" s="170"/>
      <c r="L20" s="24" t="s">
        <v>179</v>
      </c>
      <c r="M20" s="28"/>
    </row>
    <row r="21" spans="6:13" ht="27" customHeight="1" thickBot="1" x14ac:dyDescent="0.3">
      <c r="F21" s="131"/>
      <c r="G21" s="16" t="s">
        <v>19</v>
      </c>
      <c r="H21" s="196"/>
      <c r="I21" s="170"/>
      <c r="J21" s="170"/>
      <c r="K21" s="170"/>
      <c r="L21" s="24" t="s">
        <v>179</v>
      </c>
      <c r="M21" s="28"/>
    </row>
    <row r="22" spans="6:13" ht="27" customHeight="1" thickBot="1" x14ac:dyDescent="0.3">
      <c r="F22" s="131"/>
      <c r="G22" s="16" t="s">
        <v>20</v>
      </c>
      <c r="H22" s="196"/>
      <c r="I22" s="170"/>
      <c r="J22" s="170"/>
      <c r="K22" s="170"/>
      <c r="L22" s="24" t="s">
        <v>179</v>
      </c>
      <c r="M22" s="28"/>
    </row>
    <row r="23" spans="6:13" ht="27" customHeight="1" thickBot="1" x14ac:dyDescent="0.3">
      <c r="F23" s="131"/>
      <c r="G23" s="16" t="s">
        <v>21</v>
      </c>
      <c r="H23" s="196"/>
      <c r="I23" s="170"/>
      <c r="J23" s="170"/>
      <c r="K23" s="170"/>
      <c r="L23" s="24" t="s">
        <v>179</v>
      </c>
      <c r="M23" s="28"/>
    </row>
    <row r="24" spans="6:13" ht="27" customHeight="1" thickBot="1" x14ac:dyDescent="0.3">
      <c r="F24" s="131"/>
      <c r="G24" s="16" t="s">
        <v>22</v>
      </c>
      <c r="H24" s="196"/>
      <c r="I24" s="170"/>
      <c r="J24" s="170"/>
      <c r="K24" s="170"/>
      <c r="L24" s="24" t="s">
        <v>179</v>
      </c>
      <c r="M24" s="28"/>
    </row>
    <row r="25" spans="6:13" ht="27.75" customHeight="1" thickBot="1" x14ac:dyDescent="0.3">
      <c r="F25" s="132"/>
      <c r="G25" s="17" t="s">
        <v>23</v>
      </c>
      <c r="H25" s="198"/>
      <c r="I25" s="143"/>
      <c r="J25" s="143"/>
      <c r="K25" s="143"/>
      <c r="L25" s="24" t="s">
        <v>179</v>
      </c>
      <c r="M25" s="29"/>
    </row>
    <row r="26" spans="6:13" ht="27" customHeight="1" thickBot="1" x14ac:dyDescent="0.3">
      <c r="F26" s="200" t="s">
        <v>24</v>
      </c>
      <c r="G26" s="15" t="s">
        <v>4</v>
      </c>
      <c r="H26" s="195"/>
      <c r="I26" s="160"/>
      <c r="J26" s="160"/>
      <c r="K26" s="161"/>
      <c r="L26" s="24" t="s">
        <v>179</v>
      </c>
      <c r="M26" s="27" t="s">
        <v>1591</v>
      </c>
    </row>
    <row r="27" spans="6:13" ht="27" customHeight="1" thickBot="1" x14ac:dyDescent="0.3">
      <c r="F27" s="131"/>
      <c r="G27" s="16" t="s">
        <v>25</v>
      </c>
      <c r="H27" s="16"/>
      <c r="I27" s="16"/>
      <c r="J27" s="16"/>
      <c r="K27" s="127"/>
      <c r="L27" s="24" t="s">
        <v>179</v>
      </c>
      <c r="M27" s="28"/>
    </row>
    <row r="28" spans="6:13" ht="27" customHeight="1" thickBot="1" x14ac:dyDescent="0.3">
      <c r="F28" s="131"/>
      <c r="G28" s="16" t="s">
        <v>26</v>
      </c>
      <c r="H28" s="16"/>
      <c r="I28" s="16"/>
      <c r="J28" s="16"/>
      <c r="K28" s="127"/>
      <c r="L28" s="24" t="s">
        <v>179</v>
      </c>
      <c r="M28" s="28"/>
    </row>
    <row r="29" spans="6:13" ht="27.75" customHeight="1" thickBot="1" x14ac:dyDescent="0.3">
      <c r="F29" s="132"/>
      <c r="G29" s="17" t="s">
        <v>27</v>
      </c>
      <c r="H29" s="197"/>
      <c r="I29" s="155"/>
      <c r="J29" s="155"/>
      <c r="K29" s="156"/>
      <c r="L29" s="24" t="s">
        <v>179</v>
      </c>
      <c r="M29" s="29"/>
    </row>
    <row r="30" spans="6:13" ht="27" customHeight="1" thickBot="1" x14ac:dyDescent="0.3">
      <c r="F30" s="199" t="s">
        <v>28</v>
      </c>
      <c r="G30" s="15" t="s">
        <v>4</v>
      </c>
      <c r="H30" s="195"/>
      <c r="I30" s="160"/>
      <c r="J30" s="160"/>
      <c r="K30" s="161"/>
      <c r="L30" s="24" t="s">
        <v>179</v>
      </c>
      <c r="M30" s="27" t="s">
        <v>1592</v>
      </c>
    </row>
    <row r="31" spans="6:13" ht="27" customHeight="1" thickBot="1" x14ac:dyDescent="0.3">
      <c r="F31" s="131"/>
      <c r="G31" s="16" t="s">
        <v>29</v>
      </c>
      <c r="H31" s="16"/>
      <c r="I31" s="16"/>
      <c r="J31" s="16"/>
      <c r="K31" s="127"/>
      <c r="L31" s="24" t="s">
        <v>179</v>
      </c>
      <c r="M31" s="28"/>
    </row>
    <row r="32" spans="6:13" ht="27" customHeight="1" thickBot="1" x14ac:dyDescent="0.3">
      <c r="F32" s="131"/>
      <c r="G32" s="16" t="s">
        <v>30</v>
      </c>
      <c r="H32" s="196"/>
      <c r="I32" s="170"/>
      <c r="J32" s="170"/>
      <c r="K32" s="170"/>
      <c r="L32" s="24" t="s">
        <v>179</v>
      </c>
      <c r="M32" s="28"/>
    </row>
    <row r="33" spans="6:13" ht="27" customHeight="1" thickBot="1" x14ac:dyDescent="0.3">
      <c r="F33" s="131"/>
      <c r="G33" s="18" t="s">
        <v>31</v>
      </c>
      <c r="H33" s="16"/>
      <c r="I33" s="16"/>
      <c r="J33" s="16"/>
      <c r="K33" s="127"/>
      <c r="L33" s="24" t="s">
        <v>179</v>
      </c>
      <c r="M33" s="28"/>
    </row>
    <row r="34" spans="6:13" ht="27" customHeight="1" thickBot="1" x14ac:dyDescent="0.3">
      <c r="F34" s="131"/>
      <c r="G34" s="16" t="s">
        <v>32</v>
      </c>
      <c r="H34" s="196"/>
      <c r="I34" s="170"/>
      <c r="J34" s="170"/>
      <c r="K34" s="170"/>
      <c r="L34" s="24" t="s">
        <v>179</v>
      </c>
      <c r="M34" s="28"/>
    </row>
    <row r="35" spans="6:13" ht="27" customHeight="1" thickBot="1" x14ac:dyDescent="0.3">
      <c r="F35" s="131"/>
      <c r="G35" s="16" t="s">
        <v>33</v>
      </c>
      <c r="H35" s="196"/>
      <c r="I35" s="170"/>
      <c r="J35" s="170"/>
      <c r="K35" s="170"/>
      <c r="L35" s="24" t="s">
        <v>179</v>
      </c>
      <c r="M35" s="28"/>
    </row>
    <row r="36" spans="6:13" ht="27" customHeight="1" thickBot="1" x14ac:dyDescent="0.3">
      <c r="F36" s="131"/>
      <c r="G36" s="16" t="s">
        <v>34</v>
      </c>
      <c r="H36" s="196"/>
      <c r="I36" s="170"/>
      <c r="J36" s="170"/>
      <c r="K36" s="170"/>
      <c r="L36" s="24" t="s">
        <v>179</v>
      </c>
      <c r="M36" s="28"/>
    </row>
    <row r="37" spans="6:13" ht="27" customHeight="1" thickBot="1" x14ac:dyDescent="0.3">
      <c r="F37" s="131"/>
      <c r="G37" s="16" t="s">
        <v>35</v>
      </c>
      <c r="H37" s="196"/>
      <c r="I37" s="170"/>
      <c r="J37" s="170"/>
      <c r="K37" s="170"/>
      <c r="L37" s="24" t="s">
        <v>179</v>
      </c>
      <c r="M37" s="28"/>
    </row>
    <row r="38" spans="6:13" ht="27" customHeight="1" thickBot="1" x14ac:dyDescent="0.3">
      <c r="F38" s="131"/>
      <c r="G38" s="16" t="s">
        <v>36</v>
      </c>
      <c r="H38" s="196"/>
      <c r="I38" s="170"/>
      <c r="J38" s="170"/>
      <c r="K38" s="170"/>
      <c r="L38" s="24" t="s">
        <v>179</v>
      </c>
      <c r="M38" s="28"/>
    </row>
    <row r="39" spans="6:13" ht="27" customHeight="1" thickBot="1" x14ac:dyDescent="0.3">
      <c r="F39" s="131"/>
      <c r="G39" s="16" t="s">
        <v>37</v>
      </c>
      <c r="H39" s="196"/>
      <c r="I39" s="170"/>
      <c r="J39" s="170"/>
      <c r="K39" s="170"/>
      <c r="L39" s="24" t="s">
        <v>179</v>
      </c>
      <c r="M39" s="28"/>
    </row>
    <row r="40" spans="6:13" ht="27.75" customHeight="1" thickBot="1" x14ac:dyDescent="0.3">
      <c r="F40" s="132"/>
      <c r="G40" s="17" t="s">
        <v>38</v>
      </c>
      <c r="H40" s="197"/>
      <c r="I40" s="155"/>
      <c r="J40" s="155"/>
      <c r="K40" s="156"/>
      <c r="L40" s="24" t="s">
        <v>179</v>
      </c>
      <c r="M40" s="29"/>
    </row>
    <row r="41" spans="6:13" ht="27" customHeight="1" x14ac:dyDescent="0.25">
      <c r="F41" s="199" t="s">
        <v>39</v>
      </c>
      <c r="G41" s="15" t="s">
        <v>4</v>
      </c>
      <c r="H41" s="195"/>
      <c r="I41" s="160"/>
      <c r="J41" s="160"/>
      <c r="K41" s="161"/>
      <c r="L41" s="24" t="str">
        <f ca="1">IFERROR(_xlfn.IFNA(IF(ISBLANK(INDEX(ارزیابی!$D$7:$ABE$72,ارزیابی!A42,(MATCH('1'!$D$3,ارزیابی!$D$3:$ABE$3,0)+4))),"ندارد",HYPERLINK(INDEX(ارزیابی!$D$7:$ABE$72,ارزیابی!A42,(MATCH('1'!$D$3,ارزیابی!$D$3:$ABE$3,0)+4)),"لینک")),"-"),"لینک نا معتبر")</f>
        <v>لینک نا معتبر</v>
      </c>
      <c r="M41" s="27" t="s">
        <v>1607</v>
      </c>
    </row>
    <row r="42" spans="6:13" ht="27" customHeight="1" x14ac:dyDescent="0.25">
      <c r="F42" s="131"/>
      <c r="G42" s="16" t="s">
        <v>40</v>
      </c>
      <c r="H42" s="16"/>
      <c r="I42" s="16"/>
      <c r="J42" s="16"/>
      <c r="K42" s="127"/>
      <c r="L42" s="25" t="str">
        <f ca="1">IFERROR(_xlfn.IFNA(IF(ISBLANK(INDEX(ارزیابی!$D$7:$ABE$72,ارزیابی!A43,(MATCH('1'!$D$3,ارزیابی!$D$3:$ABE$3,0)+4))),"ندارد",HYPERLINK(INDEX(ارزیابی!$D$7:$ABE$72,ارزیابی!A43,(MATCH('1'!$D$3,ارزیابی!$D$3:$ABE$3,0)+4)),"لینک")),"-"),"لینک نا معتبر")</f>
        <v>لینک نا معتبر</v>
      </c>
      <c r="M42" s="28"/>
    </row>
    <row r="43" spans="6:13" ht="27" customHeight="1" x14ac:dyDescent="0.25">
      <c r="F43" s="131"/>
      <c r="G43" s="16" t="s">
        <v>41</v>
      </c>
      <c r="H43" s="16"/>
      <c r="I43" s="16"/>
      <c r="J43" s="16"/>
      <c r="K43" s="127"/>
      <c r="L43" s="25" t="str">
        <f ca="1">IFERROR(_xlfn.IFNA(IF(ISBLANK(INDEX(ارزیابی!$D$7:$ABE$72,ارزیابی!A44,(MATCH('1'!$D$3,ارزیابی!$D$3:$ABE$3,0)+4))),"ندارد",HYPERLINK(INDEX(ارزیابی!$D$7:$ABE$72,ارزیابی!A44,(MATCH('1'!$D$3,ارزیابی!$D$3:$ABE$3,0)+4)),"لینک")),"-"),"لینک نا معتبر")</f>
        <v>لینک نا معتبر</v>
      </c>
      <c r="M43" s="28"/>
    </row>
    <row r="44" spans="6:13" ht="27.75" customHeight="1" thickBot="1" x14ac:dyDescent="0.3">
      <c r="F44" s="132"/>
      <c r="G44" s="17" t="s">
        <v>42</v>
      </c>
      <c r="H44" s="17"/>
      <c r="I44" s="17"/>
      <c r="J44" s="17"/>
      <c r="K44" s="128"/>
      <c r="L44" s="26" t="str">
        <f ca="1">IFERROR(_xlfn.IFNA(IF(ISBLANK(INDEX(ارزیابی!$D$7:$ABE$72,ارزیابی!A45,(MATCH('1'!$D$3,ارزیابی!$D$3:$ABE$3,0)+4))),"ندارد",HYPERLINK(INDEX(ارزیابی!$D$7:$ABE$72,ارزیابی!A45,(MATCH('1'!$D$3,ارزیابی!$D$3:$ABE$3,0)+4)),"لینک")),"-"),"لینک نا معتبر")</f>
        <v>لینک نا معتبر</v>
      </c>
      <c r="M44" s="29"/>
    </row>
    <row r="45" spans="6:13" ht="27" customHeight="1" thickBot="1" x14ac:dyDescent="0.3">
      <c r="F45" s="199" t="s">
        <v>43</v>
      </c>
      <c r="G45" s="15" t="s">
        <v>4</v>
      </c>
      <c r="H45" s="195"/>
      <c r="I45" s="160"/>
      <c r="J45" s="160"/>
      <c r="K45" s="161"/>
      <c r="L45" s="24" t="s">
        <v>1593</v>
      </c>
      <c r="M45" s="27" t="s">
        <v>1608</v>
      </c>
    </row>
    <row r="46" spans="6:13" ht="27" customHeight="1" thickBot="1" x14ac:dyDescent="0.3">
      <c r="F46" s="131"/>
      <c r="G46" s="16" t="s">
        <v>44</v>
      </c>
      <c r="H46" s="16"/>
      <c r="I46" s="16"/>
      <c r="J46" s="16"/>
      <c r="K46" s="127"/>
      <c r="L46" s="24" t="s">
        <v>1593</v>
      </c>
      <c r="M46" s="28"/>
    </row>
    <row r="47" spans="6:13" ht="27" customHeight="1" thickBot="1" x14ac:dyDescent="0.3">
      <c r="F47" s="131"/>
      <c r="G47" s="16" t="s">
        <v>45</v>
      </c>
      <c r="H47" s="196"/>
      <c r="I47" s="170"/>
      <c r="J47" s="170"/>
      <c r="K47" s="170"/>
      <c r="L47" s="24" t="s">
        <v>1593</v>
      </c>
      <c r="M47" s="28"/>
    </row>
    <row r="48" spans="6:13" ht="27" customHeight="1" thickBot="1" x14ac:dyDescent="0.3">
      <c r="F48" s="131"/>
      <c r="G48" s="16" t="s">
        <v>46</v>
      </c>
      <c r="H48" s="16"/>
      <c r="I48" s="16"/>
      <c r="J48" s="16"/>
      <c r="K48" s="127"/>
      <c r="L48" s="24" t="s">
        <v>1593</v>
      </c>
      <c r="M48" s="28"/>
    </row>
    <row r="49" spans="6:13" ht="27.75" customHeight="1" thickBot="1" x14ac:dyDescent="0.3">
      <c r="F49" s="132"/>
      <c r="G49" s="17" t="s">
        <v>47</v>
      </c>
      <c r="H49" s="17"/>
      <c r="I49" s="17"/>
      <c r="J49" s="17"/>
      <c r="K49" s="128"/>
      <c r="L49" s="24" t="s">
        <v>1593</v>
      </c>
      <c r="M49" s="29"/>
    </row>
    <row r="50" spans="6:13" ht="110.25" customHeight="1" x14ac:dyDescent="0.25">
      <c r="F50" s="199" t="s">
        <v>48</v>
      </c>
      <c r="G50" s="15" t="s">
        <v>4</v>
      </c>
      <c r="H50" s="195"/>
      <c r="I50" s="160"/>
      <c r="J50" s="160"/>
      <c r="K50" s="161"/>
      <c r="L50" s="129" t="s">
        <v>1602</v>
      </c>
      <c r="M50" s="27" t="s">
        <v>1597</v>
      </c>
    </row>
    <row r="51" spans="6:13" ht="27" customHeight="1" x14ac:dyDescent="0.25">
      <c r="F51" s="131"/>
      <c r="G51" s="16" t="s">
        <v>49</v>
      </c>
      <c r="H51" s="16"/>
      <c r="I51" s="16"/>
      <c r="J51" s="16"/>
      <c r="K51" s="127"/>
      <c r="L51" s="25"/>
      <c r="M51" s="28"/>
    </row>
    <row r="52" spans="6:13" ht="27.75" customHeight="1" thickBot="1" x14ac:dyDescent="0.3">
      <c r="F52" s="132"/>
      <c r="G52" s="17" t="s">
        <v>50</v>
      </c>
      <c r="H52" s="17"/>
      <c r="I52" s="17"/>
      <c r="J52" s="17"/>
      <c r="K52" s="128"/>
      <c r="L52" s="26"/>
      <c r="M52" s="29"/>
    </row>
    <row r="53" spans="6:13" ht="27" customHeight="1" thickBot="1" x14ac:dyDescent="0.3">
      <c r="F53" s="199" t="s">
        <v>51</v>
      </c>
      <c r="G53" s="15" t="s">
        <v>4</v>
      </c>
      <c r="H53" s="195"/>
      <c r="I53" s="160"/>
      <c r="J53" s="160"/>
      <c r="K53" s="161"/>
      <c r="L53" s="24" t="s">
        <v>179</v>
      </c>
      <c r="M53" s="27" t="s">
        <v>1594</v>
      </c>
    </row>
    <row r="54" spans="6:13" ht="27" customHeight="1" thickBot="1" x14ac:dyDescent="0.3">
      <c r="F54" s="131"/>
      <c r="G54" s="16" t="s">
        <v>52</v>
      </c>
      <c r="H54" s="16"/>
      <c r="I54" s="16"/>
      <c r="J54" s="16"/>
      <c r="K54" s="127"/>
      <c r="L54" s="24" t="s">
        <v>179</v>
      </c>
      <c r="M54" s="28"/>
    </row>
    <row r="55" spans="6:13" ht="27.75" customHeight="1" thickBot="1" x14ac:dyDescent="0.3">
      <c r="F55" s="132"/>
      <c r="G55" s="17" t="s">
        <v>53</v>
      </c>
      <c r="H55" s="197"/>
      <c r="I55" s="155"/>
      <c r="J55" s="155"/>
      <c r="K55" s="156"/>
      <c r="L55" s="24" t="s">
        <v>179</v>
      </c>
      <c r="M55" s="29"/>
    </row>
    <row r="56" spans="6:13" ht="27" customHeight="1" x14ac:dyDescent="0.25">
      <c r="F56" s="200" t="s">
        <v>54</v>
      </c>
      <c r="G56" s="15" t="s">
        <v>4</v>
      </c>
      <c r="H56" s="195"/>
      <c r="I56" s="160"/>
      <c r="J56" s="160"/>
      <c r="K56" s="161"/>
      <c r="L56" s="24" t="s">
        <v>1601</v>
      </c>
      <c r="M56" s="27" t="s">
        <v>1600</v>
      </c>
    </row>
    <row r="57" spans="6:13" ht="27.75" customHeight="1" thickBot="1" x14ac:dyDescent="0.3">
      <c r="F57" s="132"/>
      <c r="G57" s="17" t="s">
        <v>55</v>
      </c>
      <c r="H57" s="17"/>
      <c r="I57" s="17"/>
      <c r="J57" s="17"/>
      <c r="K57" s="128"/>
      <c r="L57" s="26" t="s">
        <v>1601</v>
      </c>
      <c r="M57" s="29"/>
    </row>
    <row r="58" spans="6:13" ht="80.25" customHeight="1" x14ac:dyDescent="0.25">
      <c r="F58" s="199" t="s">
        <v>56</v>
      </c>
      <c r="G58" s="15" t="s">
        <v>4</v>
      </c>
      <c r="H58" s="195"/>
      <c r="I58" s="160"/>
      <c r="J58" s="160"/>
      <c r="K58" s="161"/>
      <c r="L58" s="129" t="s">
        <v>1596</v>
      </c>
      <c r="M58" s="27" t="s">
        <v>1609</v>
      </c>
    </row>
    <row r="59" spans="6:13" ht="27" customHeight="1" x14ac:dyDescent="0.25">
      <c r="F59" s="131"/>
      <c r="G59" s="16" t="s">
        <v>57</v>
      </c>
      <c r="H59" s="196"/>
      <c r="I59" s="170"/>
      <c r="J59" s="170"/>
      <c r="K59" s="170"/>
      <c r="L59" s="25"/>
      <c r="M59" s="28"/>
    </row>
    <row r="60" spans="6:13" ht="27" customHeight="1" x14ac:dyDescent="0.25">
      <c r="F60" s="131"/>
      <c r="G60" s="16" t="s">
        <v>58</v>
      </c>
      <c r="H60" s="196"/>
      <c r="I60" s="170"/>
      <c r="J60" s="170"/>
      <c r="K60" s="170"/>
      <c r="L60" s="25"/>
      <c r="M60" s="28"/>
    </row>
    <row r="61" spans="6:13" ht="27" customHeight="1" x14ac:dyDescent="0.25">
      <c r="F61" s="131"/>
      <c r="G61" s="16" t="s">
        <v>59</v>
      </c>
      <c r="H61" s="196"/>
      <c r="I61" s="170"/>
      <c r="J61" s="170"/>
      <c r="K61" s="170"/>
      <c r="L61" s="25"/>
      <c r="M61" s="28"/>
    </row>
    <row r="62" spans="6:13" ht="27" customHeight="1" x14ac:dyDescent="0.25">
      <c r="F62" s="131"/>
      <c r="G62" s="16" t="s">
        <v>60</v>
      </c>
      <c r="H62" s="196"/>
      <c r="I62" s="170"/>
      <c r="J62" s="170"/>
      <c r="K62" s="170"/>
      <c r="L62" s="25"/>
      <c r="M62" s="28"/>
    </row>
    <row r="63" spans="6:13" ht="27.75" customHeight="1" thickBot="1" x14ac:dyDescent="0.3">
      <c r="F63" s="132"/>
      <c r="G63" s="17" t="s">
        <v>61</v>
      </c>
      <c r="H63" s="17"/>
      <c r="I63" s="17"/>
      <c r="J63" s="17"/>
      <c r="K63" s="128"/>
      <c r="L63" s="26"/>
      <c r="M63" s="29"/>
    </row>
    <row r="64" spans="6:13" ht="27" customHeight="1" thickBot="1" x14ac:dyDescent="0.3">
      <c r="F64" s="200" t="s">
        <v>62</v>
      </c>
      <c r="G64" s="15" t="s">
        <v>4</v>
      </c>
      <c r="H64" s="195"/>
      <c r="I64" s="160"/>
      <c r="J64" s="160"/>
      <c r="K64" s="161"/>
      <c r="L64" s="24" t="s">
        <v>1598</v>
      </c>
      <c r="M64" s="27" t="s">
        <v>1599</v>
      </c>
    </row>
    <row r="65" spans="6:13" ht="27" customHeight="1" thickBot="1" x14ac:dyDescent="0.3">
      <c r="F65" s="131"/>
      <c r="G65" s="18" t="s">
        <v>63</v>
      </c>
      <c r="H65" s="16"/>
      <c r="I65" s="16"/>
      <c r="J65" s="16"/>
      <c r="K65" s="127"/>
      <c r="L65" s="24" t="s">
        <v>1598</v>
      </c>
      <c r="M65" s="28"/>
    </row>
    <row r="66" spans="6:13" ht="27" customHeight="1" thickBot="1" x14ac:dyDescent="0.3">
      <c r="F66" s="131"/>
      <c r="G66" s="16" t="s">
        <v>64</v>
      </c>
      <c r="H66" s="196"/>
      <c r="I66" s="170"/>
      <c r="J66" s="170"/>
      <c r="K66" s="170"/>
      <c r="L66" s="24" t="s">
        <v>1598</v>
      </c>
      <c r="M66" s="28"/>
    </row>
    <row r="67" spans="6:13" ht="27" customHeight="1" thickBot="1" x14ac:dyDescent="0.3">
      <c r="F67" s="131"/>
      <c r="G67" s="16" t="s">
        <v>65</v>
      </c>
      <c r="H67" s="196"/>
      <c r="I67" s="170"/>
      <c r="J67" s="170"/>
      <c r="K67" s="170"/>
      <c r="L67" s="24" t="s">
        <v>1598</v>
      </c>
      <c r="M67" s="28"/>
    </row>
    <row r="68" spans="6:13" ht="27" customHeight="1" thickBot="1" x14ac:dyDescent="0.3">
      <c r="F68" s="131"/>
      <c r="G68" s="16" t="s">
        <v>66</v>
      </c>
      <c r="H68" s="196"/>
      <c r="I68" s="170"/>
      <c r="J68" s="170"/>
      <c r="K68" s="170"/>
      <c r="L68" s="24" t="s">
        <v>1598</v>
      </c>
      <c r="M68" s="28"/>
    </row>
    <row r="69" spans="6:13" ht="27" customHeight="1" thickBot="1" x14ac:dyDescent="0.3">
      <c r="F69" s="131"/>
      <c r="G69" s="16" t="s">
        <v>67</v>
      </c>
      <c r="H69" s="196"/>
      <c r="I69" s="170"/>
      <c r="J69" s="170"/>
      <c r="K69" s="170"/>
      <c r="L69" s="24" t="s">
        <v>1598</v>
      </c>
      <c r="M69" s="28"/>
    </row>
    <row r="70" spans="6:13" ht="27" customHeight="1" thickBot="1" x14ac:dyDescent="0.3">
      <c r="F70" s="131"/>
      <c r="G70" s="16" t="s">
        <v>68</v>
      </c>
      <c r="H70" s="196"/>
      <c r="I70" s="170"/>
      <c r="J70" s="170"/>
      <c r="K70" s="170"/>
      <c r="L70" s="24" t="s">
        <v>1598</v>
      </c>
      <c r="M70" s="28"/>
    </row>
    <row r="71" spans="6:13" ht="27.75" customHeight="1" thickBot="1" x14ac:dyDescent="0.3">
      <c r="F71" s="132"/>
      <c r="G71" s="17" t="s">
        <v>69</v>
      </c>
      <c r="H71" s="197"/>
      <c r="I71" s="155"/>
      <c r="J71" s="155"/>
      <c r="K71" s="156"/>
      <c r="L71" s="24" t="s">
        <v>1598</v>
      </c>
      <c r="M71" s="29"/>
    </row>
  </sheetData>
  <mergeCells count="63">
    <mergeCell ref="H37:K37"/>
    <mergeCell ref="H38:K38"/>
    <mergeCell ref="H69:K69"/>
    <mergeCell ref="H71:K71"/>
    <mergeCell ref="H4:I4"/>
    <mergeCell ref="J4:L4"/>
    <mergeCell ref="H56:K56"/>
    <mergeCell ref="H58:K58"/>
    <mergeCell ref="H59:K59"/>
    <mergeCell ref="H60:K60"/>
    <mergeCell ref="H62:K62"/>
    <mergeCell ref="H41:K41"/>
    <mergeCell ref="H53:K53"/>
    <mergeCell ref="H68:K68"/>
    <mergeCell ref="F30:F40"/>
    <mergeCell ref="F41:F44"/>
    <mergeCell ref="H15:K15"/>
    <mergeCell ref="H26:K26"/>
    <mergeCell ref="H39:K39"/>
    <mergeCell ref="H18:K18"/>
    <mergeCell ref="H20:K20"/>
    <mergeCell ref="H21:K21"/>
    <mergeCell ref="H22:K22"/>
    <mergeCell ref="H23:K23"/>
    <mergeCell ref="H24:K24"/>
    <mergeCell ref="H30:K30"/>
    <mergeCell ref="H32:K32"/>
    <mergeCell ref="H34:K34"/>
    <mergeCell ref="H35:K35"/>
    <mergeCell ref="H36:K36"/>
    <mergeCell ref="F26:F29"/>
    <mergeCell ref="H8:K8"/>
    <mergeCell ref="H10:K10"/>
    <mergeCell ref="H11:K11"/>
    <mergeCell ref="H13:K13"/>
    <mergeCell ref="F6:F9"/>
    <mergeCell ref="F10:F12"/>
    <mergeCell ref="F13:F14"/>
    <mergeCell ref="F15:F17"/>
    <mergeCell ref="F18:F25"/>
    <mergeCell ref="F45:F49"/>
    <mergeCell ref="F53:F55"/>
    <mergeCell ref="F56:F57"/>
    <mergeCell ref="F58:F63"/>
    <mergeCell ref="H45:K45"/>
    <mergeCell ref="H47:K47"/>
    <mergeCell ref="H50:K50"/>
    <mergeCell ref="M4:M5"/>
    <mergeCell ref="F4:G5"/>
    <mergeCell ref="H6:K6"/>
    <mergeCell ref="H61:K61"/>
    <mergeCell ref="H70:K70"/>
    <mergeCell ref="H55:K55"/>
    <mergeCell ref="H40:K40"/>
    <mergeCell ref="H29:K29"/>
    <mergeCell ref="H25:K25"/>
    <mergeCell ref="H17:K17"/>
    <mergeCell ref="H7:K7"/>
    <mergeCell ref="F50:F52"/>
    <mergeCell ref="F64:F71"/>
    <mergeCell ref="H64:K64"/>
    <mergeCell ref="H66:K66"/>
    <mergeCell ref="H67:K67"/>
  </mergeCells>
  <conditionalFormatting sqref="H6:L6 H7:K54 H56:K71 L7:L71">
    <cfRule type="colorScale" priority="5">
      <colorScale>
        <cfvo type="num" val="0"/>
        <cfvo type="num" val="1"/>
        <color rgb="FFF8696B"/>
        <color rgb="FF63BE7B"/>
      </colorScale>
    </cfRule>
  </conditionalFormatting>
  <conditionalFormatting sqref="L6:L71">
    <cfRule type="containsText" dxfId="5" priority="3" operator="containsText" text="ندارد">
      <formula>NOT(ISERROR(SEARCH("ندارد",L6)))</formula>
    </cfRule>
  </conditionalFormatting>
  <conditionalFormatting sqref="H55:K55">
    <cfRule type="colorScale" priority="2">
      <colorScale>
        <cfvo type="num" val="0"/>
        <cfvo type="num" val="1"/>
        <color rgb="FFF8696B"/>
        <color rgb="FF63BE7B"/>
      </colorScale>
    </cfRule>
  </conditionalFormatting>
  <conditionalFormatting sqref="F4:G5">
    <cfRule type="containsText" dxfId="6" priority="1" operator="containsText" text="کد وارد شده صحیح نیست">
      <formula>NOT(ISERROR(SEARCH("کد وارد شده صحیح نیست",F4)))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cp="http://schemas.openxmlformats.org/package/2006/metadata/core-properties"/>
</file>